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brenk/Documents/Ausbildung/Uni/babrenk/"/>
    </mc:Choice>
  </mc:AlternateContent>
  <xr:revisionPtr revIDLastSave="0" documentId="8_{A6EA91D4-958E-C74A-9E58-CDF94F008F66}" xr6:coauthVersionLast="47" xr6:coauthVersionMax="47" xr10:uidLastSave="{00000000-0000-0000-0000-000000000000}"/>
  <bookViews>
    <workbookView xWindow="1400" yWindow="500" windowWidth="14580" windowHeight="19880" activeTab="2" xr2:uid="{C9F23805-7968-524B-A483-CED60532DA91}"/>
  </bookViews>
  <sheets>
    <sheet name="Tabelle2" sheetId="2" r:id="rId1"/>
    <sheet name="Tabelle3" sheetId="3" r:id="rId2"/>
    <sheet name="Tabelle1" sheetId="1" r:id="rId3"/>
  </sheets>
  <calcPr calcId="181029"/>
  <pivotCaches>
    <pivotCache cacheId="1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8" i="1" l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57" i="1"/>
  <c r="X176" i="1"/>
  <c r="Y133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16" i="1"/>
  <c r="Y115" i="1"/>
  <c r="Y114" i="1"/>
  <c r="Y113" i="1"/>
  <c r="X133" i="1"/>
  <c r="AA133" i="1"/>
  <c r="Y85" i="1"/>
  <c r="AA85" i="1" s="1"/>
  <c r="Y82" i="1"/>
  <c r="AA82" i="1" s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92" i="1"/>
  <c r="AA81" i="1"/>
  <c r="AA83" i="1"/>
  <c r="AA84" i="1"/>
  <c r="AA86" i="1"/>
  <c r="AA87" i="1"/>
  <c r="AA88" i="1"/>
  <c r="AA89" i="1"/>
  <c r="AA90" i="1"/>
  <c r="AA91" i="1"/>
  <c r="AA80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63" i="1"/>
  <c r="J41" i="1"/>
</calcChain>
</file>

<file path=xl/sharedStrings.xml><?xml version="1.0" encoding="utf-8"?>
<sst xmlns="http://schemas.openxmlformats.org/spreadsheetml/2006/main" count="98" uniqueCount="28">
  <si>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</si>
  <si>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</si>
  <si>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</si>
  <si>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</si>
  <si>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</si>
  <si>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</si>
  <si>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</si>
  <si>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</si>
  <si>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</si>
  <si>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</si>
  <si>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</si>
  <si>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</si>
  <si>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</si>
  <si>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</si>
  <si>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</si>
  <si>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</si>
  <si>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</si>
  <si>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</si>
  <si>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Topic</t>
  </si>
  <si>
    <t>17\\</t>
  </si>
  <si>
    <t xml:space="preserve">Counts LDA </t>
  </si>
  <si>
    <t>Spalte19</t>
  </si>
  <si>
    <t>Label</t>
  </si>
  <si>
    <t>Counts Label</t>
  </si>
  <si>
    <t>2700\\</t>
  </si>
  <si>
    <t>Counts LDA</t>
  </si>
  <si>
    <t>11\\</t>
  </si>
  <si>
    <t>43\\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</si>
</sst>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rgb="FF000000"/>
      <name val="Avenir Nex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2" borderId="4" xfId="0" applyFont="1" applyFill="1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" xfId="0" applyFont="1" applyFill="1" applyBorder="1"/>
    <xf numFmtId="0" fontId="1" fillId="2" borderId="14" xfId="0" applyFont="1" applyFill="1" applyBorder="1"/>
    <xf numFmtId="0" fontId="1" fillId="0" borderId="14" xfId="0" applyFont="1" applyBorder="1"/>
    <xf numFmtId="0" fontId="0" fillId="0" borderId="4" xfId="0" applyFont="1" applyBorder="1"/>
    <xf numFmtId="0" fontId="0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1" fillId="0" borderId="2" xfId="0" applyFont="1" applyBorder="1"/>
    <xf numFmtId="0" fontId="0" fillId="0" borderId="14" xfId="0" applyFont="1" applyBorder="1"/>
    <xf numFmtId="0" fontId="0" fillId="2" borderId="15" xfId="0" applyFont="1" applyFill="1" applyBorder="1"/>
  </cellXfs>
  <cellStyles count="1">
    <cellStyle name="Standard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venir N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venir N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venir Nex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 Brenk" refreshedDate="44429.554548495369" createdVersion="7" refreshedVersion="7" minRefreshableVersion="3" recordCount="2" xr:uid="{FC1D43B2-B09F-E04A-BA2E-EFAA7C4B7776}">
  <cacheSource type="worksheet">
    <worksheetSource name="Tabelle1"/>
  </cacheSource>
  <cacheFields count="18">
    <cacheField name="Spalte1" numFmtId="0">
      <sharedItems containsSemiMixedTypes="0" containsString="0" containsNumber="1" containsInteger="1" minValue="0" maxValue="8605"/>
    </cacheField>
    <cacheField name="Spalte2" numFmtId="0">
      <sharedItems containsSemiMixedTypes="0" containsString="0" containsNumber="1" containsInteger="1" minValue="1" maxValue="3959"/>
    </cacheField>
    <cacheField name="Spalte3" numFmtId="0">
      <sharedItems containsSemiMixedTypes="0" containsString="0" containsNumber="1" containsInteger="1" minValue="2" maxValue="5974"/>
    </cacheField>
    <cacheField name="Spalte4" numFmtId="0">
      <sharedItems containsSemiMixedTypes="0" containsString="0" containsNumber="1" containsInteger="1" minValue="3" maxValue="1714"/>
    </cacheField>
    <cacheField name="Spalte5" numFmtId="0">
      <sharedItems containsSemiMixedTypes="0" containsString="0" containsNumber="1" containsInteger="1" minValue="4" maxValue="5823"/>
    </cacheField>
    <cacheField name="Spalte6" numFmtId="0">
      <sharedItems containsSemiMixedTypes="0" containsString="0" containsNumber="1" containsInteger="1" minValue="5" maxValue="2291"/>
    </cacheField>
    <cacheField name="Spalte7" numFmtId="0">
      <sharedItems containsSemiMixedTypes="0" containsString="0" containsNumber="1" containsInteger="1" minValue="6" maxValue="23558"/>
    </cacheField>
    <cacheField name="Spalte8" numFmtId="0">
      <sharedItems containsSemiMixedTypes="0" containsString="0" containsNumber="1" containsInteger="1" minValue="7" maxValue="12721"/>
    </cacheField>
    <cacheField name="Spalte9" numFmtId="0">
      <sharedItems containsSemiMixedTypes="0" containsString="0" containsNumber="1" containsInteger="1" minValue="8" maxValue="4207"/>
    </cacheField>
    <cacheField name="Spalte10" numFmtId="0">
      <sharedItems containsSemiMixedTypes="0" containsString="0" containsNumber="1" containsInteger="1" minValue="9" maxValue="1100"/>
    </cacheField>
    <cacheField name="Spalte11" numFmtId="0">
      <sharedItems containsSemiMixedTypes="0" containsString="0" containsNumber="1" containsInteger="1" minValue="10" maxValue="10021"/>
    </cacheField>
    <cacheField name="Spalte12" numFmtId="0">
      <sharedItems containsSemiMixedTypes="0" containsString="0" containsNumber="1" containsInteger="1" minValue="11" maxValue="3243"/>
    </cacheField>
    <cacheField name="Spalte13" numFmtId="0">
      <sharedItems containsSemiMixedTypes="0" containsString="0" containsNumber="1" containsInteger="1" minValue="12" maxValue="14556"/>
    </cacheField>
    <cacheField name="Spalte14" numFmtId="0">
      <sharedItems containsSemiMixedTypes="0" containsString="0" containsNumber="1" containsInteger="1" minValue="13" maxValue="2697"/>
    </cacheField>
    <cacheField name="Spalte15" numFmtId="0">
      <sharedItems containsSemiMixedTypes="0" containsString="0" containsNumber="1" containsInteger="1" minValue="14" maxValue="29456"/>
    </cacheField>
    <cacheField name="Spalte16" numFmtId="0">
      <sharedItems containsSemiMixedTypes="0" containsString="0" containsNumber="1" containsInteger="1" minValue="15" maxValue="1162"/>
    </cacheField>
    <cacheField name="Spalte17" numFmtId="0">
      <sharedItems containsSemiMixedTypes="0" containsString="0" containsNumber="1" containsInteger="1" minValue="16" maxValue="575"/>
    </cacheField>
    <cacheField name="Spalte18" numFmtId="0">
      <sharedItems containsSemiMixedTypes="0" containsString="0" containsNumber="1" containsInteger="1" minValue="17" maxValue="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 Brenk" refreshedDate="44429.558689699072" createdVersion="7" refreshedVersion="7" minRefreshableVersion="3" recordCount="2" xr:uid="{8B50F120-215D-DD43-AF3E-0184226B1B82}">
  <cacheSource type="worksheet">
    <worksheetSource name="Tabelle3"/>
  </cacheSource>
  <cacheFields count="18">
    <cacheField name="Spalte1" numFmtId="0">
      <sharedItems containsSemiMixedTypes="0" containsString="0" containsNumber="1" containsInteger="1" minValue="0" maxValue="9770"/>
    </cacheField>
    <cacheField name="Spalte2" numFmtId="0">
      <sharedItems containsSemiMixedTypes="0" containsString="0" containsNumber="1" containsInteger="1" minValue="1" maxValue="21061"/>
    </cacheField>
    <cacheField name="Spalte3" numFmtId="0">
      <sharedItems containsSemiMixedTypes="0" containsString="0" containsNumber="1" containsInteger="1" minValue="2" maxValue="14245"/>
    </cacheField>
    <cacheField name="Spalte4" numFmtId="0">
      <sharedItems containsSemiMixedTypes="0" containsString="0" containsNumber="1" containsInteger="1" minValue="3" maxValue="235"/>
    </cacheField>
    <cacheField name="Spalte5" numFmtId="0">
      <sharedItems containsSemiMixedTypes="0" containsString="0" containsNumber="1" containsInteger="1" minValue="4" maxValue="1307"/>
    </cacheField>
    <cacheField name="Spalte6" numFmtId="0">
      <sharedItems containsSemiMixedTypes="0" containsString="0" containsNumber="1" containsInteger="1" minValue="5" maxValue="251"/>
    </cacheField>
    <cacheField name="Spalte7" numFmtId="0">
      <sharedItems containsSemiMixedTypes="0" containsString="0" containsNumber="1" containsInteger="1" minValue="6" maxValue="4009"/>
    </cacheField>
    <cacheField name="Spalte8" numFmtId="0">
      <sharedItems containsSemiMixedTypes="0" containsString="0" containsNumber="1" containsInteger="1" minValue="7" maxValue="3610"/>
    </cacheField>
    <cacheField name="Spalte9" numFmtId="0">
      <sharedItems containsSemiMixedTypes="0" containsString="0" containsNumber="1" containsInteger="1" minValue="8" maxValue="9410"/>
    </cacheField>
    <cacheField name="Spalte10" numFmtId="0">
      <sharedItems containsSemiMixedTypes="0" containsString="0" containsNumber="1" containsInteger="1" minValue="9" maxValue="23533"/>
    </cacheField>
    <cacheField name="Spalte11" numFmtId="0">
      <sharedItems containsSemiMixedTypes="0" containsString="0" containsNumber="1" containsInteger="1" minValue="10" maxValue="20676"/>
    </cacheField>
    <cacheField name="Spalte12" numFmtId="0">
      <sharedItems containsSemiMixedTypes="0" containsString="0" containsNumber="1" containsInteger="1" minValue="11" maxValue="43"/>
    </cacheField>
    <cacheField name="Spalte13" numFmtId="0">
      <sharedItems containsSemiMixedTypes="0" containsString="0" containsNumber="1" containsInteger="1" minValue="12" maxValue="2866"/>
    </cacheField>
    <cacheField name="Spalte14" numFmtId="0">
      <sharedItems containsSemiMixedTypes="0" containsString="0" containsNumber="1" containsInteger="1" minValue="13" maxValue="9616"/>
    </cacheField>
    <cacheField name="Spalte15" numFmtId="0">
      <sharedItems containsSemiMixedTypes="0" containsString="0" containsNumber="1" containsInteger="1" minValue="14" maxValue="8144"/>
    </cacheField>
    <cacheField name="Spalte16" numFmtId="0">
      <sharedItems containsSemiMixedTypes="0" containsString="0" containsNumber="1" containsInteger="1" minValue="15" maxValue="12126"/>
    </cacheField>
    <cacheField name="Spalte17" numFmtId="0">
      <sharedItems containsSemiMixedTypes="0" containsString="0" containsNumber="1" containsInteger="1" minValue="16" maxValue="4748"/>
    </cacheField>
    <cacheField name="Spalte18" numFmtId="0">
      <sharedItems containsSemiMixedTypes="0" containsString="0" containsNumber="1" containsInteger="1" minValue="17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</r>
  <r>
    <n v="8605"/>
    <n v="3959"/>
    <n v="5974"/>
    <n v="1714"/>
    <n v="5823"/>
    <n v="2291"/>
    <n v="23558"/>
    <n v="12721"/>
    <n v="4207"/>
    <n v="1100"/>
    <n v="10021"/>
    <n v="3243"/>
    <n v="14556"/>
    <n v="2697"/>
    <n v="29456"/>
    <n v="1162"/>
    <n v="575"/>
    <n v="1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9770"/>
    <n v="21061"/>
    <n v="14245"/>
    <n v="235"/>
    <n v="1307"/>
    <n v="251"/>
    <n v="4009"/>
    <n v="3610"/>
    <n v="9410"/>
    <n v="23533"/>
    <n v="20676"/>
    <n v="43"/>
    <n v="2866"/>
    <n v="9616"/>
    <n v="8144"/>
    <n v="12126"/>
    <n v="4748"/>
    <n v="2700"/>
  </r>
  <r>
    <n v="0"/>
    <n v="1"/>
    <n v="2"/>
    <n v="3"/>
    <n v="4"/>
    <n v="5"/>
    <n v="6"/>
    <n v="7"/>
    <n v="8"/>
    <n v="9"/>
    <n v="10"/>
    <n v="11"/>
    <n v="12"/>
    <n v="13"/>
    <n v="14"/>
    <n v="15"/>
    <n v="16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65CE1-E5FC-0E4F-8230-F85A9F8F6CC2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5C968-852A-1343-A412-8E4DE23A03E3}" name="PivotTable2" cacheId="3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45738-9B99-3543-B2A0-64B3367C7B22}" name="Tabelle1" displayName="Tabelle1" ref="A1:R3" totalsRowShown="0">
  <autoFilter ref="A1:R3" xr:uid="{07A45738-9B99-3543-B2A0-64B3367C7B22}"/>
  <sortState xmlns:xlrd2="http://schemas.microsoft.com/office/spreadsheetml/2017/richdata2" ref="A2:R3">
    <sortCondition ref="A2:A3"/>
  </sortState>
  <tableColumns count="18">
    <tableColumn id="1" xr3:uid="{86E3D18F-AF0C-4C45-B53F-FDC3EC378967}" name="Spalte1" dataDxfId="12"/>
    <tableColumn id="2" xr3:uid="{13DD249B-85A8-AA47-8148-7DDD25DC0E87}" name="Spalte2"/>
    <tableColumn id="3" xr3:uid="{087332B0-75DA-8340-B870-0AEDB450838B}" name="Spalte3"/>
    <tableColumn id="4" xr3:uid="{DB1E91DB-2CE6-B54D-A480-D2D19DD31CCF}" name="Spalte4"/>
    <tableColumn id="5" xr3:uid="{54FE00F7-96C7-CB47-AD29-FE2EE84EF6F0}" name="Spalte5"/>
    <tableColumn id="6" xr3:uid="{BA0E1736-3468-7849-9EB3-E5761502F32D}" name="Spalte6"/>
    <tableColumn id="7" xr3:uid="{F0F46A47-23E0-4048-A7B9-085E164E1ED2}" name="Spalte7"/>
    <tableColumn id="8" xr3:uid="{063A9EBF-9F14-6145-92B0-C960AE57110F}" name="Spalte8"/>
    <tableColumn id="9" xr3:uid="{FC4185E1-86F9-6F49-8CBE-EFF62A8A4138}" name="Spalte9"/>
    <tableColumn id="10" xr3:uid="{0949D781-B37D-C446-A957-37C20D9690A5}" name="Spalte10"/>
    <tableColumn id="11" xr3:uid="{47D3D58D-9E22-DD45-9153-5E442423D8D5}" name="Spalte11"/>
    <tableColumn id="12" xr3:uid="{F458CA53-EB11-0448-9733-DB9AC61DBD62}" name="Spalte12"/>
    <tableColumn id="13" xr3:uid="{85C8E7D1-55A3-BB45-B292-41711F21B0D2}" name="Spalte13"/>
    <tableColumn id="14" xr3:uid="{F4C3F723-A4C1-4D41-947D-B8249D609401}" name="Spalte14"/>
    <tableColumn id="15" xr3:uid="{8F1242B1-0F2F-684C-9DD6-BF9B1036F6B0}" name="Spalte15"/>
    <tableColumn id="16" xr3:uid="{034F0F9A-73F8-904D-8E27-6A5A153ABA0D}" name="Spalte16"/>
    <tableColumn id="17" xr3:uid="{222B4670-5C1B-E742-A9AC-8E4852868FBE}" name="Spalte17"/>
    <tableColumn id="18" xr3:uid="{F2010573-6621-BD48-ADC4-DB5EE1F30297}" name="Spalte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5FFE68-DEF6-074C-9CA1-DE96CDA55A0A}" name="Tabelle2" displayName="Tabelle2" ref="C7:D25" totalsRowShown="0" headerRowBorderDxfId="10" tableBorderDxfId="11" totalsRowBorderDxfId="9">
  <autoFilter ref="C7:D25" xr:uid="{1D5FFE68-DEF6-074C-9CA1-DE96CDA55A0A}"/>
  <sortState xmlns:xlrd2="http://schemas.microsoft.com/office/spreadsheetml/2017/richdata2" ref="C8:D25">
    <sortCondition descending="1" ref="D7:D25"/>
  </sortState>
  <tableColumns count="2">
    <tableColumn id="1" xr3:uid="{2AFDBF55-F71C-BA43-A613-645E3649BB7B}" name="Spalte1" dataDxfId="8"/>
    <tableColumn id="2" xr3:uid="{880ABE63-9C62-864E-8E73-6F3236A5E698}" name="Spalte2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34FEF4-9880-B543-9F9F-56EF81845114}" name="Tabelle3" displayName="Tabelle3" ref="A31:R33" totalsRowShown="0">
  <autoFilter ref="A31:R33" xr:uid="{0734FEF4-9880-B543-9F9F-56EF81845114}"/>
  <tableColumns count="18">
    <tableColumn id="1" xr3:uid="{26E1522B-F09E-1C48-ACFD-515B73EDA830}" name="Spalte1"/>
    <tableColumn id="2" xr3:uid="{35E37855-3F02-B04D-A049-7DCB8D922543}" name="Spalte2"/>
    <tableColumn id="3" xr3:uid="{5C12F202-4593-6342-9B40-6EDA5B47B394}" name="Spalte3"/>
    <tableColumn id="4" xr3:uid="{FCE8110A-4A07-8A4D-B5D7-D2CC55010AD8}" name="Spalte4"/>
    <tableColumn id="5" xr3:uid="{ABFB72EE-6BA3-7743-AA0A-AC5BB2A17CD4}" name="Spalte5"/>
    <tableColumn id="6" xr3:uid="{56F92D55-206A-BE46-8D0E-493060BD5618}" name="Spalte6"/>
    <tableColumn id="7" xr3:uid="{5F89062B-3EDA-224C-8F0F-0C1985946068}" name="Spalte7"/>
    <tableColumn id="8" xr3:uid="{2412245C-C5A9-0548-A7AC-4C92A25F3FE7}" name="Spalte8"/>
    <tableColumn id="9" xr3:uid="{9AD69F1F-16D8-194B-ACB3-F0B45CF59FBE}" name="Spalte9"/>
    <tableColumn id="10" xr3:uid="{56C46C02-2B7D-0440-AEF9-EA1D2596B79B}" name="Spalte10"/>
    <tableColumn id="11" xr3:uid="{9A575437-0884-6240-B4DF-AB344736AD76}" name="Spalte11"/>
    <tableColumn id="12" xr3:uid="{B50C2D65-1318-0A47-9167-CC77D38425C9}" name="Spalte12"/>
    <tableColumn id="13" xr3:uid="{301C06DE-102E-DE43-8AD1-BF240D904B6C}" name="Spalte13"/>
    <tableColumn id="14" xr3:uid="{08354EB1-5246-7847-BE0B-205B285A110C}" name="Spalte14"/>
    <tableColumn id="15" xr3:uid="{69D7B5F0-2590-1246-80A9-EE4F3A908BDF}" name="Spalte15"/>
    <tableColumn id="16" xr3:uid="{5E216A11-47F1-5F47-9D85-4EDBD2E67DF4}" name="Spalte16"/>
    <tableColumn id="17" xr3:uid="{BFFC375E-1110-EA49-A332-7F8AFB891339}" name="Spalte17"/>
    <tableColumn id="18" xr3:uid="{05FD0A1B-B3D2-B948-99A4-D5A6F839197E}" name="Spalte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B84E46-1A3C-7349-841E-CC37EDC8D019}" name="Tabelle4" displayName="Tabelle4" ref="D36:E54" totalsRowShown="0" headerRowBorderDxfId="5" tableBorderDxfId="6" totalsRowBorderDxfId="4">
  <autoFilter ref="D36:E54" xr:uid="{5BB84E46-1A3C-7349-841E-CC37EDC8D019}"/>
  <sortState xmlns:xlrd2="http://schemas.microsoft.com/office/spreadsheetml/2017/richdata2" ref="D37:E54">
    <sortCondition descending="1" ref="D36:D54"/>
  </sortState>
  <tableColumns count="2">
    <tableColumn id="1" xr3:uid="{AC4C6E7A-2747-2D48-8430-28CFDEB5C025}" name="Spalte1" dataDxfId="3"/>
    <tableColumn id="2" xr3:uid="{E8ACB692-9483-E04F-8752-B9674F69D309}" name="Spalte2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83B9A0-C12D-5A4B-AAFC-FC044722663D}" name="Tabelle5" displayName="Tabelle5" ref="C63:U65" totalsRowShown="0">
  <autoFilter ref="C63:U65" xr:uid="{8783B9A0-C12D-5A4B-AAFC-FC044722663D}"/>
  <tableColumns count="19">
    <tableColumn id="1" xr3:uid="{CC5272A3-D792-564B-8DE8-5A5A82825C61}" name="Spalte1" dataDxfId="1"/>
    <tableColumn id="2" xr3:uid="{05576A30-F1A5-4E4B-B503-A0CBCD0162AF}" name="Spalte2"/>
    <tableColumn id="3" xr3:uid="{B415399F-341F-E54C-96DF-2AE15918ED3C}" name="Spalte3"/>
    <tableColumn id="4" xr3:uid="{E6FDF786-1C7F-AC4E-8441-B0A397CDC644}" name="Spalte4"/>
    <tableColumn id="5" xr3:uid="{E35596C6-906A-0247-9244-1F59B09AC866}" name="Spalte5"/>
    <tableColumn id="6" xr3:uid="{A9B96E20-7C58-BA4B-A563-05CAE460246B}" name="Spalte6"/>
    <tableColumn id="7" xr3:uid="{30AB698E-24FB-914E-BE3C-1266A4FE5534}" name="Spalte7"/>
    <tableColumn id="8" xr3:uid="{E4009E3C-599F-1146-9DFB-A39BABCEAEE4}" name="Spalte8"/>
    <tableColumn id="9" xr3:uid="{4B642B01-EF81-2A47-84EA-089162EFD921}" name="Spalte9"/>
    <tableColumn id="10" xr3:uid="{2DAF4636-9B03-7743-A571-FD3AB5A45ACA}" name="Spalte10"/>
    <tableColumn id="11" xr3:uid="{A0612C0A-517B-DE42-B8AF-D0F195EFACDC}" name="Spalte11"/>
    <tableColumn id="12" xr3:uid="{F4BEC3B8-000A-A649-A3FF-992AE8E2E653}" name="Spalte12"/>
    <tableColumn id="13" xr3:uid="{B70ADEC5-4497-3940-ABF7-03DBC1E53267}" name="Spalte13"/>
    <tableColumn id="14" xr3:uid="{A82B75B5-B8E1-0B4A-AF01-F127C3292696}" name="Spalte14"/>
    <tableColumn id="15" xr3:uid="{4617D29E-3C14-464F-B4D0-3276CD9183B6}" name="Spalte15"/>
    <tableColumn id="16" xr3:uid="{1A13D0E8-9D40-A249-AACE-79CD6ADE8151}" name="Spalte16"/>
    <tableColumn id="17" xr3:uid="{36F5D947-58BE-8C45-94BB-938BBFBABEF0}" name="Spalte17"/>
    <tableColumn id="18" xr3:uid="{0108E90F-F342-184F-ADE2-FA935EF507AC}" name="Spalte18"/>
    <tableColumn id="19" xr3:uid="{18DA72BE-830C-B442-8F13-0699D8E4F92C}" name="Spalte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7F6AA5-8A68-1149-80D1-23FE18741FDC}" name="Tabelle7" displayName="Tabelle7" ref="A91:S93" totalsRowShown="0">
  <autoFilter ref="A91:S93" xr:uid="{CF7F6AA5-8A68-1149-80D1-23FE18741FDC}"/>
  <tableColumns count="19">
    <tableColumn id="1" xr3:uid="{3E7F573F-368A-254C-9D46-F4558B3D9599}" name="Spalte1" dataDxfId="0"/>
    <tableColumn id="2" xr3:uid="{701722A4-A682-DB4D-9C12-56BBC1CB6224}" name="Spalte2"/>
    <tableColumn id="3" xr3:uid="{243567AC-1E11-6C4A-A7A9-1F1A4ABC2ABF}" name="Spalte3"/>
    <tableColumn id="4" xr3:uid="{ACD64A5E-5FA8-5E4C-87F1-43465790BE30}" name="Spalte4"/>
    <tableColumn id="5" xr3:uid="{20727EDB-8F7B-F140-AB8B-F3C6EF2C319A}" name="Spalte5"/>
    <tableColumn id="6" xr3:uid="{C7E14542-030A-4E41-9A1C-C74B26FD6E36}" name="Spalte6"/>
    <tableColumn id="7" xr3:uid="{461A72B6-5E06-3245-8632-A98AE759C0BF}" name="Spalte7"/>
    <tableColumn id="8" xr3:uid="{4ED649FE-4D6E-7048-837C-2D251DC9506B}" name="Spalte8"/>
    <tableColumn id="9" xr3:uid="{3C15DB20-2463-B14B-A5F8-85D111953EF3}" name="Spalte9"/>
    <tableColumn id="10" xr3:uid="{A5A67A42-E0C0-DC4B-A5F5-D37C75DAEEA3}" name="Spalte10"/>
    <tableColumn id="11" xr3:uid="{1FAC66B9-8A47-3348-A31F-FC58B7E75B1C}" name="Spalte11"/>
    <tableColumn id="12" xr3:uid="{E93C33CF-4C3C-A44C-B031-1B7F91A8B093}" name="Spalte12"/>
    <tableColumn id="13" xr3:uid="{FC7F3110-D3B2-7944-9BED-128A87E84D3F}" name="Spalte13"/>
    <tableColumn id="14" xr3:uid="{87203901-2D77-FE43-B4D2-E72B45C3A291}" name="Spalte14"/>
    <tableColumn id="15" xr3:uid="{FE913C5E-62DC-E34A-A482-5C73446E5817}" name="Spalte15"/>
    <tableColumn id="16" xr3:uid="{15FA97B6-D892-B142-85B8-1C0E364EBCEE}" name="Spalte16"/>
    <tableColumn id="17" xr3:uid="{4F853FC0-51E6-1444-8F35-3FB7593E76C1}" name="Spalte17"/>
    <tableColumn id="18" xr3:uid="{0D995C68-4BB9-5F4C-AB9F-3E89F7373FAA}" name="Spalte18"/>
    <tableColumn id="19" xr3:uid="{4BEC6E92-8967-E94B-B18C-DA2C4C0FB81A}" name="Spalte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3642-BFE5-F04A-8DE7-9FC99210683B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8"/>
      <c r="B3" s="9"/>
      <c r="C3" s="10"/>
    </row>
    <row r="4" spans="1:3" x14ac:dyDescent="0.2">
      <c r="A4" s="11"/>
      <c r="B4" s="12"/>
      <c r="C4" s="13"/>
    </row>
    <row r="5" spans="1:3" x14ac:dyDescent="0.2">
      <c r="A5" s="11"/>
      <c r="B5" s="12"/>
      <c r="C5" s="13"/>
    </row>
    <row r="6" spans="1:3" x14ac:dyDescent="0.2">
      <c r="A6" s="11"/>
      <c r="B6" s="12"/>
      <c r="C6" s="13"/>
    </row>
    <row r="7" spans="1:3" x14ac:dyDescent="0.2">
      <c r="A7" s="11"/>
      <c r="B7" s="12"/>
      <c r="C7" s="13"/>
    </row>
    <row r="8" spans="1:3" x14ac:dyDescent="0.2">
      <c r="A8" s="11"/>
      <c r="B8" s="12"/>
      <c r="C8" s="13"/>
    </row>
    <row r="9" spans="1:3" x14ac:dyDescent="0.2">
      <c r="A9" s="11"/>
      <c r="B9" s="12"/>
      <c r="C9" s="13"/>
    </row>
    <row r="10" spans="1:3" x14ac:dyDescent="0.2">
      <c r="A10" s="11"/>
      <c r="B10" s="12"/>
      <c r="C10" s="13"/>
    </row>
    <row r="11" spans="1:3" x14ac:dyDescent="0.2">
      <c r="A11" s="11"/>
      <c r="B11" s="12"/>
      <c r="C11" s="13"/>
    </row>
    <row r="12" spans="1:3" x14ac:dyDescent="0.2">
      <c r="A12" s="11"/>
      <c r="B12" s="12"/>
      <c r="C12" s="13"/>
    </row>
    <row r="13" spans="1:3" x14ac:dyDescent="0.2">
      <c r="A13" s="11"/>
      <c r="B13" s="12"/>
      <c r="C13" s="13"/>
    </row>
    <row r="14" spans="1:3" x14ac:dyDescent="0.2">
      <c r="A14" s="11"/>
      <c r="B14" s="12"/>
      <c r="C14" s="13"/>
    </row>
    <row r="15" spans="1:3" x14ac:dyDescent="0.2">
      <c r="A15" s="11"/>
      <c r="B15" s="12"/>
      <c r="C15" s="13"/>
    </row>
    <row r="16" spans="1:3" x14ac:dyDescent="0.2">
      <c r="A16" s="11"/>
      <c r="B16" s="12"/>
      <c r="C16" s="13"/>
    </row>
    <row r="17" spans="1:3" x14ac:dyDescent="0.2">
      <c r="A17" s="11"/>
      <c r="B17" s="12"/>
      <c r="C17" s="13"/>
    </row>
    <row r="18" spans="1:3" x14ac:dyDescent="0.2">
      <c r="A18" s="11"/>
      <c r="B18" s="12"/>
      <c r="C18" s="13"/>
    </row>
    <row r="19" spans="1:3" x14ac:dyDescent="0.2">
      <c r="A19" s="11"/>
      <c r="B19" s="12"/>
      <c r="C19" s="13"/>
    </row>
    <row r="20" spans="1:3" x14ac:dyDescent="0.2">
      <c r="A20" s="14"/>
      <c r="B20" s="15"/>
      <c r="C20" s="1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6C19-1AF8-9B48-B9E5-876F2E28D7B3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8"/>
      <c r="B3" s="9"/>
      <c r="C3" s="10"/>
    </row>
    <row r="4" spans="1:3" x14ac:dyDescent="0.2">
      <c r="A4" s="11"/>
      <c r="B4" s="12"/>
      <c r="C4" s="13"/>
    </row>
    <row r="5" spans="1:3" x14ac:dyDescent="0.2">
      <c r="A5" s="11"/>
      <c r="B5" s="12"/>
      <c r="C5" s="13"/>
    </row>
    <row r="6" spans="1:3" x14ac:dyDescent="0.2">
      <c r="A6" s="11"/>
      <c r="B6" s="12"/>
      <c r="C6" s="13"/>
    </row>
    <row r="7" spans="1:3" x14ac:dyDescent="0.2">
      <c r="A7" s="11"/>
      <c r="B7" s="12"/>
      <c r="C7" s="13"/>
    </row>
    <row r="8" spans="1:3" x14ac:dyDescent="0.2">
      <c r="A8" s="11"/>
      <c r="B8" s="12"/>
      <c r="C8" s="13"/>
    </row>
    <row r="9" spans="1:3" x14ac:dyDescent="0.2">
      <c r="A9" s="11"/>
      <c r="B9" s="12"/>
      <c r="C9" s="13"/>
    </row>
    <row r="10" spans="1:3" x14ac:dyDescent="0.2">
      <c r="A10" s="11"/>
      <c r="B10" s="12"/>
      <c r="C10" s="13"/>
    </row>
    <row r="11" spans="1:3" x14ac:dyDescent="0.2">
      <c r="A11" s="11"/>
      <c r="B11" s="12"/>
      <c r="C11" s="13"/>
    </row>
    <row r="12" spans="1:3" x14ac:dyDescent="0.2">
      <c r="A12" s="11"/>
      <c r="B12" s="12"/>
      <c r="C12" s="13"/>
    </row>
    <row r="13" spans="1:3" x14ac:dyDescent="0.2">
      <c r="A13" s="11"/>
      <c r="B13" s="12"/>
      <c r="C13" s="13"/>
    </row>
    <row r="14" spans="1:3" x14ac:dyDescent="0.2">
      <c r="A14" s="11"/>
      <c r="B14" s="12"/>
      <c r="C14" s="13"/>
    </row>
    <row r="15" spans="1:3" x14ac:dyDescent="0.2">
      <c r="A15" s="11"/>
      <c r="B15" s="12"/>
      <c r="C15" s="13"/>
    </row>
    <row r="16" spans="1:3" x14ac:dyDescent="0.2">
      <c r="A16" s="11"/>
      <c r="B16" s="12"/>
      <c r="C16" s="13"/>
    </row>
    <row r="17" spans="1:3" x14ac:dyDescent="0.2">
      <c r="A17" s="11"/>
      <c r="B17" s="12"/>
      <c r="C17" s="13"/>
    </row>
    <row r="18" spans="1:3" x14ac:dyDescent="0.2">
      <c r="A18" s="11"/>
      <c r="B18" s="12"/>
      <c r="C18" s="13"/>
    </row>
    <row r="19" spans="1:3" x14ac:dyDescent="0.2">
      <c r="A19" s="11"/>
      <c r="B19" s="12"/>
      <c r="C19" s="13"/>
    </row>
    <row r="20" spans="1:3" x14ac:dyDescent="0.2">
      <c r="A20" s="14"/>
      <c r="B20" s="15"/>
      <c r="C20" s="1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9714-A4C0-B249-9A3A-5A612B687B53}">
  <dimension ref="A1:AA176"/>
  <sheetViews>
    <sheetView tabSelected="1" topLeftCell="U152" zoomScale="150" zoomScaleNormal="150" workbookViewId="0">
      <selection activeCell="Y176" sqref="Y176"/>
    </sheetView>
  </sheetViews>
  <sheetFormatPr baseColWidth="10" defaultRowHeight="16" x14ac:dyDescent="0.2"/>
  <cols>
    <col min="1" max="1" width="14.83203125" customWidth="1"/>
    <col min="3" max="4" width="14.83203125" customWidth="1"/>
  </cols>
  <sheetData>
    <row r="1" spans="1:18" ht="2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26" x14ac:dyDescent="0.4">
      <c r="A2" s="1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</row>
    <row r="3" spans="1:18" ht="26" x14ac:dyDescent="0.4">
      <c r="A3" s="1">
        <v>8605</v>
      </c>
      <c r="B3">
        <v>3959</v>
      </c>
      <c r="C3">
        <v>5974</v>
      </c>
      <c r="D3">
        <v>1714</v>
      </c>
      <c r="E3">
        <v>5823</v>
      </c>
      <c r="F3">
        <v>2291</v>
      </c>
      <c r="G3">
        <v>23558</v>
      </c>
      <c r="H3">
        <v>12721</v>
      </c>
      <c r="I3">
        <v>4207</v>
      </c>
      <c r="J3">
        <v>1100</v>
      </c>
      <c r="K3">
        <v>10021</v>
      </c>
      <c r="L3">
        <v>3243</v>
      </c>
      <c r="M3">
        <v>14556</v>
      </c>
      <c r="N3">
        <v>2697</v>
      </c>
      <c r="O3">
        <v>29456</v>
      </c>
      <c r="P3">
        <v>1162</v>
      </c>
      <c r="Q3">
        <v>575</v>
      </c>
      <c r="R3">
        <v>1400</v>
      </c>
    </row>
    <row r="7" spans="1:18" ht="26" x14ac:dyDescent="0.4">
      <c r="C7" s="18" t="s">
        <v>0</v>
      </c>
      <c r="D7" s="19" t="s">
        <v>1</v>
      </c>
    </row>
    <row r="8" spans="1:18" x14ac:dyDescent="0.2">
      <c r="C8" s="21">
        <v>14</v>
      </c>
      <c r="D8" s="23">
        <v>29456</v>
      </c>
    </row>
    <row r="9" spans="1:18" x14ac:dyDescent="0.2">
      <c r="C9" s="2">
        <v>6</v>
      </c>
      <c r="D9" s="3">
        <v>23558</v>
      </c>
    </row>
    <row r="10" spans="1:18" x14ac:dyDescent="0.2">
      <c r="C10" s="2">
        <v>12</v>
      </c>
      <c r="D10" s="3">
        <v>14556</v>
      </c>
    </row>
    <row r="11" spans="1:18" x14ac:dyDescent="0.2">
      <c r="C11" s="2">
        <v>7</v>
      </c>
      <c r="D11" s="3">
        <v>12721</v>
      </c>
    </row>
    <row r="12" spans="1:18" x14ac:dyDescent="0.2">
      <c r="C12" s="2">
        <v>10</v>
      </c>
      <c r="D12" s="3">
        <v>10021</v>
      </c>
    </row>
    <row r="13" spans="1:18" ht="26" x14ac:dyDescent="0.4">
      <c r="C13" s="22">
        <v>0</v>
      </c>
      <c r="D13" s="24">
        <v>8605</v>
      </c>
    </row>
    <row r="14" spans="1:18" x14ac:dyDescent="0.2">
      <c r="C14" s="2">
        <v>2</v>
      </c>
      <c r="D14" s="3">
        <v>5974</v>
      </c>
    </row>
    <row r="15" spans="1:18" x14ac:dyDescent="0.2">
      <c r="C15" s="2">
        <v>4</v>
      </c>
      <c r="D15" s="3">
        <v>5823</v>
      </c>
    </row>
    <row r="16" spans="1:18" x14ac:dyDescent="0.2">
      <c r="C16" s="2">
        <v>8</v>
      </c>
      <c r="D16" s="3">
        <v>4207</v>
      </c>
    </row>
    <row r="17" spans="1:18" x14ac:dyDescent="0.2">
      <c r="C17" s="2">
        <v>1</v>
      </c>
      <c r="D17" s="3">
        <v>3959</v>
      </c>
    </row>
    <row r="18" spans="1:18" x14ac:dyDescent="0.2">
      <c r="C18" s="2">
        <v>11</v>
      </c>
      <c r="D18" s="3">
        <v>3243</v>
      </c>
    </row>
    <row r="19" spans="1:18" x14ac:dyDescent="0.2">
      <c r="C19" s="2">
        <v>13</v>
      </c>
      <c r="D19" s="3">
        <v>2697</v>
      </c>
    </row>
    <row r="20" spans="1:18" x14ac:dyDescent="0.2">
      <c r="C20" s="2">
        <v>5</v>
      </c>
      <c r="D20" s="3">
        <v>2291</v>
      </c>
    </row>
    <row r="21" spans="1:18" x14ac:dyDescent="0.2">
      <c r="C21" s="2">
        <v>3</v>
      </c>
      <c r="D21" s="3">
        <v>1714</v>
      </c>
    </row>
    <row r="22" spans="1:18" x14ac:dyDescent="0.2">
      <c r="C22" s="2">
        <v>17</v>
      </c>
      <c r="D22" s="3">
        <v>1400</v>
      </c>
    </row>
    <row r="23" spans="1:18" x14ac:dyDescent="0.2">
      <c r="C23" s="2">
        <v>15</v>
      </c>
      <c r="D23" s="3">
        <v>1162</v>
      </c>
    </row>
    <row r="24" spans="1:18" x14ac:dyDescent="0.2">
      <c r="C24" s="2">
        <v>9</v>
      </c>
      <c r="D24" s="3">
        <v>1100</v>
      </c>
    </row>
    <row r="25" spans="1:18" x14ac:dyDescent="0.2">
      <c r="C25" s="6">
        <v>16</v>
      </c>
      <c r="D25" s="20">
        <v>575</v>
      </c>
    </row>
    <row r="31" spans="1:18" ht="26" x14ac:dyDescent="0.4">
      <c r="A31" s="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</row>
    <row r="32" spans="1:18" ht="26" x14ac:dyDescent="0.4">
      <c r="A32" s="1">
        <v>9770</v>
      </c>
      <c r="B32">
        <v>21061</v>
      </c>
      <c r="C32">
        <v>14245</v>
      </c>
      <c r="D32">
        <v>235</v>
      </c>
      <c r="E32">
        <v>1307</v>
      </c>
      <c r="F32">
        <v>251</v>
      </c>
      <c r="G32">
        <v>4009</v>
      </c>
      <c r="H32">
        <v>3610</v>
      </c>
      <c r="I32">
        <v>9410</v>
      </c>
      <c r="J32">
        <v>23533</v>
      </c>
      <c r="K32">
        <v>20676</v>
      </c>
      <c r="L32">
        <v>43</v>
      </c>
      <c r="M32">
        <v>2866</v>
      </c>
      <c r="N32">
        <v>9616</v>
      </c>
      <c r="O32">
        <v>8144</v>
      </c>
      <c r="P32">
        <v>12126</v>
      </c>
      <c r="Q32">
        <v>4748</v>
      </c>
      <c r="R32">
        <v>2700</v>
      </c>
    </row>
    <row r="33" spans="1:25" x14ac:dyDescent="0.2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</row>
    <row r="36" spans="1:25" ht="26" x14ac:dyDescent="0.4">
      <c r="D36" s="18" t="s">
        <v>0</v>
      </c>
      <c r="E36" s="25" t="s">
        <v>1</v>
      </c>
    </row>
    <row r="37" spans="1:25" x14ac:dyDescent="0.2">
      <c r="D37" s="21">
        <v>23533</v>
      </c>
      <c r="E37" s="23">
        <v>9</v>
      </c>
    </row>
    <row r="38" spans="1:25" x14ac:dyDescent="0.2">
      <c r="D38" s="2">
        <v>21061</v>
      </c>
      <c r="E38" s="3">
        <v>1</v>
      </c>
    </row>
    <row r="39" spans="1:25" x14ac:dyDescent="0.2">
      <c r="D39" s="2">
        <v>20676</v>
      </c>
      <c r="E39" s="3">
        <v>10</v>
      </c>
    </row>
    <row r="40" spans="1:25" x14ac:dyDescent="0.2">
      <c r="D40" s="2">
        <v>14245</v>
      </c>
      <c r="E40" s="3">
        <v>2</v>
      </c>
    </row>
    <row r="41" spans="1:25" x14ac:dyDescent="0.2">
      <c r="D41" s="2">
        <v>12126</v>
      </c>
      <c r="E41" s="3">
        <v>15</v>
      </c>
      <c r="J41" t="str">
        <f>H44&amp;"&amp;"&amp;I44&amp;"&amp;"&amp;J44&amp;"&amp;"&amp;K44&amp;"&amp;"&amp;L44&amp;"&amp;"&amp;M44&amp;"&amp;"&amp;N44&amp;"&amp;"&amp;O44&amp;"&amp;"&amp;P44&amp;"&amp;"&amp;Q44&amp;"&amp;"&amp;R44&amp;"&amp;"&amp;S44&amp;"&amp;"&amp;T44&amp;"&amp;"&amp;U44&amp;"&amp;"&amp;V44&amp;"&amp;"&amp;W44&amp;"&amp;"&amp;X44&amp;"&amp;"&amp;Y44</f>
        <v>23533&amp;21061&amp;20676&amp;14245&amp;12126&amp;9770&amp;9616&amp;9410&amp;8144&amp;4748&amp;4009&amp;3610&amp;2866&amp;2700&amp;1307&amp;251&amp;235&amp;43</v>
      </c>
    </row>
    <row r="42" spans="1:25" ht="26" x14ac:dyDescent="0.4">
      <c r="D42" s="22">
        <v>9770</v>
      </c>
      <c r="E42" s="3">
        <v>0</v>
      </c>
    </row>
    <row r="43" spans="1:25" x14ac:dyDescent="0.2">
      <c r="D43" s="2">
        <v>9616</v>
      </c>
      <c r="E43" s="3">
        <v>13</v>
      </c>
    </row>
    <row r="44" spans="1:25" ht="26" x14ac:dyDescent="0.4">
      <c r="D44" s="2">
        <v>9410</v>
      </c>
      <c r="E44" s="3">
        <v>8</v>
      </c>
      <c r="H44" s="21">
        <v>23533</v>
      </c>
      <c r="I44" s="21">
        <v>21061</v>
      </c>
      <c r="J44" s="21">
        <v>20676</v>
      </c>
      <c r="K44" s="21">
        <v>14245</v>
      </c>
      <c r="L44" s="21">
        <v>12126</v>
      </c>
      <c r="M44" s="17">
        <v>9770</v>
      </c>
      <c r="N44" s="21">
        <v>9616</v>
      </c>
      <c r="O44" s="21">
        <v>9410</v>
      </c>
      <c r="P44" s="21">
        <v>8144</v>
      </c>
      <c r="Q44" s="21">
        <v>4748</v>
      </c>
      <c r="R44" s="21">
        <v>4009</v>
      </c>
      <c r="S44" s="21">
        <v>3610</v>
      </c>
      <c r="T44" s="21">
        <v>2866</v>
      </c>
      <c r="U44" s="21">
        <v>2700</v>
      </c>
      <c r="V44" s="21">
        <v>1307</v>
      </c>
      <c r="W44" s="21">
        <v>251</v>
      </c>
      <c r="X44" s="21">
        <v>235</v>
      </c>
      <c r="Y44" s="26">
        <v>43</v>
      </c>
    </row>
    <row r="45" spans="1:25" x14ac:dyDescent="0.2">
      <c r="D45" s="2">
        <v>8144</v>
      </c>
      <c r="E45" s="3">
        <v>14</v>
      </c>
    </row>
    <row r="46" spans="1:25" x14ac:dyDescent="0.2">
      <c r="D46" s="2">
        <v>4748</v>
      </c>
      <c r="E46" s="3">
        <v>16</v>
      </c>
    </row>
    <row r="47" spans="1:25" x14ac:dyDescent="0.2">
      <c r="D47" s="2">
        <v>4009</v>
      </c>
      <c r="E47" s="3">
        <v>6</v>
      </c>
    </row>
    <row r="48" spans="1:25" x14ac:dyDescent="0.2">
      <c r="D48" s="2">
        <v>3610</v>
      </c>
      <c r="E48" s="3">
        <v>7</v>
      </c>
    </row>
    <row r="49" spans="3:27" x14ac:dyDescent="0.2">
      <c r="D49" s="2">
        <v>2866</v>
      </c>
      <c r="E49" s="3">
        <v>12</v>
      </c>
    </row>
    <row r="50" spans="3:27" x14ac:dyDescent="0.2">
      <c r="D50" s="2">
        <v>2700</v>
      </c>
      <c r="E50" s="3">
        <v>17</v>
      </c>
    </row>
    <row r="51" spans="3:27" x14ac:dyDescent="0.2">
      <c r="D51" s="2">
        <v>1307</v>
      </c>
      <c r="E51" s="3">
        <v>4</v>
      </c>
    </row>
    <row r="52" spans="3:27" x14ac:dyDescent="0.2">
      <c r="D52" s="2">
        <v>251</v>
      </c>
      <c r="E52" s="3">
        <v>5</v>
      </c>
    </row>
    <row r="53" spans="3:27" x14ac:dyDescent="0.2">
      <c r="D53" s="2">
        <v>235</v>
      </c>
      <c r="E53" s="3">
        <v>3</v>
      </c>
    </row>
    <row r="54" spans="3:27" x14ac:dyDescent="0.2">
      <c r="D54" s="6">
        <v>43</v>
      </c>
      <c r="E54" s="20">
        <v>11</v>
      </c>
    </row>
    <row r="62" spans="3:27" ht="26" x14ac:dyDescent="0.4">
      <c r="X62" s="17" t="s">
        <v>18</v>
      </c>
      <c r="Y62" s="7" t="s">
        <v>20</v>
      </c>
    </row>
    <row r="63" spans="3:27" ht="26" x14ac:dyDescent="0.4">
      <c r="C63" s="1" t="s">
        <v>0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 t="s">
        <v>6</v>
      </c>
      <c r="J63" t="s">
        <v>7</v>
      </c>
      <c r="K63" t="s">
        <v>8</v>
      </c>
      <c r="L63" t="s">
        <v>9</v>
      </c>
      <c r="M63" t="s">
        <v>10</v>
      </c>
      <c r="N63" t="s">
        <v>11</v>
      </c>
      <c r="O63" t="s">
        <v>12</v>
      </c>
      <c r="P63" t="s">
        <v>13</v>
      </c>
      <c r="Q63" t="s">
        <v>14</v>
      </c>
      <c r="R63" t="s">
        <v>15</v>
      </c>
      <c r="S63" t="s">
        <v>16</v>
      </c>
      <c r="T63" t="s">
        <v>17</v>
      </c>
      <c r="U63" t="s">
        <v>21</v>
      </c>
      <c r="X63" s="2">
        <v>0</v>
      </c>
      <c r="Y63" s="3">
        <v>8605</v>
      </c>
      <c r="AA63" t="str">
        <f>X63&amp;"&amp;"&amp;Y63&amp;"\\"</f>
        <v>0&amp;8605\\</v>
      </c>
    </row>
    <row r="64" spans="3:27" ht="26" x14ac:dyDescent="0.4">
      <c r="C64" s="1" t="s">
        <v>18</v>
      </c>
      <c r="D64">
        <v>0</v>
      </c>
      <c r="E64">
        <v>1</v>
      </c>
      <c r="F64">
        <v>2</v>
      </c>
      <c r="G64">
        <v>3</v>
      </c>
      <c r="H64">
        <v>4</v>
      </c>
      <c r="I64">
        <v>5</v>
      </c>
      <c r="J64">
        <v>6</v>
      </c>
      <c r="K64">
        <v>7</v>
      </c>
      <c r="L64">
        <v>8</v>
      </c>
      <c r="M64">
        <v>9</v>
      </c>
      <c r="N64">
        <v>10</v>
      </c>
      <c r="O64">
        <v>11</v>
      </c>
      <c r="P64">
        <v>12</v>
      </c>
      <c r="Q64">
        <v>13</v>
      </c>
      <c r="R64">
        <v>14</v>
      </c>
      <c r="S64">
        <v>15</v>
      </c>
      <c r="T64">
        <v>16</v>
      </c>
      <c r="U64">
        <v>17</v>
      </c>
      <c r="X64" s="2">
        <v>1</v>
      </c>
      <c r="Y64" s="3">
        <v>3959</v>
      </c>
      <c r="AA64" t="str">
        <f t="shared" ref="AA64:AA79" si="0">X64&amp;"&amp;"&amp;Y64&amp;"\\"</f>
        <v>1&amp;3959\\</v>
      </c>
    </row>
    <row r="65" spans="3:27" ht="26" x14ac:dyDescent="0.4">
      <c r="C65" s="1" t="s">
        <v>20</v>
      </c>
      <c r="D65">
        <v>8605</v>
      </c>
      <c r="E65">
        <v>3959</v>
      </c>
      <c r="F65">
        <v>5974</v>
      </c>
      <c r="G65">
        <v>1714</v>
      </c>
      <c r="H65">
        <v>5823</v>
      </c>
      <c r="I65">
        <v>2291</v>
      </c>
      <c r="J65">
        <v>23558</v>
      </c>
      <c r="K65">
        <v>12721</v>
      </c>
      <c r="L65">
        <v>4207</v>
      </c>
      <c r="M65">
        <v>1100</v>
      </c>
      <c r="N65">
        <v>10021</v>
      </c>
      <c r="O65">
        <v>3243</v>
      </c>
      <c r="P65">
        <v>14556</v>
      </c>
      <c r="Q65">
        <v>2697</v>
      </c>
      <c r="R65">
        <v>29456</v>
      </c>
      <c r="S65">
        <v>1162</v>
      </c>
      <c r="T65">
        <v>575</v>
      </c>
      <c r="U65">
        <v>1400</v>
      </c>
      <c r="X65" s="2">
        <v>2</v>
      </c>
      <c r="Y65" s="3">
        <v>5974</v>
      </c>
      <c r="AA65" t="str">
        <f t="shared" si="0"/>
        <v>2&amp;5974\\</v>
      </c>
    </row>
    <row r="66" spans="3:27" x14ac:dyDescent="0.2">
      <c r="X66" s="2">
        <v>3</v>
      </c>
      <c r="Y66" s="3">
        <v>1714</v>
      </c>
      <c r="AA66" t="str">
        <f t="shared" si="0"/>
        <v>3&amp;1714\\</v>
      </c>
    </row>
    <row r="67" spans="3:27" x14ac:dyDescent="0.2">
      <c r="X67" s="2">
        <v>4</v>
      </c>
      <c r="Y67" s="3">
        <v>5823</v>
      </c>
      <c r="AA67" t="str">
        <f t="shared" si="0"/>
        <v>4&amp;5823\\</v>
      </c>
    </row>
    <row r="68" spans="3:27" x14ac:dyDescent="0.2">
      <c r="X68" s="2">
        <v>5</v>
      </c>
      <c r="Y68" s="3">
        <v>2291</v>
      </c>
      <c r="AA68" t="str">
        <f t="shared" si="0"/>
        <v>5&amp;2291\\</v>
      </c>
    </row>
    <row r="69" spans="3:27" x14ac:dyDescent="0.2">
      <c r="X69" s="2">
        <v>6</v>
      </c>
      <c r="Y69" s="3">
        <v>23558</v>
      </c>
      <c r="AA69" t="str">
        <f t="shared" si="0"/>
        <v>6&amp;23558\\</v>
      </c>
    </row>
    <row r="70" spans="3:27" x14ac:dyDescent="0.2">
      <c r="X70" s="2">
        <v>7</v>
      </c>
      <c r="Y70" s="3">
        <v>12721</v>
      </c>
      <c r="AA70" t="str">
        <f t="shared" si="0"/>
        <v>7&amp;12721\\</v>
      </c>
    </row>
    <row r="71" spans="3:27" x14ac:dyDescent="0.2">
      <c r="X71" s="2">
        <v>8</v>
      </c>
      <c r="Y71" s="3">
        <v>4207</v>
      </c>
      <c r="AA71" t="str">
        <f t="shared" si="0"/>
        <v>8&amp;4207\\</v>
      </c>
    </row>
    <row r="72" spans="3:27" x14ac:dyDescent="0.2">
      <c r="X72" s="2">
        <v>9</v>
      </c>
      <c r="Y72" s="3">
        <v>1100</v>
      </c>
      <c r="AA72" t="str">
        <f t="shared" si="0"/>
        <v>9&amp;1100\\</v>
      </c>
    </row>
    <row r="73" spans="3:27" x14ac:dyDescent="0.2">
      <c r="X73" s="2">
        <v>10</v>
      </c>
      <c r="Y73" s="3">
        <v>10021</v>
      </c>
      <c r="AA73" t="str">
        <f t="shared" si="0"/>
        <v>10&amp;10021\\</v>
      </c>
    </row>
    <row r="74" spans="3:27" x14ac:dyDescent="0.2">
      <c r="X74" s="2">
        <v>11</v>
      </c>
      <c r="Y74" s="3">
        <v>3243</v>
      </c>
      <c r="AA74" t="str">
        <f t="shared" si="0"/>
        <v>11&amp;3243\\</v>
      </c>
    </row>
    <row r="75" spans="3:27" x14ac:dyDescent="0.2">
      <c r="X75" s="2">
        <v>12</v>
      </c>
      <c r="Y75" s="3">
        <v>14556</v>
      </c>
      <c r="AA75" t="str">
        <f t="shared" si="0"/>
        <v>12&amp;14556\\</v>
      </c>
    </row>
    <row r="76" spans="3:27" x14ac:dyDescent="0.2">
      <c r="X76" s="2">
        <v>13</v>
      </c>
      <c r="Y76" s="3">
        <v>2697</v>
      </c>
      <c r="AA76" t="str">
        <f t="shared" si="0"/>
        <v>13&amp;2697\\</v>
      </c>
    </row>
    <row r="77" spans="3:27" x14ac:dyDescent="0.2">
      <c r="X77" s="2">
        <v>14</v>
      </c>
      <c r="Y77" s="3">
        <v>29456</v>
      </c>
      <c r="AA77" t="str">
        <f t="shared" si="0"/>
        <v>14&amp;29456\\</v>
      </c>
    </row>
    <row r="78" spans="3:27" x14ac:dyDescent="0.2">
      <c r="X78" s="2">
        <v>15</v>
      </c>
      <c r="Y78" s="3">
        <v>1162</v>
      </c>
      <c r="AA78" t="str">
        <f t="shared" si="0"/>
        <v>15&amp;1162\\</v>
      </c>
    </row>
    <row r="79" spans="3:27" x14ac:dyDescent="0.2">
      <c r="X79" s="2">
        <v>16</v>
      </c>
      <c r="Y79" s="3">
        <v>575</v>
      </c>
      <c r="AA79" t="str">
        <f t="shared" si="0"/>
        <v>16&amp;575\\</v>
      </c>
    </row>
    <row r="80" spans="3:27" x14ac:dyDescent="0.2">
      <c r="X80" s="4">
        <v>17</v>
      </c>
      <c r="Y80" s="5">
        <v>1400</v>
      </c>
      <c r="AA80" t="str">
        <f>X80&amp;"&amp;"&amp;Y80&amp;"\\"</f>
        <v>17&amp;1400\\</v>
      </c>
    </row>
    <row r="81" spans="1:27" x14ac:dyDescent="0.2">
      <c r="AA81" t="str">
        <f t="shared" ref="AA81:AA91" si="1">X81&amp;"&amp;"&amp;Y81&amp;"\\"</f>
        <v>&amp;\\</v>
      </c>
    </row>
    <row r="82" spans="1:27" x14ac:dyDescent="0.2">
      <c r="Y82">
        <f>SUM(Y63:Y80)</f>
        <v>133062</v>
      </c>
      <c r="AA82" t="str">
        <f t="shared" si="1"/>
        <v>&amp;133062\\</v>
      </c>
    </row>
    <row r="83" spans="1:27" x14ac:dyDescent="0.2">
      <c r="AA83" t="str">
        <f t="shared" si="1"/>
        <v>&amp;\\</v>
      </c>
    </row>
    <row r="84" spans="1:27" x14ac:dyDescent="0.2">
      <c r="AA84" t="str">
        <f t="shared" si="1"/>
        <v>&amp;\\</v>
      </c>
    </row>
    <row r="85" spans="1:27" x14ac:dyDescent="0.2">
      <c r="Y85">
        <f>SUM(X92:X109)</f>
        <v>148350</v>
      </c>
      <c r="AA85" t="str">
        <f t="shared" si="1"/>
        <v>&amp;148350\\</v>
      </c>
    </row>
    <row r="86" spans="1:27" x14ac:dyDescent="0.2">
      <c r="AA86" t="str">
        <f t="shared" si="1"/>
        <v>&amp;\\</v>
      </c>
    </row>
    <row r="87" spans="1:27" x14ac:dyDescent="0.2">
      <c r="AA87" t="str">
        <f t="shared" si="1"/>
        <v>&amp;\\</v>
      </c>
    </row>
    <row r="88" spans="1:27" x14ac:dyDescent="0.2">
      <c r="AA88" t="str">
        <f t="shared" si="1"/>
        <v>&amp;\\</v>
      </c>
    </row>
    <row r="89" spans="1:27" x14ac:dyDescent="0.2">
      <c r="AA89" t="str">
        <f t="shared" si="1"/>
        <v>&amp;\\</v>
      </c>
    </row>
    <row r="90" spans="1:27" x14ac:dyDescent="0.2">
      <c r="AA90" t="str">
        <f t="shared" si="1"/>
        <v>&amp;\\</v>
      </c>
    </row>
    <row r="91" spans="1:27" ht="26" x14ac:dyDescent="0.4">
      <c r="A91" s="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t="s">
        <v>13</v>
      </c>
      <c r="O91" t="s">
        <v>14</v>
      </c>
      <c r="P91" t="s">
        <v>15</v>
      </c>
      <c r="Q91" t="s">
        <v>16</v>
      </c>
      <c r="R91" t="s">
        <v>17</v>
      </c>
      <c r="S91" t="s">
        <v>21</v>
      </c>
      <c r="W91" s="17" t="s">
        <v>22</v>
      </c>
      <c r="X91" s="7" t="s">
        <v>23</v>
      </c>
      <c r="AA91" t="str">
        <f t="shared" si="1"/>
        <v>Counts Label&amp;\\</v>
      </c>
    </row>
    <row r="92" spans="1:27" ht="26" x14ac:dyDescent="0.4">
      <c r="A92" s="1" t="s">
        <v>22</v>
      </c>
      <c r="B92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>
        <v>13</v>
      </c>
      <c r="P92">
        <v>14</v>
      </c>
      <c r="Q92">
        <v>15</v>
      </c>
      <c r="R92">
        <v>16</v>
      </c>
      <c r="S92" t="s">
        <v>19</v>
      </c>
      <c r="W92" s="2">
        <v>0</v>
      </c>
      <c r="X92" s="3">
        <v>9770</v>
      </c>
      <c r="AA92" t="str">
        <f>W92&amp;"&amp;"&amp;X92&amp;"\\"</f>
        <v>0&amp;9770\\</v>
      </c>
    </row>
    <row r="93" spans="1:27" ht="26" x14ac:dyDescent="0.4">
      <c r="A93" s="1" t="s">
        <v>23</v>
      </c>
      <c r="B93">
        <v>9770</v>
      </c>
      <c r="C93">
        <v>21061</v>
      </c>
      <c r="D93">
        <v>14245</v>
      </c>
      <c r="E93">
        <v>235</v>
      </c>
      <c r="F93">
        <v>1307</v>
      </c>
      <c r="G93">
        <v>251</v>
      </c>
      <c r="H93">
        <v>4009</v>
      </c>
      <c r="I93">
        <v>3610</v>
      </c>
      <c r="J93">
        <v>9410</v>
      </c>
      <c r="K93">
        <v>23533</v>
      </c>
      <c r="L93">
        <v>20676</v>
      </c>
      <c r="M93">
        <v>43</v>
      </c>
      <c r="N93">
        <v>2866</v>
      </c>
      <c r="O93">
        <v>9616</v>
      </c>
      <c r="P93">
        <v>8144</v>
      </c>
      <c r="Q93">
        <v>12126</v>
      </c>
      <c r="R93">
        <v>4748</v>
      </c>
      <c r="S93" t="s">
        <v>24</v>
      </c>
      <c r="W93" s="2">
        <v>1</v>
      </c>
      <c r="X93" s="3">
        <v>21061</v>
      </c>
      <c r="AA93" t="str">
        <f t="shared" ref="AA93:AA156" si="2">W93&amp;"&amp;"&amp;X93&amp;"\\"</f>
        <v>1&amp;21061\\</v>
      </c>
    </row>
    <row r="94" spans="1:27" x14ac:dyDescent="0.2">
      <c r="W94" s="2">
        <v>2</v>
      </c>
      <c r="X94" s="3">
        <v>14245</v>
      </c>
      <c r="AA94" t="str">
        <f t="shared" si="2"/>
        <v>2&amp;14245\\</v>
      </c>
    </row>
    <row r="95" spans="1:27" x14ac:dyDescent="0.2">
      <c r="W95" s="2">
        <v>3</v>
      </c>
      <c r="X95" s="3">
        <v>235</v>
      </c>
      <c r="AA95" t="str">
        <f t="shared" si="2"/>
        <v>3&amp;235\\</v>
      </c>
    </row>
    <row r="96" spans="1:27" x14ac:dyDescent="0.2">
      <c r="W96" s="2">
        <v>4</v>
      </c>
      <c r="X96" s="3">
        <v>1307</v>
      </c>
      <c r="AA96" t="str">
        <f t="shared" si="2"/>
        <v>4&amp;1307\\</v>
      </c>
    </row>
    <row r="97" spans="2:27" x14ac:dyDescent="0.2">
      <c r="W97" s="2">
        <v>5</v>
      </c>
      <c r="X97" s="3">
        <v>251</v>
      </c>
      <c r="AA97" t="str">
        <f t="shared" si="2"/>
        <v>5&amp;251\\</v>
      </c>
    </row>
    <row r="98" spans="2:27" x14ac:dyDescent="0.2">
      <c r="W98" s="2">
        <v>6</v>
      </c>
      <c r="X98" s="3">
        <v>4009</v>
      </c>
      <c r="AA98" t="str">
        <f t="shared" si="2"/>
        <v>6&amp;4009\\</v>
      </c>
    </row>
    <row r="99" spans="2:27" x14ac:dyDescent="0.2">
      <c r="W99" s="2">
        <v>7</v>
      </c>
      <c r="X99" s="3">
        <v>3610</v>
      </c>
      <c r="AA99" t="str">
        <f t="shared" si="2"/>
        <v>7&amp;3610\\</v>
      </c>
    </row>
    <row r="100" spans="2:27" x14ac:dyDescent="0.2">
      <c r="W100" s="2">
        <v>8</v>
      </c>
      <c r="X100" s="3">
        <v>9410</v>
      </c>
      <c r="AA100" t="str">
        <f t="shared" si="2"/>
        <v>8&amp;9410\\</v>
      </c>
    </row>
    <row r="101" spans="2:27" x14ac:dyDescent="0.2">
      <c r="W101" s="2">
        <v>9</v>
      </c>
      <c r="X101" s="3">
        <v>23533</v>
      </c>
      <c r="AA101" t="str">
        <f t="shared" si="2"/>
        <v>9&amp;23533\\</v>
      </c>
    </row>
    <row r="102" spans="2:27" x14ac:dyDescent="0.2">
      <c r="W102" s="2">
        <v>10</v>
      </c>
      <c r="X102" s="3">
        <v>20676</v>
      </c>
      <c r="AA102" t="str">
        <f t="shared" si="2"/>
        <v>10&amp;20676\\</v>
      </c>
    </row>
    <row r="103" spans="2:27" x14ac:dyDescent="0.2">
      <c r="W103" s="2">
        <v>11</v>
      </c>
      <c r="X103" s="3">
        <v>43</v>
      </c>
      <c r="AA103" t="str">
        <f t="shared" si="2"/>
        <v>11&amp;43\\</v>
      </c>
    </row>
    <row r="104" spans="2:27" x14ac:dyDescent="0.2">
      <c r="W104" s="2">
        <v>12</v>
      </c>
      <c r="X104" s="3">
        <v>2866</v>
      </c>
      <c r="AA104" t="str">
        <f t="shared" si="2"/>
        <v>12&amp;2866\\</v>
      </c>
    </row>
    <row r="105" spans="2:27" x14ac:dyDescent="0.2">
      <c r="W105" s="2">
        <v>13</v>
      </c>
      <c r="X105" s="3">
        <v>9616</v>
      </c>
      <c r="AA105" t="str">
        <f t="shared" si="2"/>
        <v>13&amp;9616\\</v>
      </c>
    </row>
    <row r="106" spans="2:27" x14ac:dyDescent="0.2">
      <c r="W106" s="2">
        <v>14</v>
      </c>
      <c r="X106" s="3">
        <v>8144</v>
      </c>
      <c r="AA106" t="str">
        <f t="shared" si="2"/>
        <v>14&amp;8144\\</v>
      </c>
    </row>
    <row r="107" spans="2:27" x14ac:dyDescent="0.2">
      <c r="W107" s="2">
        <v>15</v>
      </c>
      <c r="X107" s="3">
        <v>12126</v>
      </c>
      <c r="AA107" t="str">
        <f t="shared" si="2"/>
        <v>15&amp;12126\\</v>
      </c>
    </row>
    <row r="108" spans="2:27" x14ac:dyDescent="0.2">
      <c r="W108" s="2">
        <v>16</v>
      </c>
      <c r="X108" s="3">
        <v>4748</v>
      </c>
      <c r="AA108" t="str">
        <f t="shared" si="2"/>
        <v>16&amp;4748\\</v>
      </c>
    </row>
    <row r="109" spans="2:27" x14ac:dyDescent="0.2">
      <c r="W109" s="4">
        <v>17</v>
      </c>
      <c r="X109" s="5">
        <v>2700</v>
      </c>
      <c r="AA109" t="str">
        <f t="shared" si="2"/>
        <v>17&amp;2700\\</v>
      </c>
    </row>
    <row r="110" spans="2:27" x14ac:dyDescent="0.2">
      <c r="AA110" t="str">
        <f t="shared" si="2"/>
        <v>&amp;\\</v>
      </c>
    </row>
    <row r="111" spans="2:27" x14ac:dyDescent="0.2">
      <c r="AA111" t="str">
        <f t="shared" si="2"/>
        <v>&amp;\\</v>
      </c>
    </row>
    <row r="112" spans="2:27" ht="26" x14ac:dyDescent="0.4">
      <c r="B112" s="1" t="s">
        <v>18</v>
      </c>
      <c r="C112">
        <v>14</v>
      </c>
      <c r="D112">
        <v>6</v>
      </c>
      <c r="E112">
        <v>12</v>
      </c>
      <c r="F112">
        <v>7</v>
      </c>
      <c r="G112">
        <v>10</v>
      </c>
      <c r="H112">
        <v>0</v>
      </c>
      <c r="I112">
        <v>2</v>
      </c>
      <c r="J112">
        <v>4</v>
      </c>
      <c r="K112">
        <v>8</v>
      </c>
      <c r="L112">
        <v>1</v>
      </c>
      <c r="M112">
        <v>11</v>
      </c>
      <c r="N112">
        <v>13</v>
      </c>
      <c r="O112">
        <v>5</v>
      </c>
      <c r="P112">
        <v>3</v>
      </c>
      <c r="Q112">
        <v>17</v>
      </c>
      <c r="R112">
        <v>15</v>
      </c>
      <c r="S112">
        <v>9</v>
      </c>
      <c r="T112">
        <v>16</v>
      </c>
      <c r="W112" s="1" t="s">
        <v>18</v>
      </c>
      <c r="X112" s="1" t="s">
        <v>25</v>
      </c>
      <c r="AA112" t="str">
        <f t="shared" si="2"/>
        <v>Topic&amp;Counts LDA\\</v>
      </c>
    </row>
    <row r="113" spans="2:27" ht="26" x14ac:dyDescent="0.4">
      <c r="B113" s="1" t="s">
        <v>25</v>
      </c>
      <c r="C113">
        <v>29456</v>
      </c>
      <c r="D113">
        <v>23558</v>
      </c>
      <c r="E113">
        <v>14556</v>
      </c>
      <c r="F113">
        <v>12721</v>
      </c>
      <c r="G113">
        <v>10021</v>
      </c>
      <c r="H113">
        <v>8605</v>
      </c>
      <c r="I113">
        <v>5974</v>
      </c>
      <c r="J113">
        <v>5823</v>
      </c>
      <c r="K113">
        <v>4207</v>
      </c>
      <c r="L113">
        <v>3959</v>
      </c>
      <c r="M113">
        <v>3243</v>
      </c>
      <c r="N113">
        <v>2697</v>
      </c>
      <c r="O113">
        <v>2291</v>
      </c>
      <c r="P113">
        <v>1714</v>
      </c>
      <c r="Q113">
        <v>1400</v>
      </c>
      <c r="R113">
        <v>1162</v>
      </c>
      <c r="S113">
        <v>1100</v>
      </c>
      <c r="T113">
        <v>575</v>
      </c>
      <c r="W113">
        <v>14</v>
      </c>
      <c r="X113">
        <v>29456</v>
      </c>
      <c r="Y113">
        <f>X113/X133*100</f>
        <v>22.137048894500307</v>
      </c>
      <c r="AA113" t="str">
        <f t="shared" si="2"/>
        <v>14&amp;29456\\</v>
      </c>
    </row>
    <row r="114" spans="2:27" x14ac:dyDescent="0.2">
      <c r="W114">
        <v>6</v>
      </c>
      <c r="X114">
        <v>23558</v>
      </c>
      <c r="Y114">
        <f>X114/X133*100</f>
        <v>17.704528715936931</v>
      </c>
      <c r="AA114" t="str">
        <f t="shared" si="2"/>
        <v>6&amp;23558\\</v>
      </c>
    </row>
    <row r="115" spans="2:27" x14ac:dyDescent="0.2">
      <c r="W115">
        <v>12</v>
      </c>
      <c r="X115">
        <v>14556</v>
      </c>
      <c r="Y115">
        <f>X115/X133*100</f>
        <v>10.939261396942779</v>
      </c>
      <c r="AA115" t="str">
        <f t="shared" si="2"/>
        <v>12&amp;14556\\</v>
      </c>
    </row>
    <row r="116" spans="2:27" x14ac:dyDescent="0.2">
      <c r="W116">
        <v>7</v>
      </c>
      <c r="X116">
        <v>12721</v>
      </c>
      <c r="Y116">
        <f>X116/133062*100</f>
        <v>9.5602050172100235</v>
      </c>
      <c r="AA116" t="str">
        <f t="shared" si="2"/>
        <v>7&amp;12721\\</v>
      </c>
    </row>
    <row r="117" spans="2:27" x14ac:dyDescent="0.2">
      <c r="W117">
        <v>10</v>
      </c>
      <c r="X117">
        <v>10021</v>
      </c>
      <c r="Y117">
        <f t="shared" ref="Y117:Y130" si="3">X117/133062*100</f>
        <v>7.5310757391291281</v>
      </c>
      <c r="AA117" t="str">
        <f t="shared" si="2"/>
        <v>10&amp;10021\\</v>
      </c>
    </row>
    <row r="118" spans="2:27" x14ac:dyDescent="0.2">
      <c r="W118">
        <v>0</v>
      </c>
      <c r="X118">
        <v>8605</v>
      </c>
      <c r="Y118">
        <f t="shared" si="3"/>
        <v>6.4669101621800369</v>
      </c>
      <c r="AA118" t="str">
        <f t="shared" si="2"/>
        <v>0&amp;8605\\</v>
      </c>
    </row>
    <row r="119" spans="2:27" x14ac:dyDescent="0.2">
      <c r="W119">
        <v>2</v>
      </c>
      <c r="X119">
        <v>5974</v>
      </c>
      <c r="Y119">
        <f t="shared" si="3"/>
        <v>4.4896364100945423</v>
      </c>
      <c r="AA119" t="str">
        <f t="shared" si="2"/>
        <v>2&amp;5974\\</v>
      </c>
    </row>
    <row r="120" spans="2:27" x14ac:dyDescent="0.2">
      <c r="W120">
        <v>4</v>
      </c>
      <c r="X120">
        <v>5823</v>
      </c>
      <c r="Y120">
        <f t="shared" si="3"/>
        <v>4.3761554763944623</v>
      </c>
      <c r="AA120" t="str">
        <f t="shared" si="2"/>
        <v>4&amp;5823\\</v>
      </c>
    </row>
    <row r="121" spans="2:27" x14ac:dyDescent="0.2">
      <c r="W121">
        <v>8</v>
      </c>
      <c r="X121">
        <v>4207</v>
      </c>
      <c r="Y121">
        <f t="shared" si="3"/>
        <v>3.1616840269949349</v>
      </c>
      <c r="AA121" t="str">
        <f t="shared" si="2"/>
        <v>8&amp;4207\\</v>
      </c>
    </row>
    <row r="122" spans="2:27" x14ac:dyDescent="0.2">
      <c r="W122">
        <v>1</v>
      </c>
      <c r="X122">
        <v>3959</v>
      </c>
      <c r="Y122">
        <f t="shared" si="3"/>
        <v>2.9753047451563934</v>
      </c>
      <c r="AA122" t="str">
        <f t="shared" si="2"/>
        <v>1&amp;3959\\</v>
      </c>
    </row>
    <row r="123" spans="2:27" x14ac:dyDescent="0.2">
      <c r="W123">
        <v>11</v>
      </c>
      <c r="X123">
        <v>3243</v>
      </c>
      <c r="Y123">
        <f t="shared" si="3"/>
        <v>2.4372097217838302</v>
      </c>
      <c r="AA123" t="str">
        <f t="shared" si="2"/>
        <v>11&amp;3243\\</v>
      </c>
    </row>
    <row r="124" spans="2:27" x14ac:dyDescent="0.2">
      <c r="W124">
        <v>13</v>
      </c>
      <c r="X124">
        <v>2697</v>
      </c>
      <c r="Y124">
        <f t="shared" si="3"/>
        <v>2.0268746899941381</v>
      </c>
      <c r="AA124" t="str">
        <f t="shared" si="2"/>
        <v>13&amp;2697\\</v>
      </c>
    </row>
    <row r="125" spans="2:27" x14ac:dyDescent="0.2">
      <c r="W125">
        <v>5</v>
      </c>
      <c r="X125">
        <v>2291</v>
      </c>
      <c r="Y125">
        <f t="shared" si="3"/>
        <v>1.7217537689197517</v>
      </c>
      <c r="AA125" t="str">
        <f t="shared" si="2"/>
        <v>5&amp;2291\\</v>
      </c>
    </row>
    <row r="126" spans="2:27" x14ac:dyDescent="0.2">
      <c r="W126">
        <v>3</v>
      </c>
      <c r="X126">
        <v>1714</v>
      </c>
      <c r="Y126">
        <f t="shared" si="3"/>
        <v>1.2881213269002421</v>
      </c>
      <c r="AA126" t="str">
        <f t="shared" si="2"/>
        <v>3&amp;1714\\</v>
      </c>
    </row>
    <row r="127" spans="2:27" x14ac:dyDescent="0.2">
      <c r="W127">
        <v>17</v>
      </c>
      <c r="X127">
        <v>1400</v>
      </c>
      <c r="Y127">
        <f t="shared" si="3"/>
        <v>1.0521411071530564</v>
      </c>
      <c r="AA127" t="str">
        <f t="shared" si="2"/>
        <v>17&amp;1400\\</v>
      </c>
    </row>
    <row r="128" spans="2:27" x14ac:dyDescent="0.2">
      <c r="W128">
        <v>15</v>
      </c>
      <c r="X128">
        <v>1162</v>
      </c>
      <c r="Y128">
        <f t="shared" si="3"/>
        <v>0.87327711893703686</v>
      </c>
      <c r="AA128" t="str">
        <f t="shared" si="2"/>
        <v>15&amp;1162\\</v>
      </c>
    </row>
    <row r="129" spans="23:27" x14ac:dyDescent="0.2">
      <c r="W129">
        <v>9</v>
      </c>
      <c r="X129">
        <v>1100</v>
      </c>
      <c r="Y129">
        <f t="shared" si="3"/>
        <v>0.8266822984774016</v>
      </c>
      <c r="AA129" t="str">
        <f t="shared" si="2"/>
        <v>9&amp;1100\\</v>
      </c>
    </row>
    <row r="130" spans="23:27" x14ac:dyDescent="0.2">
      <c r="W130">
        <v>16</v>
      </c>
      <c r="X130">
        <v>575</v>
      </c>
      <c r="Y130">
        <f t="shared" si="3"/>
        <v>0.43212938329500528</v>
      </c>
      <c r="AA130" t="str">
        <f t="shared" si="2"/>
        <v>16&amp;575\\</v>
      </c>
    </row>
    <row r="131" spans="23:27" x14ac:dyDescent="0.2">
      <c r="AA131" t="str">
        <f t="shared" si="2"/>
        <v>&amp;\\</v>
      </c>
    </row>
    <row r="132" spans="23:27" x14ac:dyDescent="0.2">
      <c r="AA132" t="str">
        <f t="shared" si="2"/>
        <v>&amp;\\</v>
      </c>
    </row>
    <row r="133" spans="23:27" x14ac:dyDescent="0.2">
      <c r="X133">
        <f>SUM(X113:X130)</f>
        <v>133062</v>
      </c>
      <c r="Y133">
        <f>SUM(Y113:Y130)</f>
        <v>100.00000000000003</v>
      </c>
      <c r="AA133" t="str">
        <f t="shared" si="2"/>
        <v>&amp;133062\\</v>
      </c>
    </row>
    <row r="134" spans="23:27" x14ac:dyDescent="0.2">
      <c r="AA134" t="str">
        <f t="shared" si="2"/>
        <v>&amp;\\</v>
      </c>
    </row>
    <row r="135" spans="23:27" x14ac:dyDescent="0.2">
      <c r="AA135" t="str">
        <f t="shared" si="2"/>
        <v>&amp;\\</v>
      </c>
    </row>
    <row r="136" spans="23:27" x14ac:dyDescent="0.2">
      <c r="AA136" t="str">
        <f t="shared" si="2"/>
        <v>&amp;\\</v>
      </c>
    </row>
    <row r="137" spans="23:27" x14ac:dyDescent="0.2">
      <c r="AA137" t="str">
        <f t="shared" si="2"/>
        <v>&amp;\\</v>
      </c>
    </row>
    <row r="138" spans="23:27" x14ac:dyDescent="0.2">
      <c r="AA138" t="str">
        <f t="shared" si="2"/>
        <v>&amp;\\</v>
      </c>
    </row>
    <row r="139" spans="23:27" x14ac:dyDescent="0.2">
      <c r="AA139" t="str">
        <f t="shared" si="2"/>
        <v>&amp;\\</v>
      </c>
    </row>
    <row r="140" spans="23:27" x14ac:dyDescent="0.2">
      <c r="AA140" t="str">
        <f t="shared" si="2"/>
        <v>&amp;\\</v>
      </c>
    </row>
    <row r="141" spans="23:27" x14ac:dyDescent="0.2">
      <c r="AA141" t="str">
        <f t="shared" si="2"/>
        <v>&amp;\\</v>
      </c>
    </row>
    <row r="142" spans="23:27" x14ac:dyDescent="0.2">
      <c r="AA142" t="str">
        <f t="shared" si="2"/>
        <v>&amp;\\</v>
      </c>
    </row>
    <row r="143" spans="23:27" x14ac:dyDescent="0.2">
      <c r="AA143" t="str">
        <f t="shared" si="2"/>
        <v>&amp;\\</v>
      </c>
    </row>
    <row r="144" spans="23:27" x14ac:dyDescent="0.2">
      <c r="AA144" t="str">
        <f t="shared" si="2"/>
        <v>&amp;\\</v>
      </c>
    </row>
    <row r="145" spans="2:27" x14ac:dyDescent="0.2">
      <c r="AA145" t="str">
        <f t="shared" si="2"/>
        <v>&amp;\\</v>
      </c>
    </row>
    <row r="146" spans="2:27" x14ac:dyDescent="0.2">
      <c r="AA146" t="str">
        <f t="shared" si="2"/>
        <v>&amp;\\</v>
      </c>
    </row>
    <row r="147" spans="2:27" x14ac:dyDescent="0.2">
      <c r="AA147" t="str">
        <f t="shared" si="2"/>
        <v>&amp;\\</v>
      </c>
    </row>
    <row r="148" spans="2:27" x14ac:dyDescent="0.2">
      <c r="AA148" t="str">
        <f t="shared" si="2"/>
        <v>&amp;\\</v>
      </c>
    </row>
    <row r="149" spans="2:27" x14ac:dyDescent="0.2">
      <c r="AA149" t="str">
        <f t="shared" si="2"/>
        <v>&amp;\\</v>
      </c>
    </row>
    <row r="150" spans="2:27" x14ac:dyDescent="0.2">
      <c r="AA150" t="str">
        <f t="shared" si="2"/>
        <v>&amp;\\</v>
      </c>
    </row>
    <row r="151" spans="2:27" x14ac:dyDescent="0.2">
      <c r="AA151" t="str">
        <f t="shared" si="2"/>
        <v>&amp;\\</v>
      </c>
    </row>
    <row r="152" spans="2:27" x14ac:dyDescent="0.2">
      <c r="AA152" t="str">
        <f t="shared" si="2"/>
        <v>&amp;\\</v>
      </c>
    </row>
    <row r="153" spans="2:27" x14ac:dyDescent="0.2">
      <c r="AA153" t="str">
        <f t="shared" si="2"/>
        <v>&amp;\\</v>
      </c>
    </row>
    <row r="154" spans="2:27" x14ac:dyDescent="0.2">
      <c r="AA154" t="str">
        <f t="shared" si="2"/>
        <v>&amp;\\</v>
      </c>
    </row>
    <row r="155" spans="2:27" x14ac:dyDescent="0.2">
      <c r="AA155" t="str">
        <f t="shared" si="2"/>
        <v>&amp;\\</v>
      </c>
    </row>
    <row r="156" spans="2:27" ht="26" x14ac:dyDescent="0.4">
      <c r="W156" s="1" t="s">
        <v>18</v>
      </c>
      <c r="X156" s="1" t="s">
        <v>23</v>
      </c>
      <c r="AA156" t="str">
        <f t="shared" si="2"/>
        <v>Topic&amp;Counts Label\\</v>
      </c>
    </row>
    <row r="157" spans="2:27" x14ac:dyDescent="0.2">
      <c r="W157">
        <v>9</v>
      </c>
      <c r="X157">
        <v>23533</v>
      </c>
      <c r="Y157">
        <f>X157/148350*100</f>
        <v>15.863161442534546</v>
      </c>
      <c r="AA157" t="str">
        <f t="shared" ref="AA157:AA175" si="4">W157&amp;"&amp;"&amp;X157&amp;"\\"</f>
        <v>9&amp;23533\\</v>
      </c>
    </row>
    <row r="158" spans="2:27" x14ac:dyDescent="0.2">
      <c r="W158">
        <v>1</v>
      </c>
      <c r="X158">
        <v>21061</v>
      </c>
      <c r="Y158">
        <f t="shared" ref="Y158:Y174" si="5">X158/148350*100</f>
        <v>14.196831816649816</v>
      </c>
      <c r="AA158" t="str">
        <f t="shared" si="4"/>
        <v>1&amp;21061\\</v>
      </c>
    </row>
    <row r="159" spans="2:27" x14ac:dyDescent="0.2">
      <c r="W159">
        <v>10</v>
      </c>
      <c r="X159">
        <v>20676</v>
      </c>
      <c r="Y159">
        <f t="shared" si="5"/>
        <v>13.937310414560161</v>
      </c>
      <c r="AA159" t="str">
        <f t="shared" si="4"/>
        <v>10&amp;20676\\</v>
      </c>
    </row>
    <row r="160" spans="2:27" ht="26" x14ac:dyDescent="0.4">
      <c r="B160" s="1" t="s">
        <v>18</v>
      </c>
      <c r="C160">
        <v>9</v>
      </c>
      <c r="D160">
        <v>1</v>
      </c>
      <c r="E160">
        <v>10</v>
      </c>
      <c r="F160">
        <v>2</v>
      </c>
      <c r="G160">
        <v>15</v>
      </c>
      <c r="H160">
        <v>0</v>
      </c>
      <c r="I160">
        <v>13</v>
      </c>
      <c r="J160">
        <v>8</v>
      </c>
      <c r="K160">
        <v>14</v>
      </c>
      <c r="L160">
        <v>16</v>
      </c>
      <c r="M160">
        <v>6</v>
      </c>
      <c r="N160">
        <v>7</v>
      </c>
      <c r="O160">
        <v>12</v>
      </c>
      <c r="P160">
        <v>17</v>
      </c>
      <c r="Q160">
        <v>4</v>
      </c>
      <c r="R160">
        <v>5</v>
      </c>
      <c r="S160">
        <v>3</v>
      </c>
      <c r="T160" t="s">
        <v>26</v>
      </c>
      <c r="W160">
        <v>2</v>
      </c>
      <c r="X160">
        <v>14245</v>
      </c>
      <c r="Y160">
        <f t="shared" si="5"/>
        <v>9.6022918773171551</v>
      </c>
      <c r="AA160" t="str">
        <f t="shared" si="4"/>
        <v>2&amp;14245\\</v>
      </c>
    </row>
    <row r="161" spans="2:27" ht="26" x14ac:dyDescent="0.4">
      <c r="B161" s="1" t="s">
        <v>23</v>
      </c>
      <c r="C161">
        <v>23533</v>
      </c>
      <c r="D161">
        <v>21061</v>
      </c>
      <c r="E161">
        <v>20676</v>
      </c>
      <c r="F161">
        <v>14245</v>
      </c>
      <c r="G161">
        <v>12126</v>
      </c>
      <c r="H161">
        <v>9770</v>
      </c>
      <c r="I161">
        <v>9616</v>
      </c>
      <c r="J161">
        <v>9410</v>
      </c>
      <c r="K161">
        <v>8144</v>
      </c>
      <c r="L161">
        <v>4748</v>
      </c>
      <c r="M161">
        <v>4009</v>
      </c>
      <c r="N161">
        <v>3610</v>
      </c>
      <c r="O161">
        <v>2866</v>
      </c>
      <c r="P161">
        <v>2700</v>
      </c>
      <c r="Q161">
        <v>1307</v>
      </c>
      <c r="R161">
        <v>251</v>
      </c>
      <c r="S161">
        <v>235</v>
      </c>
      <c r="T161" t="s">
        <v>27</v>
      </c>
      <c r="W161">
        <v>15</v>
      </c>
      <c r="X161">
        <v>12126</v>
      </c>
      <c r="Y161">
        <f t="shared" si="5"/>
        <v>8.1739130434782599</v>
      </c>
      <c r="AA161" t="str">
        <f t="shared" si="4"/>
        <v>15&amp;12126\\</v>
      </c>
    </row>
    <row r="162" spans="2:27" x14ac:dyDescent="0.2">
      <c r="W162">
        <v>0</v>
      </c>
      <c r="X162">
        <v>9770</v>
      </c>
      <c r="Y162">
        <f t="shared" si="5"/>
        <v>6.5857768790023599</v>
      </c>
      <c r="AA162" t="str">
        <f t="shared" si="4"/>
        <v>0&amp;9770\\</v>
      </c>
    </row>
    <row r="163" spans="2:27" x14ac:dyDescent="0.2">
      <c r="W163">
        <v>13</v>
      </c>
      <c r="X163">
        <v>9616</v>
      </c>
      <c r="Y163">
        <f t="shared" si="5"/>
        <v>6.4819683181664978</v>
      </c>
      <c r="AA163" t="str">
        <f t="shared" si="4"/>
        <v>13&amp;9616\\</v>
      </c>
    </row>
    <row r="164" spans="2:27" x14ac:dyDescent="0.2">
      <c r="W164">
        <v>8</v>
      </c>
      <c r="X164">
        <v>9410</v>
      </c>
      <c r="Y164">
        <f t="shared" si="5"/>
        <v>6.3431075160094368</v>
      </c>
      <c r="AA164" t="str">
        <f t="shared" si="4"/>
        <v>8&amp;9410\\</v>
      </c>
    </row>
    <row r="165" spans="2:27" x14ac:dyDescent="0.2">
      <c r="W165">
        <v>14</v>
      </c>
      <c r="X165">
        <v>8144</v>
      </c>
      <c r="Y165">
        <f t="shared" si="5"/>
        <v>5.4897202561509939</v>
      </c>
      <c r="AA165" t="str">
        <f t="shared" si="4"/>
        <v>14&amp;8144\\</v>
      </c>
    </row>
    <row r="166" spans="2:27" x14ac:dyDescent="0.2">
      <c r="W166">
        <v>16</v>
      </c>
      <c r="X166">
        <v>4748</v>
      </c>
      <c r="Y166">
        <f t="shared" si="5"/>
        <v>3.2005392652510958</v>
      </c>
      <c r="AA166" t="str">
        <f t="shared" si="4"/>
        <v>16&amp;4748\\</v>
      </c>
    </row>
    <row r="167" spans="2:27" x14ac:dyDescent="0.2">
      <c r="W167">
        <v>6</v>
      </c>
      <c r="X167">
        <v>4009</v>
      </c>
      <c r="Y167">
        <f t="shared" si="5"/>
        <v>2.7023929895517358</v>
      </c>
      <c r="AA167" t="str">
        <f t="shared" si="4"/>
        <v>6&amp;4009\\</v>
      </c>
    </row>
    <row r="168" spans="2:27" x14ac:dyDescent="0.2">
      <c r="W168">
        <v>7</v>
      </c>
      <c r="X168">
        <v>3610</v>
      </c>
      <c r="Y168">
        <f t="shared" si="5"/>
        <v>2.4334344455679138</v>
      </c>
      <c r="AA168" t="str">
        <f t="shared" si="4"/>
        <v>7&amp;3610\\</v>
      </c>
    </row>
    <row r="169" spans="2:27" x14ac:dyDescent="0.2">
      <c r="W169">
        <v>12</v>
      </c>
      <c r="X169">
        <v>2866</v>
      </c>
      <c r="Y169">
        <f t="shared" si="5"/>
        <v>1.9319177620492081</v>
      </c>
      <c r="AA169" t="str">
        <f t="shared" si="4"/>
        <v>12&amp;2866\\</v>
      </c>
    </row>
    <row r="170" spans="2:27" x14ac:dyDescent="0.2">
      <c r="W170">
        <v>17</v>
      </c>
      <c r="X170">
        <v>2700</v>
      </c>
      <c r="Y170">
        <f t="shared" si="5"/>
        <v>1.820020222446916</v>
      </c>
      <c r="AA170" t="str">
        <f t="shared" si="4"/>
        <v>17&amp;2700\\</v>
      </c>
    </row>
    <row r="171" spans="2:27" x14ac:dyDescent="0.2">
      <c r="W171">
        <v>4</v>
      </c>
      <c r="X171">
        <v>1307</v>
      </c>
      <c r="Y171">
        <f t="shared" si="5"/>
        <v>0.88102460397708127</v>
      </c>
      <c r="AA171" t="str">
        <f t="shared" si="4"/>
        <v>4&amp;1307\\</v>
      </c>
    </row>
    <row r="172" spans="2:27" x14ac:dyDescent="0.2">
      <c r="W172">
        <v>5</v>
      </c>
      <c r="X172">
        <v>251</v>
      </c>
      <c r="Y172">
        <f t="shared" si="5"/>
        <v>0.16919447253117628</v>
      </c>
      <c r="AA172" t="str">
        <f t="shared" si="4"/>
        <v>5&amp;251\\</v>
      </c>
    </row>
    <row r="173" spans="2:27" x14ac:dyDescent="0.2">
      <c r="W173">
        <v>3</v>
      </c>
      <c r="X173">
        <v>235</v>
      </c>
      <c r="Y173">
        <f t="shared" si="5"/>
        <v>0.15840916750926862</v>
      </c>
      <c r="AA173" t="str">
        <f t="shared" si="4"/>
        <v>3&amp;235\\</v>
      </c>
    </row>
    <row r="174" spans="2:27" x14ac:dyDescent="0.2">
      <c r="W174">
        <v>11</v>
      </c>
      <c r="X174">
        <v>43</v>
      </c>
      <c r="Y174">
        <f t="shared" si="5"/>
        <v>2.8985507246376812E-2</v>
      </c>
      <c r="AA174" t="str">
        <f t="shared" si="4"/>
        <v>11&amp;43\\</v>
      </c>
    </row>
    <row r="175" spans="2:27" x14ac:dyDescent="0.2">
      <c r="AA175" t="str">
        <f t="shared" si="4"/>
        <v>&amp;\\</v>
      </c>
    </row>
    <row r="176" spans="2:27" x14ac:dyDescent="0.2">
      <c r="X176">
        <f>SUM(X157:X174)</f>
        <v>148350</v>
      </c>
    </row>
  </sheetData>
  <dataConsolidate/>
  <pageMargins left="0.7" right="0.7" top="0.78740157499999996" bottom="0.78740157499999996" header="0.3" footer="0.3"/>
  <pageSetup paperSize="9" orientation="portrait" horizontalDpi="0" verticalDpi="0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Brenk</dc:creator>
  <cp:lastModifiedBy>Leonard Brenk</cp:lastModifiedBy>
  <dcterms:created xsi:type="dcterms:W3CDTF">2021-08-21T11:09:31Z</dcterms:created>
  <dcterms:modified xsi:type="dcterms:W3CDTF">2021-08-21T16:58:26Z</dcterms:modified>
</cp:coreProperties>
</file>