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60" windowHeight="164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18" i="1" l="1"/>
  <c r="G18" i="1"/>
  <c r="H16" i="1"/>
  <c r="B10" i="1"/>
  <c r="C10" i="1" l="1"/>
  <c r="B11" i="1" s="1"/>
  <c r="C31" i="1"/>
</calcChain>
</file>

<file path=xl/sharedStrings.xml><?xml version="1.0" encoding="utf-8"?>
<sst xmlns="http://schemas.openxmlformats.org/spreadsheetml/2006/main" count="61" uniqueCount="55">
  <si>
    <t>比赛地点</t>
  </si>
  <si>
    <t>比赛日期</t>
  </si>
  <si>
    <t>刷卡老师</t>
  </si>
  <si>
    <t>人员</t>
  </si>
  <si>
    <t>费用明细</t>
  </si>
  <si>
    <t>人数</t>
  </si>
  <si>
    <t>金额</t>
  </si>
  <si>
    <t>日期</t>
  </si>
  <si>
    <t>备注（原因）</t>
  </si>
  <si>
    <t>食品</t>
  </si>
  <si>
    <t>餐费</t>
  </si>
  <si>
    <t>主办方不提供早餐</t>
  </si>
  <si>
    <t>市内交通</t>
  </si>
  <si>
    <t>公交地铁出行费用，每人15元</t>
  </si>
  <si>
    <t>主办方不提供返程时的晚餐</t>
  </si>
  <si>
    <t>合计</t>
  </si>
  <si>
    <t>事项</t>
  </si>
  <si>
    <t>备注</t>
  </si>
  <si>
    <t>火车票订单</t>
  </si>
  <si>
    <t>酒店订单</t>
  </si>
  <si>
    <t>参赛报名费</t>
  </si>
  <si>
    <t>学生每人每天，交通40，伙食50</t>
    <phoneticPr fontId="1" type="noConversion"/>
  </si>
  <si>
    <t>补助（按火车票日期）</t>
    <phoneticPr fontId="1" type="noConversion"/>
  </si>
  <si>
    <t>备注</t>
    <phoneticPr fontId="1" type="noConversion"/>
  </si>
  <si>
    <t>金额</t>
    <phoneticPr fontId="1" type="noConversion"/>
  </si>
  <si>
    <t>支付人及方式</t>
    <phoneticPr fontId="1" type="noConversion"/>
  </si>
  <si>
    <t>合计</t>
    <phoneticPr fontId="1" type="noConversion"/>
  </si>
  <si>
    <t>报销人</t>
    <phoneticPr fontId="1" type="noConversion"/>
  </si>
  <si>
    <t>刘科宏（18090697657）</t>
    <phoneticPr fontId="1" type="noConversion"/>
  </si>
  <si>
    <t>备注</t>
    <phoneticPr fontId="1" type="noConversion"/>
  </si>
  <si>
    <t>集体消费明细</t>
    <phoneticPr fontId="1" type="noConversion"/>
  </si>
  <si>
    <t>牟永敏</t>
    <phoneticPr fontId="1" type="noConversion"/>
  </si>
  <si>
    <t>哈尔滨：东北林业大学</t>
    <phoneticPr fontId="1" type="noConversion"/>
  </si>
  <si>
    <r>
      <t>2019.</t>
    </r>
    <r>
      <rPr>
        <sz val="12"/>
        <color theme="1"/>
        <rFont val="宋体"/>
        <family val="3"/>
        <charset val="134"/>
        <scheme val="minor"/>
      </rPr>
      <t>10</t>
    </r>
    <r>
      <rPr>
        <sz val="12"/>
        <color theme="1"/>
        <rFont val="宋体"/>
        <charset val="134"/>
        <scheme val="minor"/>
      </rPr>
      <t>.1</t>
    </r>
    <r>
      <rPr>
        <sz val="12"/>
        <color theme="1"/>
        <rFont val="宋体"/>
        <family val="3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至</t>
    </r>
    <r>
      <rPr>
        <sz val="12"/>
        <color theme="1"/>
        <rFont val="宋体"/>
        <family val="3"/>
        <charset val="134"/>
        <scheme val="minor"/>
      </rPr>
      <t>10</t>
    </r>
    <r>
      <rPr>
        <sz val="12"/>
        <color theme="1"/>
        <rFont val="宋体"/>
        <charset val="134"/>
        <scheme val="minor"/>
      </rPr>
      <t>.1</t>
    </r>
    <r>
      <rPr>
        <sz val="12"/>
        <color theme="1"/>
        <rFont val="宋体"/>
        <family val="3"/>
        <charset val="134"/>
        <scheme val="minor"/>
      </rPr>
      <t>5</t>
    </r>
    <phoneticPr fontId="1" type="noConversion"/>
  </si>
  <si>
    <t>火车票：北京到哈尔滨西</t>
    <phoneticPr fontId="1" type="noConversion"/>
  </si>
  <si>
    <t>火车票：哈尔滨西到北京</t>
    <phoneticPr fontId="1" type="noConversion"/>
  </si>
  <si>
    <t>刘科宏</t>
    <phoneticPr fontId="1" type="noConversion"/>
  </si>
  <si>
    <t>洪涛</t>
    <phoneticPr fontId="1" type="noConversion"/>
  </si>
  <si>
    <t>周子琦</t>
    <phoneticPr fontId="1" type="noConversion"/>
  </si>
  <si>
    <t>住宿：天天宾馆</t>
    <phoneticPr fontId="1" type="noConversion"/>
  </si>
  <si>
    <t>天天宾馆</t>
    <phoneticPr fontId="1" type="noConversion"/>
  </si>
  <si>
    <t>北京到哈尔滨火车上吃的</t>
    <phoneticPr fontId="1" type="noConversion"/>
  </si>
  <si>
    <t>竞赛期间</t>
    <phoneticPr fontId="1" type="noConversion"/>
  </si>
  <si>
    <t xml:space="preserve"> </t>
    <phoneticPr fontId="1" type="noConversion"/>
  </si>
  <si>
    <t>3人</t>
    <phoneticPr fontId="1" type="noConversion"/>
  </si>
  <si>
    <t>第五届中国大学生程序设计竞赛</t>
    <phoneticPr fontId="1" type="noConversion"/>
  </si>
  <si>
    <r>
      <t>项目号：5</t>
    </r>
    <r>
      <rPr>
        <sz val="12"/>
        <color theme="1"/>
        <rFont val="宋体"/>
        <family val="3"/>
        <charset val="134"/>
        <scheme val="minor"/>
      </rPr>
      <t>111910859</t>
    </r>
    <phoneticPr fontId="1" type="noConversion"/>
  </si>
  <si>
    <r>
      <t>牟永敏（汇款，1</t>
    </r>
    <r>
      <rPr>
        <sz val="12"/>
        <color theme="1"/>
        <rFont val="宋体"/>
        <family val="3"/>
        <charset val="134"/>
        <scheme val="minor"/>
      </rPr>
      <t>9.9.19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</si>
  <si>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牟永敏（刷卡,</t>
    </r>
    <r>
      <rPr>
        <sz val="12"/>
        <color theme="1"/>
        <rFont val="宋体"/>
        <family val="3"/>
        <charset val="134"/>
        <scheme val="minor"/>
      </rPr>
      <t>19.10.7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</si>
  <si>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牟永敏（刷卡,</t>
    </r>
    <r>
      <rPr>
        <sz val="12"/>
        <color theme="1"/>
        <rFont val="宋体"/>
        <family val="3"/>
        <charset val="134"/>
        <scheme val="minor"/>
      </rPr>
      <t>19.10.2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</si>
  <si>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牟永敏（刷卡,19.10.2）</t>
    <phoneticPr fontId="1" type="noConversion"/>
  </si>
  <si>
    <t>（300+240）*3 = 1620元</t>
    <phoneticPr fontId="1" type="noConversion"/>
  </si>
  <si>
    <t>19.10.15， 微信（交行尾号：7522）
转给：刘科宏</t>
    <phoneticPr fontId="1" type="noConversion"/>
  </si>
  <si>
    <t>注：已经汇款的报销时，不用填写此数据</t>
    <phoneticPr fontId="1" type="noConversion"/>
  </si>
  <si>
    <t>1000元报名费，补填写，只是在前面预借款出选中√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</si>
</sst>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28" sqref="I28"/>
    </sheetView>
  </sheetViews>
  <sheetFormatPr defaultColWidth="9.125" defaultRowHeight="14.25" x14ac:dyDescent="0.15"/>
  <cols>
    <col min="1" max="1" width="22.125" style="1" customWidth="1"/>
    <col min="2" max="2" width="32.125" style="1" customWidth="1"/>
    <col min="3" max="3" width="26.75" style="1" customWidth="1"/>
    <col min="4" max="4" width="33.75" style="1" customWidth="1"/>
    <col min="5" max="5" width="39.375" style="1" customWidth="1"/>
    <col min="6" max="6" width="21.875" style="1" customWidth="1"/>
    <col min="7" max="7" width="15.375" style="1" customWidth="1"/>
    <col min="8" max="16384" width="9.125" style="1"/>
  </cols>
  <sheetData>
    <row r="1" spans="1:8" ht="15" thickBot="1" x14ac:dyDescent="0.2"/>
    <row r="2" spans="1:8" ht="15" thickBot="1" x14ac:dyDescent="0.2">
      <c r="A2" s="7" t="s">
        <v>0</v>
      </c>
      <c r="B2" s="8" t="s">
        <v>1</v>
      </c>
      <c r="C2" s="8" t="s">
        <v>2</v>
      </c>
      <c r="D2" s="9" t="s">
        <v>27</v>
      </c>
      <c r="E2" s="10" t="s">
        <v>46</v>
      </c>
    </row>
    <row r="3" spans="1:8" x14ac:dyDescent="0.15">
      <c r="A3" s="14" t="s">
        <v>32</v>
      </c>
      <c r="B3" s="4" t="s">
        <v>33</v>
      </c>
      <c r="C3" s="26" t="s">
        <v>31</v>
      </c>
      <c r="D3" s="10" t="s">
        <v>28</v>
      </c>
      <c r="E3" s="12" t="s">
        <v>23</v>
      </c>
    </row>
    <row r="4" spans="1:8" x14ac:dyDescent="0.15">
      <c r="A4" s="11"/>
      <c r="B4" s="3"/>
      <c r="C4" s="3"/>
      <c r="D4" s="3"/>
      <c r="E4" s="12"/>
    </row>
    <row r="5" spans="1:8" x14ac:dyDescent="0.15">
      <c r="A5" s="11" t="s">
        <v>3</v>
      </c>
      <c r="B5" s="4" t="s">
        <v>34</v>
      </c>
      <c r="C5" s="4" t="s">
        <v>35</v>
      </c>
      <c r="D5" s="26" t="s">
        <v>39</v>
      </c>
      <c r="E5" s="13"/>
    </row>
    <row r="6" spans="1:8" x14ac:dyDescent="0.15">
      <c r="A6" s="14" t="s">
        <v>36</v>
      </c>
      <c r="B6" s="3">
        <v>270.5</v>
      </c>
      <c r="C6" s="3">
        <v>261.5</v>
      </c>
      <c r="D6" s="3"/>
      <c r="E6" s="12"/>
    </row>
    <row r="7" spans="1:8" x14ac:dyDescent="0.15">
      <c r="A7" s="14" t="s">
        <v>37</v>
      </c>
      <c r="B7" s="3">
        <v>261.5</v>
      </c>
      <c r="C7" s="3">
        <v>261.5</v>
      </c>
      <c r="D7" s="3"/>
      <c r="E7" s="12"/>
    </row>
    <row r="8" spans="1:8" x14ac:dyDescent="0.15">
      <c r="A8" s="14" t="s">
        <v>38</v>
      </c>
      <c r="B8" s="3">
        <v>261.5</v>
      </c>
      <c r="C8" s="3">
        <v>261.5</v>
      </c>
      <c r="D8" s="3"/>
      <c r="E8" s="12"/>
    </row>
    <row r="9" spans="1:8" x14ac:dyDescent="0.15">
      <c r="A9" s="11"/>
      <c r="B9" s="3"/>
      <c r="C9" s="3"/>
      <c r="D9" s="3"/>
      <c r="E9" s="12"/>
    </row>
    <row r="10" spans="1:8" x14ac:dyDescent="0.15">
      <c r="A10" s="14" t="s">
        <v>26</v>
      </c>
      <c r="B10" s="3">
        <f>SUM(B6:B9)</f>
        <v>793.5</v>
      </c>
      <c r="C10" s="3">
        <f>SUM(C6:C9)</f>
        <v>784.5</v>
      </c>
      <c r="D10" s="3">
        <v>448</v>
      </c>
      <c r="E10" s="12"/>
    </row>
    <row r="11" spans="1:8" ht="15" thickBot="1" x14ac:dyDescent="0.2">
      <c r="A11" s="15"/>
      <c r="B11" s="31">
        <f>SUM(B10:C10)</f>
        <v>1578</v>
      </c>
      <c r="C11" s="32"/>
      <c r="D11" s="16"/>
      <c r="E11" s="17"/>
    </row>
    <row r="13" spans="1:8" ht="15" thickBot="1" x14ac:dyDescent="0.2"/>
    <row r="14" spans="1:8" x14ac:dyDescent="0.15">
      <c r="A14" s="18" t="s">
        <v>16</v>
      </c>
      <c r="B14" s="19" t="s">
        <v>17</v>
      </c>
      <c r="C14" s="19" t="s">
        <v>24</v>
      </c>
      <c r="D14" s="19" t="s">
        <v>25</v>
      </c>
      <c r="E14" s="10" t="s">
        <v>29</v>
      </c>
    </row>
    <row r="15" spans="1:8" x14ac:dyDescent="0.15">
      <c r="A15" s="20" t="s">
        <v>18</v>
      </c>
      <c r="B15" s="27" t="s">
        <v>44</v>
      </c>
      <c r="C15" s="2">
        <v>793.5</v>
      </c>
      <c r="D15" s="5" t="s">
        <v>50</v>
      </c>
      <c r="E15" s="21" t="s">
        <v>22</v>
      </c>
    </row>
    <row r="16" spans="1:8" x14ac:dyDescent="0.15">
      <c r="A16" s="20" t="s">
        <v>18</v>
      </c>
      <c r="B16" s="27" t="s">
        <v>44</v>
      </c>
      <c r="C16" s="2">
        <v>784.5</v>
      </c>
      <c r="D16" s="5" t="s">
        <v>49</v>
      </c>
      <c r="E16" s="21" t="s">
        <v>51</v>
      </c>
      <c r="F16" s="1">
        <v>540</v>
      </c>
      <c r="G16" s="1">
        <v>3</v>
      </c>
      <c r="H16" s="1">
        <f>F16*G16</f>
        <v>1620</v>
      </c>
    </row>
    <row r="17" spans="1:10" x14ac:dyDescent="0.15">
      <c r="A17" s="20" t="s">
        <v>19</v>
      </c>
      <c r="B17" s="27" t="s">
        <v>40</v>
      </c>
      <c r="C17" s="2">
        <v>448</v>
      </c>
      <c r="D17" s="5" t="s">
        <v>48</v>
      </c>
      <c r="E17" s="22" t="s">
        <v>21</v>
      </c>
    </row>
    <row r="18" spans="1:10" ht="29.25" thickBot="1" x14ac:dyDescent="0.2">
      <c r="A18" s="23" t="s">
        <v>20</v>
      </c>
      <c r="B18" s="29" t="s">
        <v>45</v>
      </c>
      <c r="C18" s="24">
        <v>1000</v>
      </c>
      <c r="D18" s="30" t="s">
        <v>47</v>
      </c>
      <c r="E18" s="25" t="s">
        <v>52</v>
      </c>
      <c r="F18" s="6" t="s">
        <v>26</v>
      </c>
      <c r="G18" s="1">
        <f>B11+C18+C17+H16</f>
        <v>4646</v>
      </c>
      <c r="H18" s="1">
        <f>B11+C17+H16</f>
        <v>3646</v>
      </c>
      <c r="I18" s="6"/>
    </row>
    <row r="19" spans="1:10" x14ac:dyDescent="0.15">
      <c r="D19" s="6" t="s">
        <v>53</v>
      </c>
      <c r="F19" s="36" t="s">
        <v>54</v>
      </c>
      <c r="G19" s="37"/>
      <c r="H19" s="37"/>
      <c r="I19" s="37"/>
      <c r="J19" s="37"/>
    </row>
    <row r="22" spans="1:10" ht="15" thickBot="1" x14ac:dyDescent="0.2"/>
    <row r="23" spans="1:10" x14ac:dyDescent="0.15">
      <c r="A23" s="33" t="s">
        <v>30</v>
      </c>
      <c r="B23" s="34"/>
      <c r="C23" s="34"/>
      <c r="D23" s="34"/>
      <c r="E23" s="35"/>
    </row>
    <row r="24" spans="1:10" x14ac:dyDescent="0.15">
      <c r="A24" s="11" t="s">
        <v>4</v>
      </c>
      <c r="B24" s="3" t="s">
        <v>5</v>
      </c>
      <c r="C24" s="3" t="s">
        <v>6</v>
      </c>
      <c r="D24" s="3" t="s">
        <v>7</v>
      </c>
      <c r="E24" s="12" t="s">
        <v>8</v>
      </c>
    </row>
    <row r="25" spans="1:10" x14ac:dyDescent="0.15">
      <c r="A25" s="11" t="s">
        <v>9</v>
      </c>
      <c r="B25" s="3">
        <v>3</v>
      </c>
      <c r="C25" s="3">
        <v>0</v>
      </c>
      <c r="D25" s="3"/>
      <c r="E25" s="28" t="s">
        <v>41</v>
      </c>
    </row>
    <row r="26" spans="1:10" x14ac:dyDescent="0.15">
      <c r="A26" s="11" t="s">
        <v>10</v>
      </c>
      <c r="B26" s="3">
        <v>3</v>
      </c>
      <c r="C26" s="3">
        <v>90</v>
      </c>
      <c r="D26" s="3">
        <v>10.11</v>
      </c>
      <c r="E26" s="12" t="s">
        <v>11</v>
      </c>
    </row>
    <row r="27" spans="1:10" x14ac:dyDescent="0.15">
      <c r="A27" s="11" t="s">
        <v>10</v>
      </c>
      <c r="B27" s="3">
        <v>3</v>
      </c>
      <c r="C27" s="3">
        <v>90</v>
      </c>
      <c r="D27" s="3">
        <v>10.14</v>
      </c>
      <c r="E27" s="12" t="s">
        <v>11</v>
      </c>
    </row>
    <row r="28" spans="1:10" x14ac:dyDescent="0.15">
      <c r="A28" s="11" t="s">
        <v>12</v>
      </c>
      <c r="B28" s="3">
        <v>3</v>
      </c>
      <c r="C28" s="3">
        <v>12</v>
      </c>
      <c r="D28" s="4" t="s">
        <v>42</v>
      </c>
      <c r="E28" s="12" t="s">
        <v>13</v>
      </c>
    </row>
    <row r="29" spans="1:10" x14ac:dyDescent="0.15">
      <c r="A29" s="11" t="s">
        <v>10</v>
      </c>
      <c r="B29" s="3">
        <v>3</v>
      </c>
      <c r="C29" s="3">
        <v>0</v>
      </c>
      <c r="D29" s="4" t="s">
        <v>43</v>
      </c>
      <c r="E29" s="12" t="s">
        <v>14</v>
      </c>
    </row>
    <row r="30" spans="1:10" x14ac:dyDescent="0.15">
      <c r="A30" s="11"/>
      <c r="B30" s="3"/>
      <c r="C30" s="3"/>
      <c r="D30" s="3"/>
      <c r="E30" s="12"/>
    </row>
    <row r="31" spans="1:10" ht="15" thickBot="1" x14ac:dyDescent="0.2">
      <c r="A31" s="15" t="s">
        <v>15</v>
      </c>
      <c r="B31" s="16"/>
      <c r="C31" s="16">
        <f>SUM(C25:C30)</f>
        <v>192</v>
      </c>
      <c r="D31" s="16"/>
      <c r="E31" s="17"/>
    </row>
  </sheetData>
  <mergeCells count="3">
    <mergeCell ref="B11:C11"/>
    <mergeCell ref="A23:E23"/>
    <mergeCell ref="F19:J19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wuliwei</dc:creator>
  <cp:lastModifiedBy>yongminmu</cp:lastModifiedBy>
  <dcterms:created xsi:type="dcterms:W3CDTF">2019-04-24T16:58:00Z</dcterms:created>
  <dcterms:modified xsi:type="dcterms:W3CDTF">2019-10-15T02:49:17Z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