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L14" i="1" l="1"/>
  <c r="K14" i="1"/>
  <c r="F14" i="1"/>
  <c r="L11" i="1"/>
  <c r="F11" i="1"/>
  <c r="L10" i="1"/>
  <c r="F10" i="1"/>
  <c r="L9" i="1"/>
  <c r="F9" i="1"/>
  <c r="L8" i="1"/>
  <c r="F8" i="1"/>
</calcChain>
</file>

<file path=xl/sharedStrings.xml><?xml version="1.0" encoding="utf-8"?>
<sst xmlns="http://schemas.openxmlformats.org/spreadsheetml/2006/main" count="37" uniqueCount="31">
  <si>
    <t>Documento</t>
  </si>
  <si>
    <t>0000000121</t>
  </si>
  <si>
    <t>Fornecedor</t>
  </si>
  <si>
    <t>PROD ELETRONICOS METALTEX LTDA</t>
  </si>
  <si>
    <t>CNPJ</t>
  </si>
  <si>
    <t>60864428000104`</t>
  </si>
  <si>
    <t>Data da Cotação</t>
  </si>
  <si>
    <t>Data de Validade</t>
  </si>
  <si>
    <t>Forma de Pagamento</t>
  </si>
  <si>
    <t>Produtos</t>
  </si>
  <si>
    <t>Variante</t>
  </si>
  <si>
    <t>Quantidade</t>
  </si>
  <si>
    <t>UM</t>
  </si>
  <si>
    <t>Valor Unitário R$</t>
  </si>
  <si>
    <t>Total Item R$</t>
  </si>
  <si>
    <t>Prazo (dias)</t>
  </si>
  <si>
    <t>Data Entrega</t>
  </si>
  <si>
    <t>IPI%</t>
  </si>
  <si>
    <t>ICMS-ST R$</t>
  </si>
  <si>
    <t>Frete R$</t>
  </si>
  <si>
    <t>Total R$</t>
  </si>
  <si>
    <t>Observação</t>
  </si>
  <si>
    <t>BPINOS 12P 2F 2.54MM 11.6MM 180º  2X6</t>
  </si>
  <si>
    <t>UN</t>
  </si>
  <si>
    <t>2025-09-19</t>
  </si>
  <si>
    <t>MODU 16P 1F 2.54MM 180º 1X16</t>
  </si>
  <si>
    <t>CON MINIFIT 8P 2F FEMEA CABO 180°</t>
  </si>
  <si>
    <t>TERMINAL MINIFIT FEMEA 4.2MM - MFTF-1822</t>
  </si>
  <si>
    <t>Total Itens</t>
  </si>
  <si>
    <t>Total Frete</t>
  </si>
  <si>
    <t>Total 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</si>
</sst>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0.0000"/>
    <numFmt numFmtId="165" formatCode="\R\$\ #,##0.00"/>
    <numFmt numFmtId="166" formatCode="\R\$\ ###,##0.0000"/>
  </numFmts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AAAAB"/>
        <bgColor rgb="FF0AAAAB"/>
      </patternFill>
    </fill>
    <fill>
      <patternFill patternType="solid">
        <fgColor rgb="FFF0EFE7"/>
        <bgColor rgb="FFF0EFE7"/>
      </patternFill>
    </fill>
    <fill>
      <patternFill patternType="solid">
        <fgColor rgb="FFF0EFE7"/>
        <bgColor rgb="FFC2C2B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1" fillId="4" borderId="0" xfId="0" applyNumberFormat="1" applyFont="1" applyFill="1"/>
    <xf numFmtId="165" fontId="1" fillId="3" borderId="0" xfId="0" applyNumberFormat="1" applyFont="1" applyFill="1"/>
    <xf numFmtId="0" fontId="1" fillId="0" borderId="0" xfId="0" applyFon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2" sqref="J12"/>
    </sheetView>
  </sheetViews>
  <sheetFormatPr defaultRowHeight="14.4" x14ac:dyDescent="0.3"/>
  <cols>
    <col min="1" max="1" width="40" customWidth="1"/>
    <col min="2" max="2" width="35" customWidth="1"/>
    <col min="3" max="3" width="15" customWidth="1"/>
    <col min="4" max="4" width="7" customWidth="1"/>
    <col min="5" max="5" width="18" customWidth="1"/>
    <col min="6" max="6" width="18" style="5" customWidth="1"/>
    <col min="7" max="7" width="12" customWidth="1"/>
    <col min="8" max="8" width="15" customWidth="1"/>
    <col min="9" max="9" width="24" customWidth="1"/>
    <col min="10" max="10" width="18" customWidth="1"/>
    <col min="11" max="12" width="18" style="5" customWidth="1"/>
    <col min="13" max="13" width="24" customWidth="1"/>
    <col min="14" max="14" width="70" hidden="1" customWidth="1"/>
  </cols>
  <sheetData>
    <row r="1" spans="1:14" ht="25.05" customHeight="1" x14ac:dyDescent="0.35">
      <c r="A1" s="2" t="s">
        <v>0</v>
      </c>
      <c r="B1" s="1" t="s">
        <v>1</v>
      </c>
    </row>
    <row r="2" spans="1:14" ht="19.95" customHeight="1" x14ac:dyDescent="0.35">
      <c r="A2" s="2" t="s">
        <v>2</v>
      </c>
      <c r="B2" s="1" t="s">
        <v>3</v>
      </c>
    </row>
    <row r="3" spans="1:14" ht="15" customHeight="1" x14ac:dyDescent="0.35">
      <c r="A3" s="2" t="s">
        <v>4</v>
      </c>
      <c r="B3" s="1" t="s">
        <v>5</v>
      </c>
    </row>
    <row r="4" spans="1:14" ht="18" x14ac:dyDescent="0.35">
      <c r="A4" s="2" t="s">
        <v>6</v>
      </c>
      <c r="B4" s="8"/>
    </row>
    <row r="5" spans="1:14" ht="18" x14ac:dyDescent="0.35">
      <c r="A5" s="2" t="s">
        <v>7</v>
      </c>
      <c r="B5" s="8"/>
    </row>
    <row r="6" spans="1:14" ht="18" x14ac:dyDescent="0.35">
      <c r="A6" s="2" t="s">
        <v>8</v>
      </c>
      <c r="B6" s="8"/>
    </row>
    <row r="7" spans="1:14" ht="15.6" x14ac:dyDescent="0.3">
      <c r="A7" s="3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</row>
    <row r="8" spans="1:14" x14ac:dyDescent="0.3">
      <c r="A8" t="s">
        <v>22</v>
      </c>
      <c r="C8" s="4">
        <v>100</v>
      </c>
      <c r="D8" t="s">
        <v>23</v>
      </c>
      <c r="E8" s="9">
        <v>0.44639000000000001</v>
      </c>
      <c r="F8">
        <f>(C8 * E8)</f>
        <v>44.639000000000003</v>
      </c>
      <c r="G8" s="10">
        <v>4</v>
      </c>
      <c r="H8" s="10" t="s">
        <v>24</v>
      </c>
      <c r="I8" s="11">
        <v>6.5</v>
      </c>
      <c r="J8" s="12">
        <v>12</v>
      </c>
      <c r="K8" s="10">
        <v>0</v>
      </c>
      <c r="L8" s="5">
        <f>((C8 * E8) * (I8/100)) + (J8) + (K8)+(C8 * E8)</f>
        <v>59.540535000000006</v>
      </c>
      <c r="M8" s="10"/>
      <c r="N8">
        <v>199002</v>
      </c>
    </row>
    <row r="9" spans="1:14" ht="15" customHeight="1" x14ac:dyDescent="0.3">
      <c r="A9" t="s">
        <v>25</v>
      </c>
      <c r="C9" s="4">
        <v>200</v>
      </c>
      <c r="D9" t="s">
        <v>23</v>
      </c>
      <c r="E9" s="9">
        <v>0.82599999999999996</v>
      </c>
      <c r="F9">
        <f>(C9 * E9)</f>
        <v>165.2</v>
      </c>
      <c r="G9" s="10">
        <v>4</v>
      </c>
      <c r="H9" s="10" t="s">
        <v>24</v>
      </c>
      <c r="I9" s="11">
        <v>6.5</v>
      </c>
      <c r="J9" s="12">
        <v>12</v>
      </c>
      <c r="K9" s="10">
        <v>0</v>
      </c>
      <c r="L9" s="5">
        <f>((C9 * E9) * (I9/100)) + (J9) + (K9)+(C9 * E9)</f>
        <v>187.93799999999999</v>
      </c>
      <c r="M9" s="10"/>
      <c r="N9">
        <v>199003</v>
      </c>
    </row>
    <row r="10" spans="1:14" ht="15" customHeight="1" x14ac:dyDescent="0.3">
      <c r="A10" t="s">
        <v>26</v>
      </c>
      <c r="C10" s="4">
        <v>100</v>
      </c>
      <c r="D10" t="s">
        <v>23</v>
      </c>
      <c r="E10" s="9">
        <v>0.129</v>
      </c>
      <c r="F10">
        <f>(C10 * E10)</f>
        <v>12.9</v>
      </c>
      <c r="G10" s="10">
        <v>4</v>
      </c>
      <c r="H10" s="10" t="s">
        <v>24</v>
      </c>
      <c r="I10" s="11">
        <v>0</v>
      </c>
      <c r="J10" s="12">
        <v>12</v>
      </c>
      <c r="K10" s="10">
        <v>0</v>
      </c>
      <c r="L10" s="5">
        <f>((C10 * E10) * (I10/100)) + (J10) + (K10)+(C10 * E10)</f>
        <v>24.9</v>
      </c>
      <c r="M10" s="10"/>
      <c r="N10">
        <v>199004</v>
      </c>
    </row>
    <row r="11" spans="1:14" ht="15" customHeight="1" x14ac:dyDescent="0.3">
      <c r="A11" t="s">
        <v>27</v>
      </c>
      <c r="C11" s="4">
        <v>4000</v>
      </c>
      <c r="D11" t="s">
        <v>23</v>
      </c>
      <c r="E11" s="9">
        <v>0.08</v>
      </c>
      <c r="F11">
        <f>(C11 * E11)</f>
        <v>320</v>
      </c>
      <c r="G11" s="10">
        <v>4</v>
      </c>
      <c r="H11" s="10" t="s">
        <v>24</v>
      </c>
      <c r="I11" s="11">
        <v>6.5</v>
      </c>
      <c r="J11" s="12">
        <v>12</v>
      </c>
      <c r="K11" s="10">
        <v>0</v>
      </c>
      <c r="L11" s="5">
        <f>((C11 * E11) * (I11/100)) + (J11) + (K11)+(C11 * E11)</f>
        <v>352.8</v>
      </c>
      <c r="M11" s="10"/>
      <c r="N11">
        <v>199005</v>
      </c>
    </row>
    <row r="12" spans="1:14" ht="15" customHeight="1" x14ac:dyDescent="0.3"/>
    <row r="13" spans="1:14" ht="25.05" customHeight="1" x14ac:dyDescent="0.35">
      <c r="F13" s="6" t="s">
        <v>28</v>
      </c>
      <c r="K13" s="7" t="s">
        <v>29</v>
      </c>
      <c r="L13" s="7" t="s">
        <v>30</v>
      </c>
    </row>
    <row r="14" spans="1:14" ht="25.05" customHeight="1" x14ac:dyDescent="0.35">
      <c r="F14" s="6">
        <f>SUM(F4:F11)</f>
        <v>542.73900000000003</v>
      </c>
      <c r="K14" s="7">
        <f>SUM(K4:K11)</f>
        <v>0</v>
      </c>
      <c r="L14" s="7">
        <f>((C11 * E11) * (I11/100))+J11</f>
        <v>32.799999999999997</v>
      </c>
    </row>
  </sheetData>
  <sheetProtection password="C927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Leonardo</cp:lastModifiedBy>
  <dcterms:created xsi:type="dcterms:W3CDTF">2025-09-15T13:21:29Z</dcterms:created>
  <dcterms:modified xsi:type="dcterms:W3CDTF">2025-09-19T17:17:16Z</dcterms:modified>
  <cp:category/>
</cp:coreProperties>
</file>