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structura de datos\Proyecto\"/>
    </mc:Choice>
  </mc:AlternateContent>
  <xr:revisionPtr revIDLastSave="0" documentId="8_{99D6FCDE-B8CE-4282-99BA-8B69C080AD60}" xr6:coauthVersionLast="47" xr6:coauthVersionMax="47" xr10:uidLastSave="{00000000-0000-0000-0000-000000000000}"/>
  <bookViews>
    <workbookView xWindow="-98" yWindow="-98" windowWidth="21795" windowHeight="12975" xr2:uid="{593EFBD2-17C7-45EF-BECB-5F8A3E5D3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69" i="1"/>
  <c r="D68" i="1"/>
  <c r="D67" i="1"/>
  <c r="D65" i="1"/>
  <c r="D59" i="1"/>
  <c r="D58" i="1"/>
  <c r="D57" i="1"/>
  <c r="D56" i="1"/>
  <c r="D55" i="1"/>
  <c r="D54" i="1"/>
  <c r="D53" i="1"/>
  <c r="D52" i="1"/>
  <c r="D51" i="1"/>
  <c r="D50" i="1"/>
  <c r="D47" i="1"/>
  <c r="D43" i="1"/>
  <c r="D41" i="1"/>
  <c r="D40" i="1"/>
  <c r="D39" i="1"/>
  <c r="D35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2" i="1"/>
  <c r="D4" i="1"/>
  <c r="D3" i="1"/>
</calcChain>
</file>

<file path=xl/sharedStrings.xml><?xml version="1.0" encoding="utf-8"?>
<sst xmlns="http://schemas.openxmlformats.org/spreadsheetml/2006/main" count="146" uniqueCount="50">
  <si>
    <t>Medellin</t>
  </si>
  <si>
    <t>Manizales</t>
  </si>
  <si>
    <t>Pereira</t>
  </si>
  <si>
    <t>KM</t>
  </si>
  <si>
    <t>Minutos</t>
  </si>
  <si>
    <t>Armenia</t>
  </si>
  <si>
    <t>Cartago</t>
  </si>
  <si>
    <t>Tulua</t>
  </si>
  <si>
    <t>Buga</t>
  </si>
  <si>
    <t>Buenaventura</t>
  </si>
  <si>
    <t>Cali</t>
  </si>
  <si>
    <t xml:space="preserve">Buga </t>
  </si>
  <si>
    <t>Palmira</t>
  </si>
  <si>
    <t>Popayan</t>
  </si>
  <si>
    <t>Pitalito</t>
  </si>
  <si>
    <t>Mocoa</t>
  </si>
  <si>
    <t>Pasto</t>
  </si>
  <si>
    <t>Florencia</t>
  </si>
  <si>
    <t>Neiva</t>
  </si>
  <si>
    <t>El Espinal</t>
  </si>
  <si>
    <t>Ibague</t>
  </si>
  <si>
    <t>Mariquita</t>
  </si>
  <si>
    <t>Melgar</t>
  </si>
  <si>
    <t>Girardot</t>
  </si>
  <si>
    <t>Fusagasuga</t>
  </si>
  <si>
    <t>Anapoima</t>
  </si>
  <si>
    <t>Funza</t>
  </si>
  <si>
    <t>Soacha</t>
  </si>
  <si>
    <t>Bogota</t>
  </si>
  <si>
    <t>La Dorada</t>
  </si>
  <si>
    <t>Zipaquira</t>
  </si>
  <si>
    <t>Guatavita</t>
  </si>
  <si>
    <t>Tunja</t>
  </si>
  <si>
    <t>Villavicencio</t>
  </si>
  <si>
    <t>Duitama</t>
  </si>
  <si>
    <t>Sogamoso</t>
  </si>
  <si>
    <t>Yopal</t>
  </si>
  <si>
    <t>Bucaramanga</t>
  </si>
  <si>
    <t>San Jose del Guaviare</t>
  </si>
  <si>
    <t>Quibdo</t>
  </si>
  <si>
    <t>Necocli</t>
  </si>
  <si>
    <t>Monteria</t>
  </si>
  <si>
    <t>Caucasia</t>
  </si>
  <si>
    <t>Sincelejo</t>
  </si>
  <si>
    <t>Cartagena</t>
  </si>
  <si>
    <t>Barranquilla</t>
  </si>
  <si>
    <t>Valledupar</t>
  </si>
  <si>
    <t>Santa Marta</t>
  </si>
  <si>
    <t>Riohacha</t>
  </si>
  <si>
    <t>Cucuta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</si>
</sst>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A961-177B-4F9A-8E9A-881A7EB4036C}">
  <dimension ref="A2:D74"/>
  <sheetViews>
    <sheetView tabSelected="1" topLeftCell="A58" workbookViewId="0">
      <selection activeCell="D75" sqref="D75"/>
    </sheetView>
  </sheetViews>
  <sheetFormatPr defaultRowHeight="14.25" x14ac:dyDescent="0.45"/>
  <sheetData>
    <row r="2" spans="1:4" x14ac:dyDescent="0.45">
      <c r="C2" t="s">
        <v>3</v>
      </c>
      <c r="D2" t="s">
        <v>4</v>
      </c>
    </row>
    <row r="3" spans="1:4" x14ac:dyDescent="0.45">
      <c r="A3" t="s">
        <v>0</v>
      </c>
      <c r="B3" t="s">
        <v>1</v>
      </c>
      <c r="C3">
        <v>196</v>
      </c>
      <c r="D3">
        <f>4*60+8</f>
        <v>248</v>
      </c>
    </row>
    <row r="4" spans="1:4" x14ac:dyDescent="0.45">
      <c r="A4" t="s">
        <v>0</v>
      </c>
      <c r="B4" t="s">
        <v>2</v>
      </c>
      <c r="C4">
        <v>238</v>
      </c>
      <c r="D4">
        <f>4*60+52</f>
        <v>292</v>
      </c>
    </row>
    <row r="5" spans="1:4" x14ac:dyDescent="0.45">
      <c r="A5" t="s">
        <v>1</v>
      </c>
      <c r="B5" t="s">
        <v>2</v>
      </c>
      <c r="C5">
        <v>53</v>
      </c>
      <c r="D5">
        <v>68</v>
      </c>
    </row>
    <row r="6" spans="1:4" x14ac:dyDescent="0.45">
      <c r="A6" t="s">
        <v>2</v>
      </c>
      <c r="B6" t="s">
        <v>5</v>
      </c>
      <c r="C6">
        <v>46</v>
      </c>
      <c r="D6">
        <v>56</v>
      </c>
    </row>
    <row r="7" spans="1:4" x14ac:dyDescent="0.45">
      <c r="A7" t="s">
        <v>2</v>
      </c>
      <c r="B7" t="s">
        <v>6</v>
      </c>
      <c r="C7">
        <v>30</v>
      </c>
      <c r="D7">
        <v>42</v>
      </c>
    </row>
    <row r="8" spans="1:4" x14ac:dyDescent="0.45">
      <c r="A8" t="s">
        <v>6</v>
      </c>
      <c r="B8" t="s">
        <v>5</v>
      </c>
      <c r="C8">
        <v>50</v>
      </c>
      <c r="D8">
        <v>72</v>
      </c>
    </row>
    <row r="9" spans="1:4" x14ac:dyDescent="0.45">
      <c r="A9" t="s">
        <v>6</v>
      </c>
      <c r="B9" t="s">
        <v>7</v>
      </c>
      <c r="C9">
        <v>87</v>
      </c>
      <c r="D9">
        <v>75</v>
      </c>
    </row>
    <row r="10" spans="1:4" x14ac:dyDescent="0.45">
      <c r="A10" t="s">
        <v>5</v>
      </c>
      <c r="B10" t="s">
        <v>7</v>
      </c>
      <c r="C10">
        <v>87</v>
      </c>
      <c r="D10">
        <v>84</v>
      </c>
    </row>
    <row r="11" spans="1:4" x14ac:dyDescent="0.45">
      <c r="A11" t="s">
        <v>7</v>
      </c>
      <c r="B11" t="s">
        <v>8</v>
      </c>
      <c r="C11">
        <v>28</v>
      </c>
      <c r="D11">
        <v>32</v>
      </c>
    </row>
    <row r="12" spans="1:4" x14ac:dyDescent="0.45">
      <c r="A12" t="s">
        <v>8</v>
      </c>
      <c r="B12" t="s">
        <v>9</v>
      </c>
      <c r="C12">
        <v>111</v>
      </c>
      <c r="D12">
        <f>2*60+3</f>
        <v>123</v>
      </c>
    </row>
    <row r="13" spans="1:4" x14ac:dyDescent="0.45">
      <c r="A13" t="s">
        <v>8</v>
      </c>
      <c r="B13" t="s">
        <v>10</v>
      </c>
      <c r="C13">
        <v>66</v>
      </c>
      <c r="D13">
        <v>73</v>
      </c>
    </row>
    <row r="14" spans="1:4" x14ac:dyDescent="0.45">
      <c r="A14" t="s">
        <v>11</v>
      </c>
      <c r="B14" t="s">
        <v>12</v>
      </c>
      <c r="C14">
        <v>52</v>
      </c>
      <c r="D14">
        <v>47</v>
      </c>
    </row>
    <row r="15" spans="1:4" x14ac:dyDescent="0.45">
      <c r="A15" t="s">
        <v>12</v>
      </c>
      <c r="B15" t="s">
        <v>10</v>
      </c>
      <c r="C15">
        <v>30</v>
      </c>
      <c r="D15">
        <v>43</v>
      </c>
    </row>
    <row r="16" spans="1:4" x14ac:dyDescent="0.45">
      <c r="A16" t="s">
        <v>10</v>
      </c>
      <c r="B16" t="s">
        <v>13</v>
      </c>
      <c r="C16">
        <v>140</v>
      </c>
      <c r="D16">
        <f>2*60+56</f>
        <v>176</v>
      </c>
    </row>
    <row r="17" spans="1:4" x14ac:dyDescent="0.45">
      <c r="A17" t="s">
        <v>13</v>
      </c>
      <c r="B17" t="s">
        <v>14</v>
      </c>
      <c r="C17">
        <v>157</v>
      </c>
      <c r="D17">
        <f>3*60+52</f>
        <v>232</v>
      </c>
    </row>
    <row r="18" spans="1:4" x14ac:dyDescent="0.45">
      <c r="A18" t="s">
        <v>14</v>
      </c>
      <c r="B18" t="s">
        <v>15</v>
      </c>
      <c r="C18">
        <v>134</v>
      </c>
      <c r="D18">
        <f>180</f>
        <v>180</v>
      </c>
    </row>
    <row r="19" spans="1:4" x14ac:dyDescent="0.45">
      <c r="A19" t="s">
        <v>15</v>
      </c>
      <c r="B19" t="s">
        <v>16</v>
      </c>
      <c r="C19">
        <v>146</v>
      </c>
      <c r="D19">
        <f>4*60+46</f>
        <v>286</v>
      </c>
    </row>
    <row r="20" spans="1:4" x14ac:dyDescent="0.45">
      <c r="A20" t="s">
        <v>13</v>
      </c>
      <c r="B20" t="s">
        <v>16</v>
      </c>
      <c r="C20">
        <v>244</v>
      </c>
      <c r="D20">
        <f>5*60+9</f>
        <v>309</v>
      </c>
    </row>
    <row r="21" spans="1:4" x14ac:dyDescent="0.45">
      <c r="A21" t="s">
        <v>14</v>
      </c>
      <c r="B21" t="s">
        <v>17</v>
      </c>
      <c r="C21">
        <v>112</v>
      </c>
      <c r="D21">
        <f>60*2+52</f>
        <v>172</v>
      </c>
    </row>
    <row r="22" spans="1:4" x14ac:dyDescent="0.45">
      <c r="A22" t="s">
        <v>14</v>
      </c>
      <c r="B22" t="s">
        <v>18</v>
      </c>
      <c r="C22">
        <v>187</v>
      </c>
      <c r="D22">
        <f>180+40</f>
        <v>220</v>
      </c>
    </row>
    <row r="23" spans="1:4" x14ac:dyDescent="0.45">
      <c r="A23" t="s">
        <v>13</v>
      </c>
      <c r="B23" t="s">
        <v>18</v>
      </c>
      <c r="C23">
        <v>271</v>
      </c>
      <c r="D23">
        <f>6*60+1</f>
        <v>361</v>
      </c>
    </row>
    <row r="24" spans="1:4" x14ac:dyDescent="0.45">
      <c r="A24" t="s">
        <v>18</v>
      </c>
      <c r="B24" t="s">
        <v>19</v>
      </c>
      <c r="C24">
        <v>156</v>
      </c>
      <c r="D24">
        <f>120+4</f>
        <v>124</v>
      </c>
    </row>
    <row r="25" spans="1:4" x14ac:dyDescent="0.45">
      <c r="A25" t="s">
        <v>19</v>
      </c>
      <c r="B25" t="s">
        <v>20</v>
      </c>
      <c r="C25">
        <v>56</v>
      </c>
      <c r="D25">
        <v>56</v>
      </c>
    </row>
    <row r="26" spans="1:4" x14ac:dyDescent="0.45">
      <c r="A26" t="s">
        <v>20</v>
      </c>
      <c r="B26" t="s">
        <v>5</v>
      </c>
      <c r="C26">
        <v>80</v>
      </c>
      <c r="D26">
        <f>120+11</f>
        <v>131</v>
      </c>
    </row>
    <row r="27" spans="1:4" x14ac:dyDescent="0.45">
      <c r="A27" t="s">
        <v>20</v>
      </c>
      <c r="B27" t="s">
        <v>21</v>
      </c>
      <c r="C27">
        <v>121</v>
      </c>
      <c r="D27">
        <f>120+4</f>
        <v>124</v>
      </c>
    </row>
    <row r="28" spans="1:4" x14ac:dyDescent="0.45">
      <c r="A28" t="s">
        <v>21</v>
      </c>
      <c r="B28" t="s">
        <v>1</v>
      </c>
      <c r="C28">
        <v>119</v>
      </c>
      <c r="D28">
        <f>60*3+14</f>
        <v>194</v>
      </c>
    </row>
    <row r="29" spans="1:4" x14ac:dyDescent="0.45">
      <c r="A29" t="s">
        <v>20</v>
      </c>
      <c r="B29" t="s">
        <v>22</v>
      </c>
      <c r="C29">
        <v>86</v>
      </c>
      <c r="D29">
        <f>75</f>
        <v>75</v>
      </c>
    </row>
    <row r="30" spans="1:4" x14ac:dyDescent="0.45">
      <c r="A30" t="s">
        <v>19</v>
      </c>
      <c r="B30" t="s">
        <v>22</v>
      </c>
      <c r="C30">
        <v>40</v>
      </c>
      <c r="D30">
        <v>41</v>
      </c>
    </row>
    <row r="31" spans="1:4" x14ac:dyDescent="0.45">
      <c r="A31" t="s">
        <v>23</v>
      </c>
      <c r="B31" t="s">
        <v>22</v>
      </c>
      <c r="C31">
        <v>24</v>
      </c>
      <c r="D31">
        <v>28</v>
      </c>
    </row>
    <row r="32" spans="1:4" x14ac:dyDescent="0.45">
      <c r="A32" t="s">
        <v>23</v>
      </c>
      <c r="B32" t="s">
        <v>20</v>
      </c>
      <c r="C32">
        <v>68</v>
      </c>
      <c r="D32">
        <v>65</v>
      </c>
    </row>
    <row r="33" spans="1:4" x14ac:dyDescent="0.45">
      <c r="A33" t="s">
        <v>22</v>
      </c>
      <c r="B33" t="s">
        <v>24</v>
      </c>
      <c r="C33">
        <v>46</v>
      </c>
      <c r="D33">
        <v>55</v>
      </c>
    </row>
    <row r="34" spans="1:4" x14ac:dyDescent="0.45">
      <c r="A34" t="s">
        <v>23</v>
      </c>
      <c r="B34" t="s">
        <v>25</v>
      </c>
      <c r="C34">
        <v>53</v>
      </c>
      <c r="D34">
        <v>65</v>
      </c>
    </row>
    <row r="35" spans="1:4" x14ac:dyDescent="0.45">
      <c r="A35" t="s">
        <v>25</v>
      </c>
      <c r="B35" t="s">
        <v>26</v>
      </c>
      <c r="C35">
        <v>71</v>
      </c>
      <c r="D35">
        <f>60+43</f>
        <v>103</v>
      </c>
    </row>
    <row r="36" spans="1:4" x14ac:dyDescent="0.45">
      <c r="A36" t="s">
        <v>24</v>
      </c>
      <c r="B36" t="s">
        <v>27</v>
      </c>
      <c r="C36">
        <v>45</v>
      </c>
      <c r="D36">
        <v>82</v>
      </c>
    </row>
    <row r="37" spans="1:4" x14ac:dyDescent="0.45">
      <c r="A37" t="s">
        <v>27</v>
      </c>
      <c r="B37" t="s">
        <v>28</v>
      </c>
      <c r="C37">
        <v>25</v>
      </c>
      <c r="D37">
        <v>50</v>
      </c>
    </row>
    <row r="38" spans="1:4" x14ac:dyDescent="0.45">
      <c r="A38" t="s">
        <v>26</v>
      </c>
      <c r="B38" t="s">
        <v>28</v>
      </c>
      <c r="C38">
        <v>22</v>
      </c>
      <c r="D38">
        <v>38</v>
      </c>
    </row>
    <row r="39" spans="1:4" x14ac:dyDescent="0.45">
      <c r="A39" t="s">
        <v>26</v>
      </c>
      <c r="B39" t="s">
        <v>21</v>
      </c>
      <c r="C39">
        <v>170</v>
      </c>
      <c r="D39">
        <f>60*3+36</f>
        <v>216</v>
      </c>
    </row>
    <row r="40" spans="1:4" x14ac:dyDescent="0.45">
      <c r="A40" t="s">
        <v>28</v>
      </c>
      <c r="B40" t="s">
        <v>29</v>
      </c>
      <c r="C40">
        <v>191</v>
      </c>
      <c r="D40">
        <f>180+42</f>
        <v>222</v>
      </c>
    </row>
    <row r="41" spans="1:4" x14ac:dyDescent="0.45">
      <c r="A41" t="s">
        <v>29</v>
      </c>
      <c r="B41" t="s">
        <v>0</v>
      </c>
      <c r="C41">
        <v>243</v>
      </c>
      <c r="D41">
        <f>240+31</f>
        <v>271</v>
      </c>
    </row>
    <row r="42" spans="1:4" x14ac:dyDescent="0.45">
      <c r="A42" t="s">
        <v>28</v>
      </c>
      <c r="B42" t="s">
        <v>30</v>
      </c>
      <c r="C42">
        <v>42</v>
      </c>
      <c r="D42">
        <v>48</v>
      </c>
    </row>
    <row r="43" spans="1:4" x14ac:dyDescent="0.45">
      <c r="A43" t="s">
        <v>28</v>
      </c>
      <c r="B43" t="s">
        <v>31</v>
      </c>
      <c r="C43">
        <v>51</v>
      </c>
      <c r="D43">
        <f>79</f>
        <v>79</v>
      </c>
    </row>
    <row r="44" spans="1:4" x14ac:dyDescent="0.45">
      <c r="A44" t="s">
        <v>30</v>
      </c>
      <c r="B44" t="s">
        <v>31</v>
      </c>
      <c r="C44">
        <v>51</v>
      </c>
      <c r="D44">
        <v>60</v>
      </c>
    </row>
    <row r="45" spans="1:4" x14ac:dyDescent="0.45">
      <c r="A45" t="s">
        <v>28</v>
      </c>
      <c r="B45" t="s">
        <v>32</v>
      </c>
      <c r="C45">
        <v>141</v>
      </c>
      <c r="D45">
        <v>128</v>
      </c>
    </row>
    <row r="46" spans="1:4" x14ac:dyDescent="0.45">
      <c r="A46" t="s">
        <v>28</v>
      </c>
      <c r="B46" t="s">
        <v>33</v>
      </c>
      <c r="C46">
        <v>123</v>
      </c>
      <c r="D46">
        <v>176</v>
      </c>
    </row>
    <row r="47" spans="1:4" x14ac:dyDescent="0.45">
      <c r="A47" t="s">
        <v>0</v>
      </c>
      <c r="B47" t="s">
        <v>32</v>
      </c>
      <c r="C47">
        <v>413</v>
      </c>
      <c r="D47">
        <f>8*60+17</f>
        <v>497</v>
      </c>
    </row>
    <row r="48" spans="1:4" x14ac:dyDescent="0.45">
      <c r="A48" t="s">
        <v>32</v>
      </c>
      <c r="B48" t="s">
        <v>34</v>
      </c>
      <c r="C48">
        <v>58</v>
      </c>
      <c r="D48">
        <v>58</v>
      </c>
    </row>
    <row r="49" spans="1:4" x14ac:dyDescent="0.45">
      <c r="A49" t="s">
        <v>34</v>
      </c>
      <c r="B49" t="s">
        <v>35</v>
      </c>
      <c r="C49">
        <v>20</v>
      </c>
      <c r="D49">
        <v>30</v>
      </c>
    </row>
    <row r="50" spans="1:4" x14ac:dyDescent="0.45">
      <c r="A50" t="s">
        <v>35</v>
      </c>
      <c r="B50" t="s">
        <v>36</v>
      </c>
      <c r="C50">
        <v>130</v>
      </c>
      <c r="D50">
        <f>240+34</f>
        <v>274</v>
      </c>
    </row>
    <row r="51" spans="1:4" x14ac:dyDescent="0.45">
      <c r="A51" t="s">
        <v>28</v>
      </c>
      <c r="B51" t="s">
        <v>37</v>
      </c>
      <c r="C51">
        <v>398</v>
      </c>
      <c r="D51">
        <f>8*60+44</f>
        <v>524</v>
      </c>
    </row>
    <row r="52" spans="1:4" x14ac:dyDescent="0.45">
      <c r="A52" t="s">
        <v>32</v>
      </c>
      <c r="B52" t="s">
        <v>37</v>
      </c>
      <c r="C52">
        <v>282</v>
      </c>
      <c r="D52">
        <f>6*60+21</f>
        <v>381</v>
      </c>
    </row>
    <row r="53" spans="1:4" x14ac:dyDescent="0.45">
      <c r="A53" t="s">
        <v>0</v>
      </c>
      <c r="B53" t="s">
        <v>37</v>
      </c>
      <c r="C53">
        <v>383</v>
      </c>
      <c r="D53">
        <f>6*60+26</f>
        <v>386</v>
      </c>
    </row>
    <row r="54" spans="1:4" x14ac:dyDescent="0.45">
      <c r="A54" t="s">
        <v>33</v>
      </c>
      <c r="B54" t="s">
        <v>38</v>
      </c>
      <c r="C54">
        <v>284</v>
      </c>
      <c r="D54">
        <f>240+43</f>
        <v>283</v>
      </c>
    </row>
    <row r="55" spans="1:4" x14ac:dyDescent="0.45">
      <c r="A55" t="s">
        <v>0</v>
      </c>
      <c r="B55" t="s">
        <v>39</v>
      </c>
      <c r="C55">
        <v>230</v>
      </c>
      <c r="D55">
        <f>5*60+31</f>
        <v>331</v>
      </c>
    </row>
    <row r="56" spans="1:4" x14ac:dyDescent="0.45">
      <c r="A56" t="s">
        <v>1</v>
      </c>
      <c r="B56" t="s">
        <v>39</v>
      </c>
      <c r="C56">
        <v>273</v>
      </c>
      <c r="D56">
        <f>6*60+15</f>
        <v>375</v>
      </c>
    </row>
    <row r="57" spans="1:4" x14ac:dyDescent="0.45">
      <c r="A57" t="s">
        <v>0</v>
      </c>
      <c r="B57" t="s">
        <v>40</v>
      </c>
      <c r="C57">
        <v>383</v>
      </c>
      <c r="D57">
        <f>8*60+4</f>
        <v>484</v>
      </c>
    </row>
    <row r="58" spans="1:4" x14ac:dyDescent="0.45">
      <c r="A58" t="s">
        <v>40</v>
      </c>
      <c r="B58" t="s">
        <v>41</v>
      </c>
      <c r="C58">
        <v>148</v>
      </c>
      <c r="D58">
        <f>182</f>
        <v>182</v>
      </c>
    </row>
    <row r="59" spans="1:4" x14ac:dyDescent="0.45">
      <c r="A59" t="s">
        <v>0</v>
      </c>
      <c r="B59" t="s">
        <v>42</v>
      </c>
      <c r="C59">
        <v>284</v>
      </c>
      <c r="D59">
        <f>388</f>
        <v>388</v>
      </c>
    </row>
    <row r="60" spans="1:4" x14ac:dyDescent="0.45">
      <c r="A60" t="s">
        <v>42</v>
      </c>
      <c r="B60" t="s">
        <v>0</v>
      </c>
      <c r="C60">
        <v>122</v>
      </c>
      <c r="D60">
        <v>120</v>
      </c>
    </row>
    <row r="61" spans="1:4" x14ac:dyDescent="0.45">
      <c r="A61" t="s">
        <v>42</v>
      </c>
      <c r="B61" t="s">
        <v>37</v>
      </c>
      <c r="C61">
        <v>505</v>
      </c>
      <c r="D61">
        <v>622</v>
      </c>
    </row>
    <row r="62" spans="1:4" x14ac:dyDescent="0.45">
      <c r="A62" t="s">
        <v>41</v>
      </c>
      <c r="B62" t="s">
        <v>43</v>
      </c>
      <c r="C62">
        <v>122</v>
      </c>
      <c r="D62">
        <v>129</v>
      </c>
    </row>
    <row r="63" spans="1:4" x14ac:dyDescent="0.45">
      <c r="A63" t="s">
        <v>41</v>
      </c>
      <c r="B63" t="s">
        <v>44</v>
      </c>
      <c r="C63">
        <v>259</v>
      </c>
      <c r="D63">
        <v>280</v>
      </c>
    </row>
    <row r="64" spans="1:4" x14ac:dyDescent="0.45">
      <c r="A64" t="s">
        <v>43</v>
      </c>
      <c r="B64" t="s">
        <v>44</v>
      </c>
      <c r="C64">
        <v>197</v>
      </c>
      <c r="D64">
        <v>248</v>
      </c>
    </row>
    <row r="65" spans="1:4" x14ac:dyDescent="0.45">
      <c r="A65" t="s">
        <v>43</v>
      </c>
      <c r="B65" t="s">
        <v>45</v>
      </c>
      <c r="C65">
        <v>239</v>
      </c>
      <c r="D65">
        <f>4*60+15</f>
        <v>255</v>
      </c>
    </row>
    <row r="66" spans="1:4" x14ac:dyDescent="0.45">
      <c r="A66" t="s">
        <v>44</v>
      </c>
      <c r="B66" t="s">
        <v>45</v>
      </c>
      <c r="C66">
        <v>131</v>
      </c>
      <c r="D66">
        <v>175</v>
      </c>
    </row>
    <row r="67" spans="1:4" x14ac:dyDescent="0.45">
      <c r="A67" t="s">
        <v>45</v>
      </c>
      <c r="B67" t="s">
        <v>37</v>
      </c>
      <c r="C67">
        <v>633</v>
      </c>
      <c r="D67">
        <f>12*60+6</f>
        <v>726</v>
      </c>
    </row>
    <row r="68" spans="1:4" x14ac:dyDescent="0.45">
      <c r="A68" t="s">
        <v>43</v>
      </c>
      <c r="B68" t="s">
        <v>46</v>
      </c>
      <c r="C68">
        <v>388</v>
      </c>
      <c r="D68">
        <f>7*60+26</f>
        <v>446</v>
      </c>
    </row>
    <row r="69" spans="1:4" x14ac:dyDescent="0.45">
      <c r="A69" t="s">
        <v>45</v>
      </c>
      <c r="B69" t="s">
        <v>46</v>
      </c>
      <c r="C69">
        <v>308</v>
      </c>
      <c r="D69">
        <f>5*60+42</f>
        <v>342</v>
      </c>
    </row>
    <row r="70" spans="1:4" x14ac:dyDescent="0.45">
      <c r="A70" t="s">
        <v>45</v>
      </c>
      <c r="B70" t="s">
        <v>47</v>
      </c>
      <c r="C70">
        <v>104</v>
      </c>
      <c r="D70">
        <v>126</v>
      </c>
    </row>
    <row r="71" spans="1:4" x14ac:dyDescent="0.45">
      <c r="A71" t="s">
        <v>47</v>
      </c>
      <c r="B71" t="s">
        <v>48</v>
      </c>
      <c r="C71">
        <v>172</v>
      </c>
      <c r="D71">
        <v>173</v>
      </c>
    </row>
    <row r="72" spans="1:4" x14ac:dyDescent="0.45">
      <c r="A72" t="s">
        <v>46</v>
      </c>
      <c r="B72" t="s">
        <v>48</v>
      </c>
      <c r="C72">
        <v>159</v>
      </c>
      <c r="D72">
        <f>60*3+25</f>
        <v>205</v>
      </c>
    </row>
    <row r="73" spans="1:4" x14ac:dyDescent="0.45">
      <c r="A73" t="s">
        <v>46</v>
      </c>
      <c r="B73" t="s">
        <v>49</v>
      </c>
      <c r="C73">
        <v>547</v>
      </c>
      <c r="D73">
        <f>11*60+4</f>
        <v>664</v>
      </c>
    </row>
    <row r="74" spans="1:4" x14ac:dyDescent="0.45">
      <c r="A74" t="s">
        <v>49</v>
      </c>
      <c r="B74" t="s">
        <v>37</v>
      </c>
      <c r="C74">
        <v>201</v>
      </c>
      <c r="D74">
        <f>5*60+28</f>
        <v>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6f3492-bcc6-462b-9948-9575506133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7CEB710B2994299A09E9F5A9F2FFA" ma:contentTypeVersion="17" ma:contentTypeDescription="Create a new document." ma:contentTypeScope="" ma:versionID="c4b464c94e31ca9cd895196b40ab480f">
  <xsd:schema xmlns:xsd="http://www.w3.org/2001/XMLSchema" xmlns:xs="http://www.w3.org/2001/XMLSchema" xmlns:p="http://schemas.microsoft.com/office/2006/metadata/properties" xmlns:ns3="79d4f825-031d-4a7f-b2e6-1f0e4d73d9c4" xmlns:ns4="276f3492-bcc6-462b-9948-957550613397" targetNamespace="http://schemas.microsoft.com/office/2006/metadata/properties" ma:root="true" ma:fieldsID="aa7795fe873a5bae9324744914153add" ns3:_="" ns4:_="">
    <xsd:import namespace="79d4f825-031d-4a7f-b2e6-1f0e4d73d9c4"/>
    <xsd:import namespace="276f3492-bcc6-462b-9948-9575506133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4f825-031d-4a7f-b2e6-1f0e4d73d9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f3492-bcc6-462b-9948-95755061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FDE3A-B8D5-4E3D-8C4F-F42D25D357D9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276f3492-bcc6-462b-9948-957550613397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9d4f825-031d-4a7f-b2e6-1f0e4d73d9c4"/>
  </ds:schemaRefs>
</ds:datastoreItem>
</file>

<file path=customXml/itemProps2.xml><?xml version="1.0" encoding="utf-8"?>
<ds:datastoreItem xmlns:ds="http://schemas.openxmlformats.org/officeDocument/2006/customXml" ds:itemID="{13A943DD-70DC-4B13-B6C6-34AB0F9C16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FEC101-1F4D-44C9-A5AE-2EA65EC4C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d4f825-031d-4a7f-b2e6-1f0e4d73d9c4"/>
    <ds:schemaRef ds:uri="276f3492-bcc6-462b-9948-957550613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Constanza Torres Madroñero</dc:creator>
  <cp:lastModifiedBy>Maria Constanza Torres Madroñero</cp:lastModifiedBy>
  <dcterms:created xsi:type="dcterms:W3CDTF">2023-11-06T14:10:54Z</dcterms:created>
  <dcterms:modified xsi:type="dcterms:W3CDTF">2023-11-06T23:59:43Z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0x01010018F7CEB710B2994299A09E9F5A9F2FFA</vt:lpwstr>
  </property>
</Properties>
</file>