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eo_2\OneDrive\Documentos\GitHub\Recuperacion de la Informacion\Recuperacion-de-la-Informacion\TP 2\EJ 8\"/>
    </mc:Choice>
  </mc:AlternateContent>
  <xr:revisionPtr revIDLastSave="0" documentId="13_ncr:1_{E366E442-49B3-43E4-A98E-4AAC2D3E9D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G24" i="1"/>
  <c r="L13" i="1"/>
  <c r="G23" i="1"/>
  <c r="H24" i="1"/>
  <c r="H23" i="1"/>
  <c r="H20" i="1"/>
  <c r="H21" i="1"/>
  <c r="H22" i="1"/>
  <c r="H19" i="1"/>
  <c r="H15" i="1"/>
  <c r="H16" i="1"/>
  <c r="H17" i="1"/>
  <c r="H18" i="1"/>
  <c r="H14" i="1"/>
  <c r="H13" i="1"/>
  <c r="H11" i="1"/>
  <c r="H12" i="1"/>
  <c r="H10" i="1"/>
  <c r="G21" i="1"/>
  <c r="G20" i="1"/>
  <c r="G19" i="1"/>
  <c r="G18" i="1"/>
  <c r="G17" i="1"/>
  <c r="G15" i="1"/>
  <c r="G14" i="1"/>
  <c r="L10" i="1"/>
  <c r="G22" i="1"/>
  <c r="G16" i="1"/>
</calcChain>
</file>

<file path=xl/sharedStrings.xml><?xml version="1.0" encoding="utf-8"?>
<sst xmlns="http://schemas.openxmlformats.org/spreadsheetml/2006/main" count="31" uniqueCount="18">
  <si>
    <t>DOCUMENTO</t>
  </si>
  <si>
    <t>RELEVANTE/NO RELEVANTE</t>
  </si>
  <si>
    <t>R</t>
  </si>
  <si>
    <t>N</t>
  </si>
  <si>
    <t>PRECISION</t>
  </si>
  <si>
    <t>RECALL</t>
  </si>
  <si>
    <t>Precision Promedio =</t>
  </si>
  <si>
    <t>Precision al 50% del Recall =</t>
  </si>
  <si>
    <t>Precision interpolada al 50% del Recall =</t>
  </si>
  <si>
    <t>Precision - R =</t>
  </si>
  <si>
    <t>Recall</t>
  </si>
  <si>
    <t>IP</t>
  </si>
  <si>
    <t>En esta grafica, se puede apreciar como la precision baja a medida que se recuperan documentos.</t>
  </si>
  <si>
    <t>El recall no alcanza el 1 porque quedaron documentos relevantes que no fueron recuperados hasta el 15</t>
  </si>
  <si>
    <t>En el documento 11 fue donde la precision coincidió con el recall</t>
  </si>
  <si>
    <t>En esta grafica, se nota como la precision va bajando a medida que se van recuperando documentos</t>
  </si>
  <si>
    <t>En varios intervalos es 0, lo que significa que no recupero ningun documento relevante</t>
  </si>
  <si>
    <t>Se puede ver una precision similar a la no interpolada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</si>
</sst>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Grafica sin interpolación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Hoja1!$G$10:$G$24</c:f>
              <c:numCache>
                <c:formatCode>General</c:formatCode>
                <c:ptCount val="15"/>
                <c:pt idx="0">
                  <c:v>1</c:v>
                </c:pt>
                <c:pt idx="1">
                  <c:v>0.5</c:v>
                </c:pt>
                <c:pt idx="2">
                  <c:v>0.33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0.33333333333333331</c:v>
                </c:pt>
                <c:pt idx="12">
                  <c:v>0.30769230769230771</c:v>
                </c:pt>
                <c:pt idx="13">
                  <c:v>0.35714285714285715</c:v>
                </c:pt>
                <c:pt idx="1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F-414A-955F-9F4FF1B4A62D}"/>
            </c:ext>
          </c:extLst>
        </c:ser>
        <c:ser>
          <c:idx val="1"/>
          <c:order val="1"/>
          <c:tx>
            <c:strRef>
              <c:f>Hoja1!$H$9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Hoja1!$H$10:$H$24</c:f>
              <c:numCache>
                <c:formatCode>General</c:formatCode>
                <c:ptCount val="15"/>
                <c:pt idx="0">
                  <c:v>9.0909090909090912E-2</c:v>
                </c:pt>
                <c:pt idx="1">
                  <c:v>9.0909090909090912E-2</c:v>
                </c:pt>
                <c:pt idx="2">
                  <c:v>9.0909090909090912E-2</c:v>
                </c:pt>
                <c:pt idx="3">
                  <c:v>0.18181818181818182</c:v>
                </c:pt>
                <c:pt idx="4">
                  <c:v>0.27272727272727271</c:v>
                </c:pt>
                <c:pt idx="5">
                  <c:v>0.27272727272727271</c:v>
                </c:pt>
                <c:pt idx="6">
                  <c:v>0.27272727272727271</c:v>
                </c:pt>
                <c:pt idx="7">
                  <c:v>0.27272727272727271</c:v>
                </c:pt>
                <c:pt idx="8">
                  <c:v>0.27272727272727271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0.45454545454545453</c:v>
                </c:pt>
                <c:pt idx="14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F-414A-955F-9F4FF1B4A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344576"/>
        <c:axId val="813340736"/>
      </c:lineChart>
      <c:catAx>
        <c:axId val="8133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3340736"/>
        <c:crosses val="autoZero"/>
        <c:auto val="1"/>
        <c:lblAlgn val="ctr"/>
        <c:lblOffset val="100"/>
        <c:noMultiLvlLbl val="0"/>
      </c:catAx>
      <c:valAx>
        <c:axId val="8133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33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Hoja1!$F$41</c:f>
              <c:strCache>
                <c:ptCount val="1"/>
                <c:pt idx="0">
                  <c:v>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Hoja1!$E$42:$E$52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Hoja1!$F$42:$F$52</c:f>
              <c:numCache>
                <c:formatCode>General</c:formatCode>
                <c:ptCount val="11"/>
                <c:pt idx="0">
                  <c:v>1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0.35714285714285715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9-4B7F-89B7-A085E376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320831"/>
        <c:axId val="1610312191"/>
      </c:scatterChart>
      <c:valAx>
        <c:axId val="161032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0312191"/>
        <c:crosses val="autoZero"/>
        <c:crossBetween val="midCat"/>
      </c:valAx>
      <c:valAx>
        <c:axId val="161031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032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9525</xdr:rowOff>
    </xdr:from>
    <xdr:to>
      <xdr:col>9</xdr:col>
      <xdr:colOff>10384</xdr:colOff>
      <xdr:row>6</xdr:row>
      <xdr:rowOff>105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C8947-8B6B-45C5-902B-8176F3723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390525"/>
          <a:ext cx="6154009" cy="75258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14</xdr:row>
      <xdr:rowOff>0</xdr:rowOff>
    </xdr:from>
    <xdr:to>
      <xdr:col>14</xdr:col>
      <xdr:colOff>276225</xdr:colOff>
      <xdr:row>28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D2AF2A-0976-29BC-5A04-B0916175B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39</xdr:row>
      <xdr:rowOff>0</xdr:rowOff>
    </xdr:from>
    <xdr:to>
      <xdr:col>12</xdr:col>
      <xdr:colOff>285750</xdr:colOff>
      <xdr:row>53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26781FE-3B0A-C345-42D5-B76468043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X58"/>
  <sheetViews>
    <sheetView tabSelected="1" topLeftCell="B7" workbookViewId="0">
      <selection activeCell="H59" sqref="H59"/>
    </sheetView>
  </sheetViews>
  <sheetFormatPr baseColWidth="10" defaultColWidth="9.140625" defaultRowHeight="15" x14ac:dyDescent="0.25"/>
  <cols>
    <col min="5" max="5" width="12.7109375" bestFit="1" customWidth="1"/>
    <col min="6" max="6" width="25.42578125" bestFit="1" customWidth="1"/>
    <col min="7" max="7" width="10.42578125" bestFit="1" customWidth="1"/>
    <col min="8" max="8" width="7.28515625" bestFit="1" customWidth="1"/>
    <col min="11" max="11" width="37" bestFit="1" customWidth="1"/>
  </cols>
  <sheetData>
    <row r="7" spans="5:18" x14ac:dyDescent="0.25">
      <c r="R7" s="6"/>
    </row>
    <row r="9" spans="5:18" x14ac:dyDescent="0.25">
      <c r="E9" s="2" t="s">
        <v>0</v>
      </c>
      <c r="F9" s="2" t="s">
        <v>1</v>
      </c>
      <c r="G9" s="3" t="s">
        <v>4</v>
      </c>
      <c r="H9" s="3" t="s">
        <v>5</v>
      </c>
    </row>
    <row r="10" spans="5:18" x14ac:dyDescent="0.25">
      <c r="E10" s="1">
        <v>1</v>
      </c>
      <c r="F10" s="1" t="s">
        <v>2</v>
      </c>
      <c r="G10" s="1">
        <v>1</v>
      </c>
      <c r="H10" s="1">
        <f>1/11</f>
        <v>9.0909090909090912E-2</v>
      </c>
      <c r="K10" s="4" t="s">
        <v>6</v>
      </c>
      <c r="L10" s="5">
        <f>SUM(G10:G24)/E24</f>
        <v>0.44413619713619706</v>
      </c>
    </row>
    <row r="11" spans="5:18" x14ac:dyDescent="0.25">
      <c r="E11" s="1">
        <v>2</v>
      </c>
      <c r="F11" s="1" t="s">
        <v>3</v>
      </c>
      <c r="G11" s="1">
        <v>0.5</v>
      </c>
      <c r="H11" s="1">
        <f t="shared" ref="H11:H12" si="0">1/11</f>
        <v>9.0909090909090912E-2</v>
      </c>
      <c r="K11" s="4" t="s">
        <v>7</v>
      </c>
      <c r="L11" s="5">
        <v>0</v>
      </c>
    </row>
    <row r="12" spans="5:18" x14ac:dyDescent="0.25">
      <c r="E12" s="1">
        <v>3</v>
      </c>
      <c r="F12" s="1" t="s">
        <v>3</v>
      </c>
      <c r="G12" s="1">
        <v>0.33</v>
      </c>
      <c r="H12" s="1">
        <f t="shared" si="0"/>
        <v>9.0909090909090912E-2</v>
      </c>
      <c r="K12" s="4" t="s">
        <v>8</v>
      </c>
      <c r="L12" s="5">
        <v>0</v>
      </c>
    </row>
    <row r="13" spans="5:18" x14ac:dyDescent="0.25">
      <c r="E13" s="1">
        <v>4</v>
      </c>
      <c r="F13" s="1" t="s">
        <v>2</v>
      </c>
      <c r="G13" s="1">
        <v>0.5</v>
      </c>
      <c r="H13" s="1">
        <f>2/11</f>
        <v>0.18181818181818182</v>
      </c>
      <c r="K13" s="4" t="s">
        <v>9</v>
      </c>
      <c r="L13" s="5">
        <f>G24</f>
        <v>0.33333333333333331</v>
      </c>
    </row>
    <row r="14" spans="5:18" x14ac:dyDescent="0.25">
      <c r="E14" s="1">
        <v>5</v>
      </c>
      <c r="F14" s="1" t="s">
        <v>2</v>
      </c>
      <c r="G14" s="1">
        <f>3/5</f>
        <v>0.6</v>
      </c>
      <c r="H14" s="1">
        <f>3/11</f>
        <v>0.27272727272727271</v>
      </c>
    </row>
    <row r="15" spans="5:18" x14ac:dyDescent="0.25">
      <c r="E15" s="1">
        <v>6</v>
      </c>
      <c r="F15" s="1" t="s">
        <v>3</v>
      </c>
      <c r="G15" s="1">
        <f>3/6</f>
        <v>0.5</v>
      </c>
      <c r="H15" s="1">
        <f t="shared" ref="H15:H18" si="1">3/11</f>
        <v>0.27272727272727271</v>
      </c>
    </row>
    <row r="16" spans="5:18" x14ac:dyDescent="0.25">
      <c r="E16" s="1">
        <v>7</v>
      </c>
      <c r="F16" s="1" t="s">
        <v>3</v>
      </c>
      <c r="G16" s="1">
        <f>3/7</f>
        <v>0.42857142857142855</v>
      </c>
      <c r="H16" s="1">
        <f t="shared" si="1"/>
        <v>0.27272727272727271</v>
      </c>
    </row>
    <row r="17" spans="5:24" x14ac:dyDescent="0.25">
      <c r="E17" s="1">
        <v>8</v>
      </c>
      <c r="F17" s="1" t="s">
        <v>3</v>
      </c>
      <c r="G17" s="1">
        <f>3/8</f>
        <v>0.375</v>
      </c>
      <c r="H17" s="1">
        <f t="shared" si="1"/>
        <v>0.27272727272727271</v>
      </c>
      <c r="P17" s="9"/>
      <c r="Q17" s="9"/>
      <c r="R17" s="9"/>
      <c r="S17" s="9"/>
      <c r="T17" s="9"/>
      <c r="U17" s="9"/>
      <c r="V17" s="9"/>
      <c r="W17" s="9"/>
      <c r="X17" s="9"/>
    </row>
    <row r="18" spans="5:24" x14ac:dyDescent="0.25">
      <c r="E18" s="1">
        <v>9</v>
      </c>
      <c r="F18" s="1" t="s">
        <v>3</v>
      </c>
      <c r="G18" s="1">
        <f>3/9</f>
        <v>0.33333333333333331</v>
      </c>
      <c r="H18" s="1">
        <f t="shared" si="1"/>
        <v>0.27272727272727271</v>
      </c>
      <c r="P18" s="9"/>
      <c r="Q18" s="9"/>
      <c r="R18" s="9"/>
      <c r="S18" s="9"/>
      <c r="T18" s="9"/>
      <c r="U18" s="9"/>
      <c r="V18" s="9"/>
      <c r="W18" s="9"/>
      <c r="X18" s="9"/>
    </row>
    <row r="19" spans="5:24" x14ac:dyDescent="0.25">
      <c r="E19" s="1">
        <v>10</v>
      </c>
      <c r="F19" s="1" t="s">
        <v>2</v>
      </c>
      <c r="G19" s="1">
        <f>4/10</f>
        <v>0.4</v>
      </c>
      <c r="H19" s="1">
        <f>4/11</f>
        <v>0.36363636363636365</v>
      </c>
      <c r="P19" s="9"/>
      <c r="Q19" s="9"/>
      <c r="R19" s="9"/>
      <c r="S19" s="9"/>
      <c r="T19" s="9"/>
      <c r="U19" s="9"/>
      <c r="V19" s="9"/>
      <c r="W19" s="9"/>
      <c r="X19" s="9"/>
    </row>
    <row r="20" spans="5:24" x14ac:dyDescent="0.25">
      <c r="E20" s="1">
        <v>11</v>
      </c>
      <c r="F20" s="1" t="s">
        <v>3</v>
      </c>
      <c r="G20" s="1">
        <f>4/11</f>
        <v>0.36363636363636365</v>
      </c>
      <c r="H20" s="1">
        <f t="shared" ref="H20:H22" si="2">4/11</f>
        <v>0.36363636363636365</v>
      </c>
      <c r="P20" s="9"/>
      <c r="Q20" s="9"/>
      <c r="R20" s="9"/>
      <c r="S20" s="9"/>
      <c r="T20" s="9"/>
      <c r="U20" s="9"/>
      <c r="V20" s="9"/>
      <c r="W20" s="9"/>
      <c r="X20" s="9"/>
    </row>
    <row r="21" spans="5:24" x14ac:dyDescent="0.25">
      <c r="E21" s="1">
        <v>12</v>
      </c>
      <c r="F21" s="1" t="s">
        <v>3</v>
      </c>
      <c r="G21" s="1">
        <f>4/12</f>
        <v>0.33333333333333331</v>
      </c>
      <c r="H21" s="1">
        <f t="shared" si="2"/>
        <v>0.36363636363636365</v>
      </c>
    </row>
    <row r="22" spans="5:24" x14ac:dyDescent="0.25">
      <c r="E22" s="1">
        <v>13</v>
      </c>
      <c r="F22" s="1" t="s">
        <v>3</v>
      </c>
      <c r="G22" s="1">
        <f>4/13</f>
        <v>0.30769230769230771</v>
      </c>
      <c r="H22" s="1">
        <f t="shared" si="2"/>
        <v>0.36363636363636365</v>
      </c>
    </row>
    <row r="23" spans="5:24" x14ac:dyDescent="0.25">
      <c r="E23" s="1">
        <v>14</v>
      </c>
      <c r="F23" s="1" t="s">
        <v>2</v>
      </c>
      <c r="G23" s="1">
        <f>5/14</f>
        <v>0.35714285714285715</v>
      </c>
      <c r="H23" s="1">
        <f>5/11</f>
        <v>0.45454545454545453</v>
      </c>
    </row>
    <row r="24" spans="5:24" x14ac:dyDescent="0.25">
      <c r="E24" s="1">
        <v>15</v>
      </c>
      <c r="F24" s="1" t="s">
        <v>3</v>
      </c>
      <c r="G24" s="1">
        <f>5/15</f>
        <v>0.33333333333333331</v>
      </c>
      <c r="H24" s="1">
        <f>5/11</f>
        <v>0.45454545454545453</v>
      </c>
    </row>
    <row r="31" spans="5:24" x14ac:dyDescent="0.25">
      <c r="G31" s="7" t="s">
        <v>12</v>
      </c>
      <c r="H31" s="7"/>
      <c r="I31" s="7"/>
      <c r="J31" s="7"/>
      <c r="K31" s="7"/>
      <c r="L31" s="7"/>
      <c r="M31" s="7"/>
      <c r="N31" s="7"/>
      <c r="O31" s="7"/>
      <c r="P31" s="7"/>
    </row>
    <row r="32" spans="5:24" x14ac:dyDescent="0.25">
      <c r="G32" s="6"/>
      <c r="H32" s="7" t="s">
        <v>13</v>
      </c>
      <c r="I32" s="7"/>
      <c r="J32" s="7"/>
      <c r="K32" s="7"/>
      <c r="L32" s="7"/>
      <c r="M32" s="7"/>
      <c r="N32" s="7"/>
      <c r="O32" s="7"/>
      <c r="P32" s="6"/>
    </row>
    <row r="33" spans="5:22" x14ac:dyDescent="0.25">
      <c r="G33" s="6"/>
      <c r="H33" s="7" t="s">
        <v>14</v>
      </c>
      <c r="I33" s="7"/>
      <c r="J33" s="7"/>
      <c r="K33" s="7"/>
      <c r="L33" s="7"/>
      <c r="M33" s="7"/>
      <c r="N33" s="7"/>
      <c r="O33" s="7"/>
      <c r="P33" s="6"/>
      <c r="V33" s="9"/>
    </row>
    <row r="41" spans="5:22" x14ac:dyDescent="0.25">
      <c r="E41" s="2" t="s">
        <v>10</v>
      </c>
      <c r="F41" s="2" t="s">
        <v>11</v>
      </c>
    </row>
    <row r="42" spans="5:22" x14ac:dyDescent="0.25">
      <c r="E42" s="1">
        <v>0</v>
      </c>
      <c r="F42" s="1">
        <v>1</v>
      </c>
    </row>
    <row r="43" spans="5:22" x14ac:dyDescent="0.25">
      <c r="E43" s="1">
        <v>0.1</v>
      </c>
      <c r="F43" s="1">
        <v>0.6</v>
      </c>
    </row>
    <row r="44" spans="5:22" x14ac:dyDescent="0.25">
      <c r="E44" s="1">
        <v>0.2</v>
      </c>
      <c r="F44" s="1">
        <v>0.4</v>
      </c>
    </row>
    <row r="45" spans="5:22" x14ac:dyDescent="0.25">
      <c r="E45" s="1">
        <v>0.3</v>
      </c>
      <c r="F45" s="1">
        <v>0.4</v>
      </c>
    </row>
    <row r="46" spans="5:22" x14ac:dyDescent="0.25">
      <c r="E46" s="1">
        <v>0.4</v>
      </c>
      <c r="F46" s="1">
        <f>5/14</f>
        <v>0.35714285714285715</v>
      </c>
    </row>
    <row r="47" spans="5:22" x14ac:dyDescent="0.25">
      <c r="E47" s="1">
        <v>0.5</v>
      </c>
      <c r="F47" s="1">
        <v>0</v>
      </c>
    </row>
    <row r="48" spans="5:22" x14ac:dyDescent="0.25">
      <c r="E48" s="1">
        <v>0.6</v>
      </c>
      <c r="F48" s="1">
        <v>0</v>
      </c>
    </row>
    <row r="49" spans="5:14" x14ac:dyDescent="0.25">
      <c r="E49" s="1">
        <v>0.7</v>
      </c>
      <c r="F49" s="1">
        <v>0</v>
      </c>
    </row>
    <row r="50" spans="5:14" x14ac:dyDescent="0.25">
      <c r="E50" s="1">
        <v>0.8</v>
      </c>
      <c r="F50" s="1">
        <v>0</v>
      </c>
    </row>
    <row r="51" spans="5:14" x14ac:dyDescent="0.25">
      <c r="E51" s="1">
        <v>0.9</v>
      </c>
      <c r="F51" s="1">
        <v>0</v>
      </c>
    </row>
    <row r="52" spans="5:14" x14ac:dyDescent="0.25">
      <c r="E52" s="1">
        <v>1</v>
      </c>
      <c r="F52" s="1">
        <v>0</v>
      </c>
    </row>
    <row r="56" spans="5:14" x14ac:dyDescent="0.25">
      <c r="H56" s="8" t="s">
        <v>15</v>
      </c>
      <c r="I56" s="8"/>
      <c r="J56" s="8"/>
      <c r="K56" s="8"/>
      <c r="L56" s="8"/>
      <c r="M56" s="8"/>
    </row>
    <row r="57" spans="5:14" x14ac:dyDescent="0.25">
      <c r="H57" s="7" t="s">
        <v>16</v>
      </c>
      <c r="I57" s="7"/>
      <c r="J57" s="7"/>
      <c r="K57" s="7"/>
      <c r="L57" s="7"/>
      <c r="M57" s="7"/>
      <c r="N57" s="7"/>
    </row>
    <row r="58" spans="5:14" x14ac:dyDescent="0.25">
      <c r="H58" s="7" t="s">
        <v>17</v>
      </c>
      <c r="I58" s="7"/>
      <c r="J58" s="7"/>
      <c r="K58" s="7"/>
      <c r="L58" s="7"/>
      <c r="M58" s="7"/>
      <c r="N58" s="7"/>
    </row>
  </sheetData>
  <mergeCells count="5">
    <mergeCell ref="H32:O32"/>
    <mergeCell ref="H33:O33"/>
    <mergeCell ref="H57:N57"/>
    <mergeCell ref="H58:N58"/>
    <mergeCell ref="G31:P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duville</dc:creator>
  <cp:lastModifiedBy>leonardo duville</cp:lastModifiedBy>
  <dcterms:created xsi:type="dcterms:W3CDTF">2015-06-05T18:19:34Z</dcterms:created>
  <dcterms:modified xsi:type="dcterms:W3CDTF">2024-04-10T16:44:25Z</dcterms:modified>
</cp:coreProperties>
</file>