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7C83B625-F1BE-417E-8334-5C55C9E57AE2}" xr6:coauthVersionLast="47" xr6:coauthVersionMax="47" xr10:uidLastSave="{00000000-0000-0000-0000-000000000000}"/>
  <bookViews>
    <workbookView xWindow="-108" yWindow="-108" windowWidth="23256" windowHeight="13896" firstSheet="13" activeTab="23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8" sheetId="20" r:id="rId19"/>
    <sheet name="Sheet19" sheetId="21" r:id="rId20"/>
    <sheet name="Sheet20" sheetId="22" r:id="rId21"/>
    <sheet name="Sheet21" sheetId="23" r:id="rId22"/>
    <sheet name="Sheet22" sheetId="24" r:id="rId23"/>
    <sheet name="Sheet23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5" l="1"/>
  <c r="V20" i="25"/>
  <c r="AC20" i="25" s="1"/>
  <c r="I20" i="25"/>
  <c r="H20" i="25"/>
  <c r="O20" i="25" s="1"/>
  <c r="G20" i="25"/>
  <c r="N20" i="25" s="1"/>
  <c r="V19" i="25"/>
  <c r="AC19" i="25" s="1"/>
  <c r="T19" i="25"/>
  <c r="AA19" i="25" s="1"/>
  <c r="O19" i="25"/>
  <c r="H19" i="25"/>
  <c r="N19" i="25" s="1"/>
  <c r="AC18" i="25"/>
  <c r="AB18" i="25"/>
  <c r="AA18" i="25"/>
  <c r="W18" i="25"/>
  <c r="U18" i="25"/>
  <c r="S18" i="25"/>
  <c r="Z18" i="25" s="1"/>
  <c r="O18" i="25"/>
  <c r="N18" i="25"/>
  <c r="M18" i="25"/>
  <c r="G18" i="25"/>
  <c r="AC17" i="25"/>
  <c r="AB17" i="25"/>
  <c r="AA17" i="25"/>
  <c r="T17" i="25"/>
  <c r="O17" i="25"/>
  <c r="N17" i="25"/>
  <c r="M17" i="25"/>
  <c r="F17" i="25"/>
  <c r="T13" i="25"/>
  <c r="S13" i="25"/>
  <c r="E13" i="25"/>
  <c r="X11" i="25"/>
  <c r="J11" i="25"/>
  <c r="V10" i="25"/>
  <c r="U20" i="25" s="1"/>
  <c r="AB20" i="25" s="1"/>
  <c r="H10" i="25"/>
  <c r="J10" i="25" s="1"/>
  <c r="V9" i="25"/>
  <c r="U9" i="25"/>
  <c r="X9" i="25" s="1"/>
  <c r="H9" i="25"/>
  <c r="F19" i="25" s="1"/>
  <c r="M19" i="25" s="1"/>
  <c r="G9" i="25"/>
  <c r="I19" i="25" s="1"/>
  <c r="V8" i="25"/>
  <c r="W17" i="25" s="1"/>
  <c r="U8" i="25"/>
  <c r="T8" i="25"/>
  <c r="X8" i="25" s="1"/>
  <c r="H8" i="25"/>
  <c r="I18" i="25" s="1"/>
  <c r="G8" i="25"/>
  <c r="E18" i="25" s="1"/>
  <c r="L18" i="25" s="1"/>
  <c r="F8" i="25"/>
  <c r="E17" i="25" s="1"/>
  <c r="L17" i="25" s="1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M22" i="25" l="1"/>
  <c r="N22" i="25"/>
  <c r="N24" i="25" s="1"/>
  <c r="O22" i="25"/>
  <c r="AA22" i="25"/>
  <c r="AC22" i="25"/>
  <c r="I17" i="25"/>
  <c r="X10" i="25"/>
  <c r="Z20" i="25"/>
  <c r="J8" i="25"/>
  <c r="W19" i="25"/>
  <c r="AA20" i="25"/>
  <c r="Z19" i="25"/>
  <c r="F13" i="25"/>
  <c r="S17" i="25"/>
  <c r="Z17" i="25" s="1"/>
  <c r="G13" i="25"/>
  <c r="AB19" i="25"/>
  <c r="AB22" i="25" s="1"/>
  <c r="AB24" i="25" s="1"/>
  <c r="H13" i="25"/>
  <c r="J9" i="25"/>
  <c r="U13" i="25"/>
  <c r="X13" i="25" s="1"/>
  <c r="L20" i="25"/>
  <c r="V13" i="25"/>
  <c r="M20" i="25"/>
  <c r="L19" i="25"/>
  <c r="L22" i="25" s="1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J13" i="25" l="1"/>
  <c r="Z22" i="25"/>
</calcChain>
</file>

<file path=xl/sharedStrings.xml><?xml version="1.0" encoding="utf-8"?>
<sst xmlns="http://schemas.openxmlformats.org/spreadsheetml/2006/main" count="466" uniqueCount="139">
  <si>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</si>
  <si>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</si>
  <si>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</si>
  <si>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</si>
  <si>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</si>
  <si>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</si>
  <si>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</si>
  <si>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</si>
  <si>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</si>
  <si>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</si>
  <si>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</si>
  <si>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</si>
  <si>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</si>
  <si>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</si>
  <si>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</si>
  <si>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</si>
  <si>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</si>
  <si>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</si>
  <si>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</si>
  <si>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</si>
  <si>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</si>
  <si>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</si>
  <si>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</si>
  <si>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</si>
  <si>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</si>
  <si>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</si>
  <si>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</si>
  <si>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</si>
  <si>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</si>
  <si>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</si>
  <si>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</si>
  <si>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</si>
  <si>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</si>
  <si>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</si>
  <si>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</si>
  <si>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</si>
  <si>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</si>
  <si>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</si>
  <si>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</si>
  <si>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</si>
  <si>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</si>
  <si>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</si>
  <si>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</si>
  <si>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</si>
  <si>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</si>
  <si>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</si>
  <si>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</si>
  <si>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</si>
  <si>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</si>
  <si>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</si>
  <si>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</si>
  <si>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</si>
  <si>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</si>
  <si>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</si>
  <si>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</si>
  <si>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</si>
  <si>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</si>
  <si>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</si>
  <si>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</si>
  <si>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</si>
  <si>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</si>
  <si>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</si>
  <si>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</si>
  <si>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</si>
  <si>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</si>
  <si>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</si>
  <si>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</si>
  <si>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</si>
  <si>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</si>
  <si>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</si>
  <si>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</si>
  <si>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</si>
  <si>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</si>
  <si>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</si>
  <si>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</si>
  <si>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</si>
  <si>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</si>
  <si>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</si>
  <si>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</si>
  <si>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</si>
  <si>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</si>
  <si>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</si>
  <si>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</si>
  <si>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</si>
  <si>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</si>
  <si>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</si>
  <si>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</si>
  <si>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</si>
  <si>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</si>
  <si>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</si>
  <si>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</si>
  <si>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</si>
  <si>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</si>
  <si>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</si>
  <si>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</si>
  <si>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</si>
  <si>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</si>
  <si>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</si>
  <si>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</si>
  <si>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</si>
  <si>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</si>
  <si>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</si>
  <si>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</si>
  <si>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</si>
  <si>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</si>
  <si>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</si>
  <si>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</si>
  <si>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</si>
  <si>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</si>
  <si>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</si>
  <si>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</si>
  <si>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</si>
  <si>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</si>
  <si>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</si>
  <si>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</si>
  <si>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</si>
  <si>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</si>
  <si>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</si>
  <si>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</si>
  <si>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</si>
  <si>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</si>
  <si>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</si>
  <si>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</si>
  <si>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</si>
  <si>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</si>
  <si>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</si>
  <si>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</si>
  <si>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</si>
  <si>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</si>
  <si>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</si>
  <si>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</si>
  <si>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X-j</t>
  </si>
  <si>
    <t>X-i</t>
  </si>
  <si>
    <t>1v2</t>
  </si>
  <si>
    <t>1v3</t>
  </si>
  <si>
    <t>4v2</t>
  </si>
  <si>
    <t>4v3</t>
  </si>
  <si>
    <t>pkj*W(x-j)</t>
  </si>
  <si>
    <t>pki*W(x-i)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</si>
</sst>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8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85" t="s">
        <v>49</v>
      </c>
      <c r="E10" s="1"/>
      <c r="F10" s="21"/>
      <c r="G10" s="64"/>
    </row>
    <row r="11" spans="3:7" ht="7.8" customHeight="1" thickTop="1" thickBot="1" x14ac:dyDescent="0.35">
      <c r="C11" s="64"/>
      <c r="D11" s="86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85" t="s">
        <v>53</v>
      </c>
      <c r="E17" s="1"/>
      <c r="F17" s="21"/>
      <c r="G17" s="64"/>
    </row>
    <row r="18" spans="3:7" ht="7.8" customHeight="1" thickTop="1" thickBot="1" x14ac:dyDescent="0.35">
      <c r="C18" s="64"/>
      <c r="D18" s="86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O28"/>
  <sheetViews>
    <sheetView topLeftCell="Y4" workbookViewId="0">
      <selection activeCell="AD5" sqref="AD5:AH27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67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2:67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</row>
    <row r="6" spans="2:67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</row>
    <row r="7" spans="2:67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</row>
    <row r="8" spans="2:67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</row>
    <row r="9" spans="2:67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</row>
    <row r="10" spans="2:67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</row>
    <row r="11" spans="2:67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</row>
    <row r="12" spans="2:67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</row>
    <row r="13" spans="2:67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</row>
    <row r="14" spans="2:67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</row>
    <row r="15" spans="2:67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</row>
    <row r="16" spans="2:67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</row>
    <row r="17" spans="2:67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</row>
    <row r="18" spans="2:67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/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</row>
    <row r="19" spans="2:67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1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 t="s">
        <v>65</v>
      </c>
      <c r="BO19" s="1"/>
    </row>
    <row r="20" spans="2:67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</row>
    <row r="21" spans="2:67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81</v>
      </c>
      <c r="BM21" s="1"/>
      <c r="BN21" s="59" t="s">
        <v>115</v>
      </c>
      <c r="BO21" s="1"/>
    </row>
    <row r="22" spans="2:67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66</v>
      </c>
      <c r="BL22" s="8"/>
      <c r="BM22" s="4"/>
      <c r="BN22" s="1"/>
      <c r="BO22" s="1"/>
    </row>
    <row r="23" spans="2:67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</row>
    <row r="24" spans="2:67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</row>
    <row r="25" spans="2:67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91</v>
      </c>
      <c r="BM25" s="1"/>
      <c r="BN25" s="1"/>
      <c r="BO25" s="1"/>
    </row>
    <row r="26" spans="2:67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92</v>
      </c>
      <c r="BL26" s="8"/>
      <c r="BM26" s="4"/>
      <c r="BN26" s="1"/>
      <c r="BO26" s="1"/>
    </row>
    <row r="27" spans="2:67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/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</row>
    <row r="28" spans="2:67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14" sqref="E14:H28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9" t="s">
        <v>96</v>
      </c>
      <c r="E5" s="90"/>
      <c r="F5" s="67"/>
      <c r="G5" s="6"/>
      <c r="H5" s="89" t="s">
        <v>95</v>
      </c>
      <c r="I5" s="90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F9" workbookViewId="0">
      <selection activeCell="AH23" sqref="AH23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66" t="s">
        <v>65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  <c r="P10" s="1"/>
      <c r="Q10" s="66" t="s">
        <v>63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  <c r="P13" s="6"/>
      <c r="Q13" s="6"/>
      <c r="R13" s="1"/>
      <c r="S13" s="59" t="s">
        <v>66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66" t="s">
        <v>64</v>
      </c>
      <c r="R15" s="1"/>
      <c r="S15" s="1"/>
      <c r="T15" s="5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6" t="s">
        <v>59</v>
      </c>
      <c r="Q16" s="81"/>
      <c r="R16" s="4"/>
      <c r="S16" s="5"/>
      <c r="T16" s="5"/>
      <c r="U16" s="1"/>
      <c r="V16" s="1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59" t="s">
        <v>130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6" t="s">
        <v>129</v>
      </c>
      <c r="R19" s="1"/>
      <c r="S19" s="5"/>
      <c r="T19" s="1"/>
      <c r="U19" s="1"/>
      <c r="V19" s="1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  <c r="P20" s="66" t="s">
        <v>60</v>
      </c>
      <c r="Q20" s="81"/>
      <c r="R20" s="4"/>
      <c r="S20" s="1"/>
      <c r="T20" s="1"/>
      <c r="U20" s="1"/>
      <c r="V20" s="1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65</v>
      </c>
      <c r="T22" s="59"/>
      <c r="U22" s="1"/>
      <c r="V22" s="6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66" t="s">
        <v>81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130</v>
      </c>
      <c r="U24" s="1"/>
      <c r="V24" s="6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66" t="s">
        <v>65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  <c r="P30" s="1"/>
      <c r="Q30" s="66" t="s">
        <v>63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59" t="s">
        <v>66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66" t="s">
        <v>64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66" t="s">
        <v>59</v>
      </c>
      <c r="Q34" s="81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59" t="s">
        <v>130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66" t="s">
        <v>129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66" t="s">
        <v>60</v>
      </c>
      <c r="Q38" s="81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65</v>
      </c>
      <c r="T40" s="59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66" t="s">
        <v>81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130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A4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AC71" sqref="Z71:AC83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opLeftCell="A3" zoomScale="90" zoomScaleNormal="90" workbookViewId="0">
      <selection activeCell="O13" sqref="O13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9AA-C696-4373-8C0A-DD193E62BDA9}">
  <dimension ref="C5:AC25"/>
  <sheetViews>
    <sheetView tabSelected="1" topLeftCell="B1" workbookViewId="0">
      <selection activeCell="M15" sqref="M15"/>
    </sheetView>
  </sheetViews>
  <sheetFormatPr defaultRowHeight="14.4" x14ac:dyDescent="0.3"/>
  <sheetData>
    <row r="5" spans="3:29" x14ac:dyDescent="0.3">
      <c r="G5" t="s">
        <v>131</v>
      </c>
      <c r="U5" t="s">
        <v>132</v>
      </c>
    </row>
    <row r="7" spans="3:29" x14ac:dyDescent="0.3">
      <c r="E7">
        <v>1</v>
      </c>
      <c r="F7">
        <v>2</v>
      </c>
      <c r="G7">
        <v>3</v>
      </c>
      <c r="H7">
        <v>4</v>
      </c>
      <c r="S7">
        <v>1</v>
      </c>
      <c r="T7">
        <v>2</v>
      </c>
      <c r="U7">
        <v>3</v>
      </c>
      <c r="V7">
        <v>4</v>
      </c>
    </row>
    <row r="8" spans="3:29" x14ac:dyDescent="0.3">
      <c r="C8" t="s">
        <v>51</v>
      </c>
      <c r="D8">
        <v>1</v>
      </c>
      <c r="E8" s="91">
        <v>0.5</v>
      </c>
      <c r="F8" s="91">
        <f>1-E9</f>
        <v>0.8</v>
      </c>
      <c r="G8" s="91">
        <f>1-E10</f>
        <v>0.8</v>
      </c>
      <c r="H8" s="91">
        <f>1-E11</f>
        <v>1</v>
      </c>
      <c r="J8" s="91" t="b">
        <f>AND(E8&lt;=F8,F8&lt;=G8,G8&lt;=H8)</f>
        <v>1</v>
      </c>
      <c r="Q8" t="s">
        <v>52</v>
      </c>
      <c r="R8">
        <v>1</v>
      </c>
      <c r="S8" s="91">
        <v>0.5</v>
      </c>
      <c r="T8" s="91">
        <f>1-S9</f>
        <v>0.8</v>
      </c>
      <c r="U8" s="91">
        <f>1-S10</f>
        <v>0.8</v>
      </c>
      <c r="V8" s="91">
        <f>1-S11</f>
        <v>0.9</v>
      </c>
      <c r="X8" s="91" t="b">
        <f>AND(S8&lt;=T8,T8&lt;=U8,U8&lt;=V8)</f>
        <v>1</v>
      </c>
    </row>
    <row r="9" spans="3:29" x14ac:dyDescent="0.3">
      <c r="D9">
        <v>2</v>
      </c>
      <c r="E9">
        <v>0.2</v>
      </c>
      <c r="F9" s="91">
        <v>0.5</v>
      </c>
      <c r="G9" s="91">
        <f>1-F10</f>
        <v>0.5</v>
      </c>
      <c r="H9" s="91">
        <f>1-F11</f>
        <v>0.8</v>
      </c>
      <c r="J9" s="91" t="b">
        <f>AND(E9&lt;=F9,F9&lt;=G9,G9&lt;=H9)</f>
        <v>1</v>
      </c>
      <c r="R9">
        <v>2</v>
      </c>
      <c r="S9">
        <v>0.2</v>
      </c>
      <c r="T9" s="91">
        <v>0.5</v>
      </c>
      <c r="U9" s="91">
        <f>1-T10</f>
        <v>0.5</v>
      </c>
      <c r="V9" s="91">
        <f>1-T11</f>
        <v>0.8</v>
      </c>
      <c r="X9" s="91" t="b">
        <f>AND(S9&lt;=T9,T9&lt;=U9,U9&lt;=V9)</f>
        <v>1</v>
      </c>
    </row>
    <row r="10" spans="3:29" x14ac:dyDescent="0.3">
      <c r="D10">
        <v>3</v>
      </c>
      <c r="E10">
        <v>0.2</v>
      </c>
      <c r="F10">
        <v>0.5</v>
      </c>
      <c r="G10" s="91">
        <v>0.5</v>
      </c>
      <c r="H10" s="91">
        <f>1-G11</f>
        <v>0.8</v>
      </c>
      <c r="J10" s="91" t="b">
        <f>AND(E10&lt;=F10,F10&lt;=G10,G10&lt;=H10)</f>
        <v>1</v>
      </c>
      <c r="R10">
        <v>3</v>
      </c>
      <c r="S10">
        <v>0.2</v>
      </c>
      <c r="T10">
        <v>0.5</v>
      </c>
      <c r="U10" s="91">
        <v>0.5</v>
      </c>
      <c r="V10" s="91">
        <f>1-U11</f>
        <v>0.8</v>
      </c>
      <c r="X10" s="91" t="b">
        <f>AND(S10&lt;=T10,T10&lt;=U10,U10&lt;=V10)</f>
        <v>1</v>
      </c>
    </row>
    <row r="11" spans="3:29" x14ac:dyDescent="0.3">
      <c r="D11">
        <v>4</v>
      </c>
      <c r="E11">
        <v>0</v>
      </c>
      <c r="F11">
        <v>0.2</v>
      </c>
      <c r="G11">
        <v>0.2</v>
      </c>
      <c r="H11" s="91">
        <v>0.5</v>
      </c>
      <c r="J11" s="91" t="b">
        <f>AND(E11&lt;=F11,F11&lt;=G11,G11&lt;=H11)</f>
        <v>1</v>
      </c>
      <c r="R11">
        <v>4</v>
      </c>
      <c r="S11">
        <v>0.1</v>
      </c>
      <c r="T11">
        <v>0.2</v>
      </c>
      <c r="U11">
        <v>0.2</v>
      </c>
      <c r="V11" s="91">
        <v>0.5</v>
      </c>
      <c r="X11" s="91" t="b">
        <f>AND(S11&lt;=T11,T11&lt;=U11,U11&lt;=V11)</f>
        <v>1</v>
      </c>
    </row>
    <row r="13" spans="3:29" x14ac:dyDescent="0.3">
      <c r="E13" s="91" t="b">
        <f>AND(E11&lt;=E10, E10&lt;=E9, E9&lt;=E8)</f>
        <v>1</v>
      </c>
      <c r="F13" s="91" t="b">
        <f>AND(F11&lt;=F10, F10&lt;=F9, F9&lt;=F8)</f>
        <v>1</v>
      </c>
      <c r="G13" s="91" t="b">
        <f>AND(G11&lt;=G10, G10&lt;=G9, G9&lt;=G8)</f>
        <v>1</v>
      </c>
      <c r="H13" s="91" t="b">
        <f>AND(H11&lt;=H10, H10&lt;=H9, H9&lt;=H8)</f>
        <v>1</v>
      </c>
      <c r="J13" t="b">
        <f>AND(E13:H13,J8:J11)</f>
        <v>1</v>
      </c>
      <c r="S13" s="91" t="b">
        <f>AND(S11&lt;=S10, S10&lt;=S9, S9&lt;=S8)</f>
        <v>1</v>
      </c>
      <c r="T13" s="91" t="b">
        <f>AND(T11&lt;=T10, T10&lt;=T9, T9&lt;=T8)</f>
        <v>1</v>
      </c>
      <c r="U13" s="91" t="b">
        <f>AND(U11&lt;=U10, U10&lt;=U9, U9&lt;=U8)</f>
        <v>1</v>
      </c>
      <c r="V13" s="91" t="b">
        <f>AND(V11&lt;=V10, V10&lt;=V9, V9&lt;=V8)</f>
        <v>1</v>
      </c>
      <c r="X13" t="b">
        <f>AND(S13:V13,X8:X11)</f>
        <v>1</v>
      </c>
    </row>
    <row r="16" spans="3:29" x14ac:dyDescent="0.3">
      <c r="E16">
        <v>1</v>
      </c>
      <c r="F16">
        <v>2</v>
      </c>
      <c r="G16">
        <v>3</v>
      </c>
      <c r="H16">
        <v>4</v>
      </c>
      <c r="L16">
        <v>1</v>
      </c>
      <c r="M16">
        <v>2</v>
      </c>
      <c r="N16">
        <v>3</v>
      </c>
      <c r="O16">
        <v>4</v>
      </c>
      <c r="S16">
        <v>1</v>
      </c>
      <c r="T16">
        <v>2</v>
      </c>
      <c r="U16">
        <v>3</v>
      </c>
      <c r="V16">
        <v>4</v>
      </c>
      <c r="Z16">
        <v>1</v>
      </c>
      <c r="AA16">
        <v>2</v>
      </c>
      <c r="AB16">
        <v>3</v>
      </c>
      <c r="AC16">
        <v>4</v>
      </c>
    </row>
    <row r="17" spans="4:29" x14ac:dyDescent="0.3">
      <c r="D17" t="s">
        <v>133</v>
      </c>
      <c r="E17">
        <f>F8</f>
        <v>0.8</v>
      </c>
      <c r="F17">
        <f>E9</f>
        <v>0.2</v>
      </c>
      <c r="I17">
        <f>H8*G9</f>
        <v>0.5</v>
      </c>
      <c r="L17">
        <f>E17*$H17</f>
        <v>0</v>
      </c>
      <c r="M17">
        <f t="shared" ref="M17:O20" si="0">F17*$H17</f>
        <v>0</v>
      </c>
      <c r="N17">
        <f t="shared" si="0"/>
        <v>0</v>
      </c>
      <c r="O17">
        <f t="shared" si="0"/>
        <v>0</v>
      </c>
      <c r="R17" t="s">
        <v>133</v>
      </c>
      <c r="S17">
        <f>T8</f>
        <v>0.8</v>
      </c>
      <c r="T17">
        <f>S9</f>
        <v>0.2</v>
      </c>
      <c r="W17">
        <f>V8*U9</f>
        <v>0.45</v>
      </c>
      <c r="Z17">
        <f>S17*$V17</f>
        <v>0</v>
      </c>
      <c r="AA17">
        <f t="shared" ref="AA17:AC20" si="1">T17*$V17</f>
        <v>0</v>
      </c>
      <c r="AB17">
        <f t="shared" si="1"/>
        <v>0</v>
      </c>
      <c r="AC17">
        <f t="shared" si="1"/>
        <v>0</v>
      </c>
    </row>
    <row r="18" spans="4:29" x14ac:dyDescent="0.3">
      <c r="D18" t="s">
        <v>134</v>
      </c>
      <c r="E18">
        <f>G8</f>
        <v>0.8</v>
      </c>
      <c r="G18">
        <f>E10</f>
        <v>0.2</v>
      </c>
      <c r="I18">
        <f>H8*F10</f>
        <v>0.5</v>
      </c>
      <c r="L18">
        <f t="shared" ref="L18:L20" si="2">E18*$H18</f>
        <v>0</v>
      </c>
      <c r="M18">
        <f t="shared" si="0"/>
        <v>0</v>
      </c>
      <c r="N18">
        <f t="shared" si="0"/>
        <v>0</v>
      </c>
      <c r="O18">
        <f t="shared" si="0"/>
        <v>0</v>
      </c>
      <c r="R18" t="s">
        <v>134</v>
      </c>
      <c r="S18">
        <f>U8</f>
        <v>0.8</v>
      </c>
      <c r="U18">
        <f>S10</f>
        <v>0.2</v>
      </c>
      <c r="W18">
        <f>V8*T10</f>
        <v>0.45</v>
      </c>
      <c r="Z18">
        <f t="shared" ref="Z18:Z20" si="3">S18*$V18</f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4:29" x14ac:dyDescent="0.3">
      <c r="D19" t="s">
        <v>135</v>
      </c>
      <c r="F19">
        <f>H9</f>
        <v>0.8</v>
      </c>
      <c r="H19">
        <f>F11</f>
        <v>0.2</v>
      </c>
      <c r="I19">
        <f>E11*G9</f>
        <v>0</v>
      </c>
      <c r="L19">
        <f t="shared" si="2"/>
        <v>0</v>
      </c>
      <c r="M19">
        <f t="shared" si="0"/>
        <v>0.16000000000000003</v>
      </c>
      <c r="N19">
        <f t="shared" si="0"/>
        <v>0</v>
      </c>
      <c r="O19">
        <f t="shared" si="0"/>
        <v>4.0000000000000008E-2</v>
      </c>
      <c r="R19" t="s">
        <v>135</v>
      </c>
      <c r="T19">
        <f>V9</f>
        <v>0.8</v>
      </c>
      <c r="V19">
        <f>T11</f>
        <v>0.2</v>
      </c>
      <c r="W19">
        <f>S11*U9</f>
        <v>0.05</v>
      </c>
      <c r="Z19">
        <f t="shared" si="3"/>
        <v>0</v>
      </c>
      <c r="AA19">
        <f t="shared" si="1"/>
        <v>0.16000000000000003</v>
      </c>
      <c r="AB19">
        <f t="shared" si="1"/>
        <v>0</v>
      </c>
      <c r="AC19">
        <f t="shared" si="1"/>
        <v>4.0000000000000008E-2</v>
      </c>
    </row>
    <row r="20" spans="4:29" x14ac:dyDescent="0.3">
      <c r="D20" t="s">
        <v>136</v>
      </c>
      <c r="G20">
        <f>H10</f>
        <v>0.8</v>
      </c>
      <c r="H20">
        <f>G11</f>
        <v>0.2</v>
      </c>
      <c r="I20">
        <f>E11*F10</f>
        <v>0</v>
      </c>
      <c r="L20">
        <f t="shared" si="2"/>
        <v>0</v>
      </c>
      <c r="M20">
        <f t="shared" si="0"/>
        <v>0</v>
      </c>
      <c r="N20">
        <f t="shared" si="0"/>
        <v>0.16000000000000003</v>
      </c>
      <c r="O20">
        <f t="shared" si="0"/>
        <v>4.0000000000000008E-2</v>
      </c>
      <c r="R20" t="s">
        <v>136</v>
      </c>
      <c r="U20">
        <f>V10</f>
        <v>0.8</v>
      </c>
      <c r="V20">
        <f>U11</f>
        <v>0.2</v>
      </c>
      <c r="W20">
        <f>S11*T10</f>
        <v>0.05</v>
      </c>
      <c r="Z20">
        <f t="shared" si="3"/>
        <v>0</v>
      </c>
      <c r="AA20">
        <f t="shared" si="1"/>
        <v>0</v>
      </c>
      <c r="AB20">
        <f t="shared" si="1"/>
        <v>0.16000000000000003</v>
      </c>
      <c r="AC20">
        <f t="shared" si="1"/>
        <v>4.0000000000000008E-2</v>
      </c>
    </row>
    <row r="22" spans="4:29" x14ac:dyDescent="0.3">
      <c r="L22">
        <f>SUM(L17:L20)</f>
        <v>0</v>
      </c>
      <c r="M22">
        <f>SUM(M17:M20)</f>
        <v>0.16000000000000003</v>
      </c>
      <c r="N22">
        <f>SUM(N17:N20)</f>
        <v>0.16000000000000003</v>
      </c>
      <c r="O22">
        <f>SUM(O17:O20)</f>
        <v>8.0000000000000016E-2</v>
      </c>
      <c r="Z22">
        <f>SUM(Z17:Z20)</f>
        <v>0</v>
      </c>
      <c r="AA22">
        <f>SUM(AA17:AA20)</f>
        <v>0.16000000000000003</v>
      </c>
      <c r="AB22">
        <f>SUM(AB17:AB20)</f>
        <v>0.16000000000000003</v>
      </c>
      <c r="AC22">
        <f>SUM(AC17:AC20)</f>
        <v>8.0000000000000016E-2</v>
      </c>
    </row>
    <row r="24" spans="4:29" x14ac:dyDescent="0.3">
      <c r="N24">
        <f>N22*S10</f>
        <v>3.2000000000000008E-2</v>
      </c>
      <c r="AB24">
        <f>AB22*E10</f>
        <v>3.2000000000000008E-2</v>
      </c>
    </row>
    <row r="25" spans="4:29" x14ac:dyDescent="0.3">
      <c r="N25" t="s">
        <v>137</v>
      </c>
      <c r="AB25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K5" sqref="A5:K16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82"/>
      <c r="E8" s="1"/>
      <c r="F8" s="4"/>
      <c r="G8" s="5"/>
    </row>
    <row r="9" spans="2:7" ht="15.6" thickTop="1" thickBot="1" x14ac:dyDescent="0.35">
      <c r="B9" s="1"/>
      <c r="C9" s="1"/>
      <c r="D9" s="82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82"/>
      <c r="E12" s="1"/>
      <c r="F12" s="1"/>
      <c r="G12" s="4"/>
    </row>
    <row r="13" spans="2:7" ht="15.6" thickTop="1" thickBot="1" x14ac:dyDescent="0.35">
      <c r="B13" s="1"/>
      <c r="C13" s="1"/>
      <c r="D13" s="82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82"/>
      <c r="E16" s="1"/>
      <c r="F16" s="4"/>
      <c r="G16" s="1"/>
    </row>
    <row r="17" spans="2:7" ht="15.6" thickTop="1" thickBot="1" x14ac:dyDescent="0.35">
      <c r="B17" s="1"/>
      <c r="C17" s="1"/>
      <c r="D17" s="82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82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82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85" t="s">
        <v>25</v>
      </c>
      <c r="C10" s="1"/>
      <c r="D10" s="1"/>
      <c r="E10" s="87"/>
      <c r="F10" s="88"/>
      <c r="G10" s="6"/>
      <c r="H10" s="1"/>
      <c r="I10" s="5"/>
    </row>
    <row r="11" spans="2:9" ht="4.95" customHeight="1" x14ac:dyDescent="0.3">
      <c r="B11" s="85"/>
      <c r="C11" s="1"/>
      <c r="D11" s="1"/>
      <c r="E11" s="87"/>
      <c r="F11" s="88"/>
      <c r="G11" s="6"/>
      <c r="H11" s="1"/>
      <c r="I11" s="5"/>
    </row>
    <row r="12" spans="2:9" ht="4.95" customHeight="1" thickBot="1" x14ac:dyDescent="0.35">
      <c r="B12" s="86"/>
      <c r="C12" s="1"/>
      <c r="D12" s="1"/>
      <c r="E12" s="88"/>
      <c r="F12" s="1"/>
      <c r="G12" s="6"/>
      <c r="H12" s="1"/>
      <c r="I12" s="5"/>
    </row>
    <row r="13" spans="2:9" ht="4.95" customHeight="1" thickTop="1" x14ac:dyDescent="0.3">
      <c r="B13" s="2"/>
      <c r="C13" s="85" t="s">
        <v>29</v>
      </c>
      <c r="D13" s="1"/>
      <c r="E13" s="88"/>
      <c r="F13" s="1"/>
      <c r="G13" s="6"/>
      <c r="H13" s="1"/>
      <c r="I13" s="83" t="s">
        <v>32</v>
      </c>
    </row>
    <row r="14" spans="2:9" ht="4.95" customHeight="1" x14ac:dyDescent="0.3">
      <c r="B14" s="14"/>
      <c r="C14" s="85"/>
      <c r="D14" s="88"/>
      <c r="E14" s="87"/>
      <c r="F14" s="1"/>
      <c r="G14" s="6"/>
      <c r="H14" s="1"/>
      <c r="I14" s="83"/>
    </row>
    <row r="15" spans="2:9" ht="4.95" customHeight="1" thickBot="1" x14ac:dyDescent="0.35">
      <c r="B15" s="18"/>
      <c r="C15" s="86"/>
      <c r="D15" s="88"/>
      <c r="E15" s="87"/>
      <c r="F15" s="1"/>
      <c r="G15" s="1"/>
      <c r="H15" s="1"/>
      <c r="I15" s="84"/>
    </row>
    <row r="16" spans="2:9" ht="15.6" thickTop="1" thickBot="1" x14ac:dyDescent="0.35">
      <c r="B16" s="8" t="s">
        <v>26</v>
      </c>
      <c r="C16" s="9"/>
      <c r="D16" s="1"/>
      <c r="E16" s="1"/>
      <c r="F16" s="82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82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82"/>
      <c r="E20" s="82"/>
      <c r="F20" s="82"/>
      <c r="G20" s="1"/>
      <c r="H20" s="4"/>
      <c r="I20" s="1"/>
    </row>
    <row r="21" spans="2:9" ht="15.6" thickTop="1" thickBot="1" x14ac:dyDescent="0.35">
      <c r="B21" s="1"/>
      <c r="C21" s="1"/>
      <c r="D21" s="82"/>
      <c r="E21" s="82"/>
      <c r="F21" s="82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Sheet18</vt:lpstr>
      <vt:lpstr>Sheet19</vt:lpstr>
      <vt:lpstr>Sheet20</vt:lpstr>
      <vt:lpstr>Sheet21</vt:lpstr>
      <vt:lpstr>Sheet22</vt:lpstr>
      <vt:lpstr>Sheet23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2023-10-19T23:37:23Z</dcterms:modified>
</cp:coreProperties>
</file>