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<sst xmlns="http://schemas.openxmlformats.org/spreadsheetml/2006/main" count="46">
  <si>
    <t>表5</t>
  </si>
  <si>
    <t>数据</t>
  </si>
  <si>
    <t>表6</t>
  </si>
  <si>
    <t>综合医疗服务类：(1)一般医疗服务费</t>
  </si>
  <si>
    <t>床位收入</t>
  </si>
  <si>
    <t>T5217=T635+T636</t>
  </si>
  <si>
    <t>诊察收入</t>
  </si>
  <si>
    <t>小计</t>
  </si>
  <si>
    <t>诊断类：(5)病理诊断费</t>
  </si>
  <si>
    <t>检查收入</t>
  </si>
  <si>
    <t>T5221+T5223+T5224=T637</t>
  </si>
  <si>
    <t>诊断类：(7)影像学诊断费</t>
  </si>
  <si>
    <t>诊断类：(8)临床诊断项目费</t>
  </si>
  <si>
    <t>诊断类：(6)实验室诊断费</t>
  </si>
  <si>
    <t>化验收入</t>
  </si>
  <si>
    <t>综合医疗服务类：(2)一般治疗操作费</t>
  </si>
  <si>
    <t>治疗收入</t>
  </si>
  <si>
    <t>T5218+T5225+T5230+T5231=T639</t>
  </si>
  <si>
    <t>治疗类：(9)非手术治疗项目费</t>
  </si>
  <si>
    <t>康复类：(11)康复费</t>
  </si>
  <si>
    <t>中医类:(12)中医治疗费</t>
  </si>
  <si>
    <t>治疗类：(10)手术治疗费</t>
  </si>
  <si>
    <t>手术收入</t>
  </si>
  <si>
    <t>综合医疗服务类：(3)护理费</t>
  </si>
  <si>
    <t>护理收入</t>
  </si>
  <si>
    <t>耗材类:(21)检查用一次性医用材料费</t>
  </si>
  <si>
    <t>卫生材料收入</t>
  </si>
  <si>
    <t>T5241+T5242+T5243+T5236=T642</t>
  </si>
  <si>
    <t>耗材类:(22)治疗用一次性医用材料费</t>
  </si>
  <si>
    <t>耗材类:(23)手术用一次性医用材料费</t>
  </si>
  <si>
    <t>血液和血液制品类:(16)血费</t>
  </si>
  <si>
    <t>西药类:(13)西药费</t>
  </si>
  <si>
    <t>西药收入</t>
  </si>
  <si>
    <t>T5232+T5237+T5238+T5239+T5240=T643</t>
  </si>
  <si>
    <t>血液和血液制品类:(17)白蛋白类制品费</t>
  </si>
  <si>
    <t>血液和血液制品类:(18)球蛋白类制品费</t>
  </si>
  <si>
    <t>血液和血液制品类:(19)凝血因子类制品费</t>
  </si>
  <si>
    <t>血液和血液制品类:(20)细胞因子类制品费</t>
  </si>
  <si>
    <t>中药类:(15)中草药费</t>
  </si>
  <si>
    <t>中草药收入</t>
  </si>
  <si>
    <t>中药类:(14)中成药费</t>
  </si>
  <si>
    <t>中成药收入</t>
  </si>
  <si>
    <t>综合医疗服务类：(4)其他费用</t>
  </si>
  <si>
    <t>其他住院收入</t>
  </si>
  <si>
    <t>T5220+T5244=T646</t>
  </si>
  <si>
    <t>其他类：(24)其他费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</si>
</sst>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Arial"/>
      <charset val="134"/>
    </font>
    <font>
      <b/>
      <sz val="11"/>
      <name val="宋体"/>
      <charset val="134"/>
      <scheme val="minor"/>
    </font>
    <font>
      <sz val="10"/>
      <color rgb="FFFF0000"/>
      <name val="Arial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 wrapText="1"/>
    </xf>
    <xf numFmtId="176" fontId="0" fillId="0" borderId="0" xfId="0" applyNumberForma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2"/>
  <sheetViews>
    <sheetView tabSelected="1" topLeftCell="A10" workbookViewId="0">
      <selection activeCell="F40" sqref="F40"/>
    </sheetView>
  </sheetViews>
  <sheetFormatPr defaultColWidth="9" defaultRowHeight="13.5" outlineLevelCol="5"/>
  <cols>
    <col min="1" max="1" width="6.625" style="4" customWidth="1"/>
    <col min="2" max="2" width="31.125" style="4" customWidth="1"/>
    <col min="3" max="3" width="14" style="4" customWidth="1"/>
    <col min="4" max="4" width="12.375" style="4" customWidth="1"/>
    <col min="5" max="5" width="15.25" style="4" customWidth="1"/>
    <col min="6" max="6" width="38.25" style="4" customWidth="1"/>
    <col min="7" max="16384" width="9" style="4"/>
  </cols>
  <sheetData>
    <row r="1" ht="17.1" customHeight="1" spans="2:5">
      <c r="B1" s="4" t="s">
        <v>0</v>
      </c>
      <c r="C1" s="4" t="s">
        <v>1</v>
      </c>
      <c r="D1" s="4" t="s">
        <v>2</v>
      </c>
      <c r="E1" s="4" t="s">
        <v>1</v>
      </c>
    </row>
    <row r="2" spans="2:6">
      <c r="B2" s="5" t="s">
        <v>3</v>
      </c>
      <c r="C2" s="6">
        <v>3718482.02</v>
      </c>
      <c r="D2" s="5" t="s">
        <v>4</v>
      </c>
      <c r="E2" s="5">
        <v>30218362.32</v>
      </c>
      <c r="F2" s="4" t="s">
        <v>5</v>
      </c>
    </row>
    <row r="3" spans="4:5">
      <c r="D3" s="5" t="s">
        <v>6</v>
      </c>
      <c r="E3" s="5">
        <v>5050991.37</v>
      </c>
    </row>
    <row r="4" s="1" customFormat="1" spans="3:6">
      <c r="C4" s="7">
        <f>SUM(C2:C3)</f>
        <v>3718482.02</v>
      </c>
      <c r="D4" s="1" t="s">
        <v>7</v>
      </c>
      <c r="E4" s="1">
        <f>SUM(E2:E3)</f>
        <v>35269353.69</v>
      </c>
      <c r="F4" s="1">
        <f>E4/C4</f>
        <v>9.48487944820021</v>
      </c>
    </row>
    <row r="5" s="2" customFormat="1" spans="2:6">
      <c r="B5" s="3"/>
      <c r="D5" s="3"/>
      <c r="E5" s="3"/>
      <c r="F5" s="1"/>
    </row>
    <row r="6" spans="2:6">
      <c r="B6" s="5" t="s">
        <v>8</v>
      </c>
      <c r="C6" s="6">
        <v>1998939.8</v>
      </c>
      <c r="D6" s="5" t="s">
        <v>9</v>
      </c>
      <c r="F6" s="1" t="s">
        <v>10</v>
      </c>
    </row>
    <row r="7" spans="2:6">
      <c r="B7" s="5" t="s">
        <v>11</v>
      </c>
      <c r="C7" s="6">
        <v>35604749.2</v>
      </c>
      <c r="D7" s="8"/>
      <c r="F7" s="1"/>
    </row>
    <row r="8" spans="2:6">
      <c r="B8" s="5" t="s">
        <v>12</v>
      </c>
      <c r="C8" s="6">
        <v>23303233.74</v>
      </c>
      <c r="F8" s="1"/>
    </row>
    <row r="9" s="1" customFormat="1" spans="2:6">
      <c r="B9" s="1" t="s">
        <v>7</v>
      </c>
      <c r="C9" s="7">
        <f>SUM(C6:C8)</f>
        <v>60906922.74</v>
      </c>
      <c r="E9" s="9">
        <v>90976562.43</v>
      </c>
      <c r="F9" s="1">
        <f t="shared" ref="F5:F42" si="0">E9/C9</f>
        <v>1.49369822570681</v>
      </c>
    </row>
    <row r="10" s="3" customFormat="1" spans="6:6">
      <c r="F10" s="1"/>
    </row>
    <row r="11" spans="2:6">
      <c r="B11" s="5" t="s">
        <v>13</v>
      </c>
      <c r="C11" s="6">
        <v>66147457.67</v>
      </c>
      <c r="D11" s="5" t="s">
        <v>14</v>
      </c>
      <c r="E11" s="9">
        <v>95802178.84</v>
      </c>
      <c r="F11" s="1">
        <f t="shared" si="0"/>
        <v>1.44831233451092</v>
      </c>
    </row>
    <row r="12" s="3" customFormat="1" spans="6:6">
      <c r="F12" s="1"/>
    </row>
    <row r="13" spans="2:6">
      <c r="B13" s="5" t="s">
        <v>15</v>
      </c>
      <c r="D13" s="5" t="s">
        <v>16</v>
      </c>
      <c r="F13" s="1" t="s">
        <v>17</v>
      </c>
    </row>
    <row r="14" spans="2:6">
      <c r="B14" s="5" t="s">
        <v>18</v>
      </c>
      <c r="C14" s="6">
        <v>8695092.46</v>
      </c>
      <c r="F14" s="1"/>
    </row>
    <row r="15" spans="2:6">
      <c r="B15" s="5" t="s">
        <v>19</v>
      </c>
      <c r="F15" s="1"/>
    </row>
    <row r="16" spans="2:6">
      <c r="B16" s="5" t="s">
        <v>20</v>
      </c>
      <c r="C16" s="6">
        <v>61677620.23</v>
      </c>
      <c r="F16" s="1"/>
    </row>
    <row r="17" s="1" customFormat="1" spans="2:6">
      <c r="B17" s="1" t="s">
        <v>7</v>
      </c>
      <c r="C17" s="7">
        <f>SUM(C14:C16)</f>
        <v>70372712.69</v>
      </c>
      <c r="E17" s="9">
        <v>256067990.27</v>
      </c>
      <c r="F17" s="1">
        <f t="shared" si="0"/>
        <v>3.63873979674493</v>
      </c>
    </row>
    <row r="18" s="3" customFormat="1" spans="6:6">
      <c r="F18" s="1"/>
    </row>
    <row r="19" spans="2:6">
      <c r="B19" s="5" t="s">
        <v>21</v>
      </c>
      <c r="C19" s="6">
        <v>15645914.98</v>
      </c>
      <c r="D19" s="5" t="s">
        <v>22</v>
      </c>
      <c r="E19" s="9">
        <v>20638270.7</v>
      </c>
      <c r="F19" s="1">
        <f t="shared" si="0"/>
        <v>1.3190836538727</v>
      </c>
    </row>
    <row r="20" s="3" customFormat="1" spans="6:6">
      <c r="F20" s="1"/>
    </row>
    <row r="21" spans="2:6">
      <c r="B21" s="5" t="s">
        <v>23</v>
      </c>
      <c r="C21" s="6">
        <v>6144469.35</v>
      </c>
      <c r="D21" s="5" t="s">
        <v>24</v>
      </c>
      <c r="E21" s="9">
        <v>8997648.75</v>
      </c>
      <c r="F21" s="1">
        <f t="shared" si="0"/>
        <v>1.46434919559001</v>
      </c>
    </row>
    <row r="22" s="3" customFormat="1" spans="6:6">
      <c r="F22" s="1"/>
    </row>
    <row r="23" spans="2:6">
      <c r="B23" s="5" t="s">
        <v>25</v>
      </c>
      <c r="C23" s="6">
        <v>4389966.32</v>
      </c>
      <c r="D23" s="5" t="s">
        <v>26</v>
      </c>
      <c r="F23" s="1" t="s">
        <v>27</v>
      </c>
    </row>
    <row r="24" spans="2:6">
      <c r="B24" s="5" t="s">
        <v>28</v>
      </c>
      <c r="C24" s="6">
        <v>36780873.13</v>
      </c>
      <c r="F24" s="1"/>
    </row>
    <row r="25" spans="2:6">
      <c r="B25" s="5" t="s">
        <v>29</v>
      </c>
      <c r="F25" s="1"/>
    </row>
    <row r="26" spans="2:6">
      <c r="B26" s="5" t="s">
        <v>30</v>
      </c>
      <c r="C26" s="6">
        <v>2150043.5</v>
      </c>
      <c r="F26" s="1"/>
    </row>
    <row r="27" s="1" customFormat="1" spans="2:6">
      <c r="B27" s="1" t="s">
        <v>7</v>
      </c>
      <c r="C27" s="7">
        <f>SUM(C23:C26)</f>
        <v>43320882.95</v>
      </c>
      <c r="E27" s="9">
        <v>63874030.61</v>
      </c>
      <c r="F27" s="1">
        <f t="shared" si="0"/>
        <v>1.47443972191707</v>
      </c>
    </row>
    <row r="28" s="3" customFormat="1" spans="6:6">
      <c r="F28" s="1"/>
    </row>
    <row r="29" spans="2:6">
      <c r="B29" s="5" t="s">
        <v>31</v>
      </c>
      <c r="C29" s="6">
        <v>187677672.7</v>
      </c>
      <c r="D29" s="5" t="s">
        <v>32</v>
      </c>
      <c r="F29" s="1" t="s">
        <v>33</v>
      </c>
    </row>
    <row r="30" spans="2:6">
      <c r="B30" s="5" t="s">
        <v>34</v>
      </c>
      <c r="F30" s="1"/>
    </row>
    <row r="31" spans="2:6">
      <c r="B31" s="5" t="s">
        <v>35</v>
      </c>
      <c r="F31" s="1"/>
    </row>
    <row r="32" spans="2:6">
      <c r="B32" s="5" t="s">
        <v>36</v>
      </c>
      <c r="F32" s="1"/>
    </row>
    <row r="33" spans="2:6">
      <c r="B33" s="5" t="s">
        <v>37</v>
      </c>
      <c r="C33" s="6">
        <v>67850.2</v>
      </c>
      <c r="F33" s="1"/>
    </row>
    <row r="34" s="1" customFormat="1" spans="2:6">
      <c r="B34" s="1" t="s">
        <v>7</v>
      </c>
      <c r="C34" s="7">
        <f>SUM(C29:C33)</f>
        <v>187745522.9</v>
      </c>
      <c r="E34" s="9">
        <v>258573841.76</v>
      </c>
      <c r="F34" s="1">
        <f t="shared" si="0"/>
        <v>1.37725703263628</v>
      </c>
    </row>
    <row r="35" s="3" customFormat="1" spans="6:6">
      <c r="F35" s="1"/>
    </row>
    <row r="36" spans="2:6">
      <c r="B36" s="5" t="s">
        <v>38</v>
      </c>
      <c r="C36" s="6">
        <v>15993583.54</v>
      </c>
      <c r="D36" s="5" t="s">
        <v>39</v>
      </c>
      <c r="E36" s="9">
        <v>27507403.58</v>
      </c>
      <c r="F36" s="1">
        <f t="shared" si="0"/>
        <v>1.71990245408128</v>
      </c>
    </row>
    <row r="37" s="3" customFormat="1" spans="6:6">
      <c r="F37" s="1"/>
    </row>
    <row r="38" spans="2:6">
      <c r="B38" s="5" t="s">
        <v>40</v>
      </c>
      <c r="C38" s="6">
        <v>4009034.66</v>
      </c>
      <c r="D38" s="5" t="s">
        <v>41</v>
      </c>
      <c r="E38" s="9">
        <v>56686602.96</v>
      </c>
      <c r="F38" s="1">
        <f t="shared" si="0"/>
        <v>14.1397138631872</v>
      </c>
    </row>
    <row r="39" s="3" customFormat="1" spans="6:6">
      <c r="F39" s="1"/>
    </row>
    <row r="40" spans="2:6">
      <c r="B40" s="5" t="s">
        <v>42</v>
      </c>
      <c r="C40" s="6">
        <v>20968787.1</v>
      </c>
      <c r="D40" s="5" t="s">
        <v>43</v>
      </c>
      <c r="F40" s="1" t="s">
        <v>44</v>
      </c>
    </row>
    <row r="41" spans="2:6">
      <c r="B41" s="5" t="s">
        <v>45</v>
      </c>
      <c r="C41" s="6">
        <v>435176069.9</v>
      </c>
      <c r="F41" s="1"/>
    </row>
    <row r="42" s="1" customFormat="1" spans="2:6">
      <c r="B42" s="1" t="s">
        <v>7</v>
      </c>
      <c r="C42" s="7">
        <f>SUM(C40:C41)</f>
        <v>456144857</v>
      </c>
      <c r="E42" s="9">
        <v>5993707.98</v>
      </c>
      <c r="F42" s="1">
        <f t="shared" si="0"/>
        <v>0.0131399223032345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2017-10-11T02:45:00Z</dcterms:created>
  <dcterms:modified xsi:type="dcterms:W3CDTF">2017-10-12T03:47:24Z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