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865983A-FA37-4A74-BBD0-6723DD74D67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Bakery Sales March 2020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2" i="1"/>
  <c r="I3" i="1"/>
  <c r="I4" i="1"/>
  <c r="I2" i="1"/>
  <c r="H12" i="2"/>
  <c r="H11" i="2"/>
  <c r="H9" i="2"/>
  <c r="H10" i="2"/>
  <c r="H5" i="2"/>
  <c r="H4" i="2"/>
  <c r="H3" i="2"/>
  <c r="H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H3" i="1"/>
  <c r="H4" i="1"/>
  <c r="H2" i="1"/>
  <c r="G3" i="1"/>
  <c r="G4" i="1"/>
  <c r="G2" i="1"/>
  <c r="F3" i="1"/>
  <c r="F4" i="1"/>
  <c r="F2" i="1"/>
  <c r="I10" i="2"/>
  <c r="I11" i="2"/>
  <c r="I12" i="2"/>
  <c r="I9" i="2"/>
  <c r="I3" i="2"/>
  <c r="I5" i="2"/>
  <c r="I4" i="2"/>
  <c r="I2" i="2"/>
</calcChain>
</file>

<file path=xl/sharedStrings.xml><?xml version="1.0" encoding="utf-8"?>
<sst xmlns="http://schemas.openxmlformats.org/spreadsheetml/2006/main" count="46" uniqueCount="28">
  <si>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</si>
  <si>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</si>
  <si>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</si>
  <si>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</si>
  <si>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</si>
  <si>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</si>
  <si>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</si>
  <si>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</si>
  <si>
    <t>Cookie</t>
  </si>
  <si>
    <t>Cupcake</t>
  </si>
  <si>
    <t>Pie</t>
  </si>
  <si>
    <t>Muffin</t>
  </si>
  <si>
    <t xml:space="preserve"> </t>
  </si>
  <si>
    <t>Quantity</t>
  </si>
  <si>
    <t xml:space="preserve">Price </t>
  </si>
  <si>
    <t>Name</t>
  </si>
  <si>
    <t>Date</t>
  </si>
  <si>
    <t>Revenue</t>
  </si>
  <si>
    <t>Total # of Cookies Sold</t>
  </si>
  <si>
    <t>Total # of Cupcakes Sold</t>
  </si>
  <si>
    <t>Total # of Muffins Sold</t>
  </si>
  <si>
    <t>Total # of Pies Sold</t>
  </si>
  <si>
    <t>Muffins Revenue</t>
  </si>
  <si>
    <t>Pies Revenue</t>
  </si>
  <si>
    <t>Cookies Revenue</t>
  </si>
  <si>
    <t>Cupcakes Revenue</t>
  </si>
  <si>
    <t>Lowest Monthly Sales</t>
  </si>
  <si>
    <t>Highest Monthly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</si>
</sst>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&quot;$&quot;#,##0.00"/>
    <numFmt numFmtId="169" formatCode="m/d"/>
  </numFmts>
  <fonts count="17">
    <font>
      <sz val="10"/>
      <color rgb="FF000000"/>
      <name val="Arial"/>
      <scheme val="minor"/>
    </font>
    <font>
      <b/>
      <i/>
      <sz val="11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sz val="10"/>
      <color theme="1"/>
      <name val="Arial"/>
      <scheme val="minor"/>
    </font>
    <font>
      <sz val="11"/>
      <color rgb="FF000000"/>
      <name val="&quot;Open Sans&quot;"/>
    </font>
    <font>
      <sz val="10"/>
      <color rgb="FF000000"/>
      <name val="Arial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1"/>
      <color rgb="FF1F1F1F"/>
      <name val="Courier New"/>
      <family val="3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ourier New"/>
      <family val="3"/>
    </font>
    <font>
      <b/>
      <i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6" fillId="0" borderId="0" applyFon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1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5" fillId="0" borderId="2" xfId="0" applyFont="1" applyBorder="1"/>
    <xf numFmtId="0" fontId="4" fillId="0" borderId="0" xfId="0" applyFont="1"/>
    <xf numFmtId="0" fontId="1" fillId="0" borderId="4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11" fillId="0" borderId="0" xfId="0" applyFont="1"/>
    <xf numFmtId="0" fontId="10" fillId="0" borderId="0" xfId="4"/>
    <xf numFmtId="0" fontId="12" fillId="0" borderId="0" xfId="4" applyFont="1" applyAlignment="1">
      <alignment horizontal="right"/>
    </xf>
    <xf numFmtId="0" fontId="13" fillId="0" borderId="0" xfId="4" applyFont="1"/>
    <xf numFmtId="168" fontId="13" fillId="0" borderId="0" xfId="4" applyNumberFormat="1" applyFont="1"/>
    <xf numFmtId="169" fontId="13" fillId="0" borderId="0" xfId="4" applyNumberFormat="1" applyFont="1"/>
    <xf numFmtId="0" fontId="12" fillId="0" borderId="0" xfId="4" applyFont="1" applyAlignment="1">
      <alignment horizontal="center"/>
    </xf>
    <xf numFmtId="168" fontId="10" fillId="0" borderId="0" xfId="4" applyNumberFormat="1"/>
    <xf numFmtId="0" fontId="9" fillId="0" borderId="0" xfId="4" applyFont="1" applyAlignment="1">
      <alignment horizontal="center"/>
    </xf>
    <xf numFmtId="0" fontId="14" fillId="4" borderId="0" xfId="4" applyFont="1" applyFill="1" applyAlignment="1">
      <alignment horizontal="center"/>
    </xf>
    <xf numFmtId="0" fontId="10" fillId="0" borderId="0" xfId="4" applyAlignment="1">
      <alignment horizontal="center"/>
    </xf>
    <xf numFmtId="0" fontId="15" fillId="0" borderId="0" xfId="4" applyNumberFormat="1" applyFont="1"/>
    <xf numFmtId="168" fontId="11" fillId="0" borderId="0" xfId="0" applyNumberFormat="1" applyFont="1"/>
    <xf numFmtId="0" fontId="16" fillId="0" borderId="0" xfId="0" applyFont="1" applyFill="1" applyBorder="1" applyAlignment="1">
      <alignment horizontal="left" wrapText="1"/>
    </xf>
    <xf numFmtId="0" fontId="7" fillId="2" borderId="1" xfId="2" applyBorder="1" applyAlignment="1">
      <alignment horizontal="left" wrapText="1"/>
    </xf>
    <xf numFmtId="0" fontId="8" fillId="3" borderId="1" xfId="3" applyBorder="1" applyAlignment="1">
      <alignment horizontal="left" wrapText="1"/>
    </xf>
    <xf numFmtId="9" fontId="11" fillId="0" borderId="5" xfId="1" applyFont="1" applyBorder="1"/>
    <xf numFmtId="0" fontId="16" fillId="0" borderId="3" xfId="0" applyFont="1" applyFill="1" applyBorder="1" applyAlignment="1">
      <alignment horizontal="left" wrapText="1"/>
    </xf>
    <xf numFmtId="0" fontId="3" fillId="0" borderId="3" xfId="0" applyFont="1" applyBorder="1"/>
    <xf numFmtId="0" fontId="0" fillId="0" borderId="3" xfId="0" applyBorder="1"/>
  </cellXfs>
  <cellStyles count="5">
    <cellStyle name="Bad" xfId="3" builtinId="27"/>
    <cellStyle name="Good" xfId="2" builtinId="26"/>
    <cellStyle name="Normal" xfId="0" builtinId="0"/>
    <cellStyle name="Normal 2" xfId="4" xr:uid="{C2266C1D-8495-4D80-96EC-A69E2E9F9068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"/>
  <sheetViews>
    <sheetView tabSelected="1" workbookViewId="0">
      <selection activeCell="H7" sqref="H7"/>
    </sheetView>
  </sheetViews>
  <sheetFormatPr defaultColWidth="16.7109375" defaultRowHeight="15.75" customHeight="1"/>
  <cols>
    <col min="8" max="8" width="19.7109375" customWidth="1"/>
  </cols>
  <sheetData>
    <row r="1" spans="1:10" ht="28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8" t="s">
        <v>6</v>
      </c>
      <c r="H1" s="23" t="s">
        <v>7</v>
      </c>
      <c r="I1" s="27" t="s">
        <v>26</v>
      </c>
      <c r="J1" s="27" t="s">
        <v>27</v>
      </c>
    </row>
    <row r="2" spans="1:10" ht="15.75" customHeight="1">
      <c r="A2" s="2">
        <v>2017</v>
      </c>
      <c r="B2" s="3">
        <v>54687</v>
      </c>
      <c r="C2" s="3">
        <v>79013</v>
      </c>
      <c r="D2" s="25">
        <v>47002</v>
      </c>
      <c r="E2" s="24">
        <v>163330</v>
      </c>
      <c r="F2" s="7">
        <f>SUM(B2:E2)</f>
        <v>344032</v>
      </c>
      <c r="G2" s="9">
        <f>AVERAGE(B2:E2)</f>
        <v>86008</v>
      </c>
      <c r="H2" s="26">
        <f>(E2-D2)/D2</f>
        <v>2.4749585124037274</v>
      </c>
      <c r="I2" s="28">
        <f>MIN(B2:E2)</f>
        <v>47002</v>
      </c>
      <c r="J2" s="29">
        <f>MAX(B2:E2)</f>
        <v>163330</v>
      </c>
    </row>
    <row r="3" spans="1:10" ht="15.75" customHeight="1">
      <c r="A3" s="2">
        <v>2018</v>
      </c>
      <c r="B3" s="25">
        <v>56980</v>
      </c>
      <c r="C3" s="3">
        <v>84023</v>
      </c>
      <c r="D3" s="3">
        <v>59733</v>
      </c>
      <c r="E3" s="24">
        <v>158234</v>
      </c>
      <c r="F3" s="7">
        <f t="shared" ref="F3:F4" si="0">SUM(B3:E3)</f>
        <v>358970</v>
      </c>
      <c r="G3" s="9">
        <f t="shared" ref="G3:G4" si="1">AVERAGE(B3:E3)</f>
        <v>89742.5</v>
      </c>
      <c r="H3" s="26">
        <f t="shared" ref="H3:H4" si="2">(E3-D3)/D3</f>
        <v>1.6490214789145028</v>
      </c>
      <c r="I3" s="28">
        <f t="shared" ref="I3:I4" si="3">MIN(B3:E3)</f>
        <v>56980</v>
      </c>
      <c r="J3" s="29">
        <f t="shared" ref="J3:J4" si="4">MAX(B3:E3)</f>
        <v>158234</v>
      </c>
    </row>
    <row r="4" spans="1:10" ht="15.75" customHeight="1">
      <c r="A4" s="2">
        <v>2019</v>
      </c>
      <c r="B4" s="25">
        <v>61075</v>
      </c>
      <c r="C4" s="3">
        <v>84145</v>
      </c>
      <c r="D4" s="4">
        <v>75866</v>
      </c>
      <c r="E4" s="24">
        <v>167789</v>
      </c>
      <c r="F4" s="7">
        <f t="shared" si="0"/>
        <v>388875</v>
      </c>
      <c r="G4" s="9">
        <f t="shared" si="1"/>
        <v>97218.75</v>
      </c>
      <c r="H4" s="26">
        <f t="shared" si="2"/>
        <v>1.2116494872538424</v>
      </c>
      <c r="I4" s="28">
        <f t="shared" si="3"/>
        <v>61075</v>
      </c>
      <c r="J4" s="29">
        <f t="shared" si="4"/>
        <v>167789</v>
      </c>
    </row>
    <row r="10" spans="1:10" ht="12.75">
      <c r="H10" s="5"/>
    </row>
  </sheetData>
  <pageMargins left="0.7" right="0.7" top="0.75" bottom="0.75" header="0.3" footer="0.3"/>
  <ignoredErrors>
    <ignoredError sqref="F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69A6-59C3-4C4B-B9E5-B59C67112818}">
  <sheetPr>
    <outlinePr summaryBelow="0" summaryRight="0"/>
  </sheetPr>
  <dimension ref="A1:I24"/>
  <sheetViews>
    <sheetView workbookViewId="0">
      <selection activeCell="H4" sqref="H4"/>
    </sheetView>
  </sheetViews>
  <sheetFormatPr defaultColWidth="12.5703125" defaultRowHeight="15.75" customHeight="1"/>
  <cols>
    <col min="1" max="6" width="15.7109375" style="11" customWidth="1"/>
    <col min="7" max="7" width="23.42578125" style="20" customWidth="1"/>
    <col min="8" max="26" width="15.7109375" style="11" customWidth="1"/>
    <col min="27" max="16384" width="12.5703125" style="11"/>
  </cols>
  <sheetData>
    <row r="1" spans="1:9" ht="12.75">
      <c r="A1" s="16" t="s">
        <v>16</v>
      </c>
      <c r="B1" s="16" t="s">
        <v>15</v>
      </c>
      <c r="C1" s="16" t="s">
        <v>14</v>
      </c>
      <c r="D1" s="16" t="s">
        <v>13</v>
      </c>
      <c r="E1" s="16" t="s">
        <v>17</v>
      </c>
      <c r="G1" s="11"/>
    </row>
    <row r="2" spans="1:9">
      <c r="A2" s="15">
        <v>45010</v>
      </c>
      <c r="B2" s="13" t="s">
        <v>9</v>
      </c>
      <c r="C2" s="14">
        <v>2</v>
      </c>
      <c r="D2" s="13">
        <v>30</v>
      </c>
      <c r="E2" s="17">
        <f>C2*D2</f>
        <v>60</v>
      </c>
      <c r="G2" s="16" t="s">
        <v>18</v>
      </c>
      <c r="H2" s="10">
        <f>D3+D8+D13+D18+D22</f>
        <v>117</v>
      </c>
      <c r="I2" s="11" t="str">
        <f ca="1">_xlfn.FORMULATEXT(H2)</f>
        <v>=D3+D8+D13+D18+D22</v>
      </c>
    </row>
    <row r="3" spans="1:9">
      <c r="A3" s="15">
        <v>45010</v>
      </c>
      <c r="B3" s="13" t="s">
        <v>8</v>
      </c>
      <c r="C3" s="14">
        <v>1</v>
      </c>
      <c r="D3" s="13">
        <v>20</v>
      </c>
      <c r="E3" s="17">
        <f t="shared" ref="E3:E22" si="0">C3*D3</f>
        <v>20</v>
      </c>
      <c r="G3" s="16" t="s">
        <v>19</v>
      </c>
      <c r="H3" s="21">
        <f>D2+D5+D7+D10+D12+D15+D17+D21</f>
        <v>291</v>
      </c>
      <c r="I3" s="11" t="str">
        <f ca="1">_xlfn.FORMULATEXT(H3)</f>
        <v>=D2+D5+D7+D10+D12+D15+D17+D21</v>
      </c>
    </row>
    <row r="4" spans="1:9">
      <c r="A4" s="15">
        <v>45010</v>
      </c>
      <c r="B4" s="13" t="s">
        <v>11</v>
      </c>
      <c r="C4" s="14">
        <v>3</v>
      </c>
      <c r="D4" s="13">
        <v>12</v>
      </c>
      <c r="E4" s="17">
        <f t="shared" si="0"/>
        <v>36</v>
      </c>
      <c r="G4" s="16" t="s">
        <v>20</v>
      </c>
      <c r="H4" s="21">
        <f>D4+D9+D14+D19</f>
        <v>54</v>
      </c>
      <c r="I4" s="11" t="str">
        <f ca="1">_xlfn.FORMULATEXT(H4)</f>
        <v>=D4+D9+D14+D19</v>
      </c>
    </row>
    <row r="5" spans="1:9">
      <c r="A5" s="15">
        <v>45011</v>
      </c>
      <c r="B5" s="13" t="s">
        <v>9</v>
      </c>
      <c r="C5" s="14">
        <v>2</v>
      </c>
      <c r="D5" s="13">
        <v>40</v>
      </c>
      <c r="E5" s="17">
        <f t="shared" si="0"/>
        <v>80</v>
      </c>
      <c r="G5" s="18" t="s">
        <v>21</v>
      </c>
      <c r="H5" s="21">
        <f>D6+D11+D16+D20</f>
        <v>66</v>
      </c>
      <c r="I5" s="11" t="str">
        <f ca="1">_xlfn.FORMULATEXT(H5)</f>
        <v>=D6+D11+D16+D20</v>
      </c>
    </row>
    <row r="6" spans="1:9" ht="12.75">
      <c r="A6" s="15">
        <v>45011</v>
      </c>
      <c r="B6" s="13" t="s">
        <v>10</v>
      </c>
      <c r="C6" s="14">
        <v>5</v>
      </c>
      <c r="D6" s="13">
        <v>15</v>
      </c>
      <c r="E6" s="17">
        <f t="shared" si="0"/>
        <v>75</v>
      </c>
      <c r="G6" s="19" t="s">
        <v>12</v>
      </c>
      <c r="H6" s="13" t="s">
        <v>12</v>
      </c>
    </row>
    <row r="7" spans="1:9">
      <c r="A7" s="15">
        <v>45012</v>
      </c>
      <c r="B7" s="13" t="s">
        <v>9</v>
      </c>
      <c r="C7" s="14">
        <v>2</v>
      </c>
      <c r="D7" s="13">
        <v>35</v>
      </c>
      <c r="E7" s="17">
        <f t="shared" si="0"/>
        <v>70</v>
      </c>
    </row>
    <row r="8" spans="1:9" ht="12.75">
      <c r="A8" s="15">
        <v>45012</v>
      </c>
      <c r="B8" s="13" t="s">
        <v>8</v>
      </c>
      <c r="C8" s="14">
        <v>1</v>
      </c>
      <c r="D8" s="13">
        <v>25</v>
      </c>
      <c r="E8" s="17">
        <f t="shared" si="0"/>
        <v>25</v>
      </c>
    </row>
    <row r="9" spans="1:9">
      <c r="A9" s="15">
        <v>45012</v>
      </c>
      <c r="B9" s="13" t="s">
        <v>11</v>
      </c>
      <c r="C9" s="14">
        <v>3</v>
      </c>
      <c r="D9" s="13">
        <v>14</v>
      </c>
      <c r="E9" s="17">
        <f t="shared" si="0"/>
        <v>42</v>
      </c>
      <c r="G9" s="16" t="s">
        <v>24</v>
      </c>
      <c r="H9" s="22">
        <f>H2*C3</f>
        <v>117</v>
      </c>
      <c r="I9" s="11" t="str">
        <f ca="1">_xlfn.FORMULATEXT(H9)</f>
        <v>=H2*C3</v>
      </c>
    </row>
    <row r="10" spans="1:9">
      <c r="A10" s="15">
        <v>45013</v>
      </c>
      <c r="B10" s="13" t="s">
        <v>9</v>
      </c>
      <c r="C10" s="14">
        <v>2</v>
      </c>
      <c r="D10" s="13">
        <v>32</v>
      </c>
      <c r="E10" s="17">
        <f t="shared" si="0"/>
        <v>64</v>
      </c>
      <c r="G10" s="16" t="s">
        <v>25</v>
      </c>
      <c r="H10" s="22">
        <f>H3*C2</f>
        <v>582</v>
      </c>
      <c r="I10" s="11" t="str">
        <f t="shared" ref="I10:I12" ca="1" si="1">_xlfn.FORMULATEXT(H10)</f>
        <v>=H3*C2</v>
      </c>
    </row>
    <row r="11" spans="1:9">
      <c r="A11" s="15">
        <v>45013</v>
      </c>
      <c r="B11" s="13" t="s">
        <v>10</v>
      </c>
      <c r="C11" s="14">
        <v>5</v>
      </c>
      <c r="D11" s="13">
        <v>16</v>
      </c>
      <c r="E11" s="17">
        <f t="shared" si="0"/>
        <v>80</v>
      </c>
      <c r="G11" s="16" t="s">
        <v>22</v>
      </c>
      <c r="H11" s="22">
        <f>H4*C9</f>
        <v>162</v>
      </c>
      <c r="I11" s="11" t="str">
        <f t="shared" ca="1" si="1"/>
        <v>=H4*C9</v>
      </c>
    </row>
    <row r="12" spans="1:9">
      <c r="A12" s="15">
        <v>45014</v>
      </c>
      <c r="B12" s="13" t="s">
        <v>9</v>
      </c>
      <c r="C12" s="14">
        <v>2</v>
      </c>
      <c r="D12" s="13">
        <v>38</v>
      </c>
      <c r="E12" s="17">
        <f t="shared" si="0"/>
        <v>76</v>
      </c>
      <c r="G12" s="16" t="s">
        <v>23</v>
      </c>
      <c r="H12" s="22">
        <f>H5*C6</f>
        <v>330</v>
      </c>
      <c r="I12" s="11" t="str">
        <f t="shared" ca="1" si="1"/>
        <v>=H5*C6</v>
      </c>
    </row>
    <row r="13" spans="1:9" ht="12.75">
      <c r="A13" s="15">
        <v>45014</v>
      </c>
      <c r="B13" s="13" t="s">
        <v>8</v>
      </c>
      <c r="C13" s="14">
        <v>1</v>
      </c>
      <c r="D13" s="13">
        <v>22</v>
      </c>
      <c r="E13" s="17">
        <f t="shared" si="0"/>
        <v>22</v>
      </c>
    </row>
    <row r="14" spans="1:9" ht="12.75">
      <c r="A14" s="15">
        <v>45014</v>
      </c>
      <c r="B14" s="13" t="s">
        <v>11</v>
      </c>
      <c r="C14" s="14">
        <v>3</v>
      </c>
      <c r="D14" s="13">
        <v>13</v>
      </c>
      <c r="E14" s="17">
        <f t="shared" si="0"/>
        <v>39</v>
      </c>
      <c r="G14" s="11"/>
    </row>
    <row r="15" spans="1:9" ht="12.75">
      <c r="A15" s="15">
        <v>45015</v>
      </c>
      <c r="B15" s="13" t="s">
        <v>9</v>
      </c>
      <c r="C15" s="14">
        <v>2</v>
      </c>
      <c r="D15" s="13">
        <v>36</v>
      </c>
      <c r="E15" s="17">
        <f t="shared" si="0"/>
        <v>72</v>
      </c>
      <c r="G15" s="11"/>
    </row>
    <row r="16" spans="1:9" ht="12.75">
      <c r="A16" s="15">
        <v>45015</v>
      </c>
      <c r="B16" s="13" t="s">
        <v>10</v>
      </c>
      <c r="C16" s="14">
        <v>5</v>
      </c>
      <c r="D16" s="13">
        <v>17</v>
      </c>
      <c r="E16" s="17">
        <f t="shared" si="0"/>
        <v>85</v>
      </c>
      <c r="G16" s="11"/>
    </row>
    <row r="17" spans="1:7" ht="12.75">
      <c r="A17" s="15">
        <v>45016</v>
      </c>
      <c r="B17" s="13" t="s">
        <v>9</v>
      </c>
      <c r="C17" s="14">
        <v>2</v>
      </c>
      <c r="D17" s="13">
        <v>39</v>
      </c>
      <c r="E17" s="17">
        <f t="shared" si="0"/>
        <v>78</v>
      </c>
      <c r="G17" s="11"/>
    </row>
    <row r="18" spans="1:7" ht="12.75">
      <c r="A18" s="15">
        <v>45016</v>
      </c>
      <c r="B18" s="13" t="s">
        <v>8</v>
      </c>
      <c r="C18" s="14">
        <v>1</v>
      </c>
      <c r="D18" s="13">
        <v>24</v>
      </c>
      <c r="E18" s="17">
        <f t="shared" si="0"/>
        <v>24</v>
      </c>
    </row>
    <row r="19" spans="1:7">
      <c r="A19" s="15">
        <v>45016</v>
      </c>
      <c r="B19" s="13" t="s">
        <v>11</v>
      </c>
      <c r="C19" s="14">
        <v>3</v>
      </c>
      <c r="D19" s="13">
        <v>15</v>
      </c>
      <c r="E19" s="17">
        <f t="shared" si="0"/>
        <v>45</v>
      </c>
    </row>
    <row r="20" spans="1:7">
      <c r="A20" s="15">
        <v>45016</v>
      </c>
      <c r="B20" s="13" t="s">
        <v>10</v>
      </c>
      <c r="C20" s="14">
        <v>5</v>
      </c>
      <c r="D20" s="13">
        <v>18</v>
      </c>
      <c r="E20" s="17">
        <f t="shared" si="0"/>
        <v>90</v>
      </c>
    </row>
    <row r="21" spans="1:7">
      <c r="A21" s="15">
        <v>45016</v>
      </c>
      <c r="B21" s="13" t="s">
        <v>9</v>
      </c>
      <c r="C21" s="14">
        <v>2</v>
      </c>
      <c r="D21" s="13">
        <v>41</v>
      </c>
      <c r="E21" s="17">
        <f t="shared" si="0"/>
        <v>82</v>
      </c>
    </row>
    <row r="22" spans="1:7">
      <c r="A22" s="15">
        <v>45016</v>
      </c>
      <c r="B22" s="13" t="s">
        <v>8</v>
      </c>
      <c r="C22" s="14">
        <v>1</v>
      </c>
      <c r="D22" s="13">
        <v>26</v>
      </c>
      <c r="E22" s="17">
        <f t="shared" si="0"/>
        <v>26</v>
      </c>
    </row>
    <row r="24" spans="1:7">
      <c r="D24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6FCF-F9FC-4F94-BCA4-23AE38755E0E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Bakery Sales March 2020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ASAMOAH, JONES OLIVER ADU</cp:lastModifiedBy>
  <dcterms:modified xsi:type="dcterms:W3CDTF">2024-05-21T08:19:50Z</dcterms:modified>
</cp:coreProperties>
</file>