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9ADB91-BA55-4539-AB3E-EDADADC44DBB}" xr6:coauthVersionLast="47" xr6:coauthVersionMax="47" xr10:uidLastSave="{00000000-0000-0000-0000-000000000000}"/>
  <bookViews>
    <workbookView xWindow="-120" yWindow="-120" windowWidth="20730" windowHeight="11310" activeTab="1" xr2:uid="{C7695B77-CDE6-4955-B305-269F94D86192}"/>
  </bookViews>
  <sheets>
    <sheet name="electricity-consumption-india-c" sheetId="1" r:id="rId1"/>
    <sheet name="visualizations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<sst xmlns="http://schemas.openxmlformats.org/spreadsheetml/2006/main" count="181" uniqueCount="89">
  <si>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</si>
  <si>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</si>
  <si>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</si>
  <si>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</si>
  <si>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</si>
  <si>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</si>
  <si>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</si>
  <si>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</si>
  <si>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</si>
  <si>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</si>
  <si>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</si>
  <si>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</si>
  <si>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</si>
  <si>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</si>
  <si>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</si>
  <si>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</si>
  <si>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</si>
  <si>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</si>
  <si>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</si>
  <si>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</si>
  <si>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</si>
  <si>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</si>
  <si>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</si>
  <si>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</si>
  <si>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</si>
  <si>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</si>
  <si>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</si>
  <si>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</si>
  <si>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</si>
  <si>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</si>
  <si>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>2018-19 (upto Jan)</t>
  </si>
  <si>
    <t>2018-19 (upto Dec)</t>
  </si>
  <si>
    <t>Kohima</t>
  </si>
  <si>
    <t>KOTA</t>
  </si>
  <si>
    <t>Madurai</t>
  </si>
  <si>
    <t>Muzaffarpur</t>
  </si>
  <si>
    <t>NDMC</t>
  </si>
  <si>
    <t>New Town Kolkata</t>
  </si>
  <si>
    <t>Pimpri Chinchwad</t>
  </si>
  <si>
    <t>Raipur city</t>
  </si>
  <si>
    <t>Salem</t>
  </si>
  <si>
    <t>Shillong</t>
  </si>
  <si>
    <t>Shivamogga</t>
  </si>
  <si>
    <t>Solapur Smart City</t>
  </si>
  <si>
    <t>Thanjavur</t>
  </si>
  <si>
    <t>Thoothukudi</t>
  </si>
  <si>
    <t>Tiruchirappalli</t>
  </si>
  <si>
    <t>Tirupati</t>
  </si>
  <si>
    <t>Udaipur</t>
  </si>
  <si>
    <t>Vadodara</t>
  </si>
  <si>
    <t>2016-17</t>
  </si>
  <si>
    <t>Warangal</t>
  </si>
  <si>
    <t xml:space="preserve">No of Missing Values = </t>
  </si>
  <si>
    <t>Chen0i</t>
  </si>
  <si>
    <t>Dava0gere</t>
  </si>
  <si>
    <t xml:space="preserve">Kaki0da </t>
  </si>
  <si>
    <t>Kanpur 0gar</t>
  </si>
  <si>
    <t>Karim0gar</t>
  </si>
  <si>
    <t>0gpur</t>
  </si>
  <si>
    <t>Sat0</t>
  </si>
  <si>
    <t>sri0gar</t>
  </si>
  <si>
    <t>Vara0si</t>
  </si>
  <si>
    <t>Visakhapat0m</t>
  </si>
  <si>
    <t>Indore Electricity Consumption=</t>
  </si>
  <si>
    <t>Insights</t>
  </si>
  <si>
    <t>Total Electricity Consumption across all cities=</t>
  </si>
  <si>
    <t>lakh units</t>
  </si>
  <si>
    <t>Sum of Consumption of Electricity (in lakh units)-Industry purpose</t>
  </si>
  <si>
    <t>Row Labels</t>
  </si>
  <si>
    <t>Grand Total</t>
  </si>
  <si>
    <t>Sum of Consumption of Electricity (in lakh units)-Total Consumption</t>
  </si>
  <si>
    <t>(blank)</t>
  </si>
  <si>
    <t>Finding the Min-Max Consumption by Year</t>
  </si>
  <si>
    <t>Finding the Min-Max Electricity Consumption-Industry by City</t>
  </si>
  <si>
    <t>Chennai</t>
  </si>
  <si>
    <t>Davanagere</t>
  </si>
  <si>
    <t xml:space="preserve">Kakinada </t>
  </si>
  <si>
    <t>Kanpur nagar</t>
  </si>
  <si>
    <t>Karimnagar</t>
  </si>
  <si>
    <t>nagpur</t>
  </si>
  <si>
    <t>Satna</t>
  </si>
  <si>
    <t>srinagar</t>
  </si>
  <si>
    <t>Varanasi</t>
  </si>
  <si>
    <t>Visakhapatnam</t>
  </si>
  <si>
    <t>Sum of Consumption of Electricity (in lakh units)-Domestic purpose</t>
  </si>
  <si>
    <t>Sum of Consumption of Electricity (in lakh units)-Commercial purpose</t>
  </si>
  <si>
    <t>Sum of Consumption of Electricity (in lakh units)-Public Water Work &amp; Street Light</t>
  </si>
  <si>
    <t>Sum of Consumption of Electricity (in lakh units)-Others</t>
  </si>
  <si>
    <t>Sum of Electricity Consumption for Varanasi in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</si>
</sst>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8" fillId="4" borderId="0" xfId="8"/>
    <xf numFmtId="0" fontId="10" fillId="6" borderId="5" xfId="1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7" fillId="17" borderId="0" xfId="2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[electricity-consumption-india-city-level-2017-19.xlsx]electricity-consumption-india-c!PivotTable4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'electricity-consumption-india-c'!$L$72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'electricity-consumption-india-c'!$K$73:$K$76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Vara0si</c:v>
                  </c:pt>
                </c:lvl>
              </c:multiLvlStrCache>
            </c:multiLvlStrRef>
          </c:cat>
          <c:val>
            <c:numRef>
              <c:f>'electricity-consumption-india-c'!$L$73:$L$76</c:f>
              <c:numCache>
                <c:formatCode>General</c:formatCode>
                <c:ptCount val="2"/>
                <c:pt idx="0">
                  <c:v>344276</c:v>
                </c:pt>
                <c:pt idx="1">
                  <c:v>227753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F24-B596-6BE8D911D1B2}"/>
            </c:ext>
          </c:extLst>
        </c:ser>
        <c:ser>
          <c:idx val="1"/>
          <c:order val="1"/>
          <c:tx>
            <c:strRef>
              <c:f>'electricity-consumption-india-c'!$M$72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'electricity-consumption-india-c'!$K$73:$K$76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Vara0si</c:v>
                  </c:pt>
                </c:lvl>
              </c:multiLvlStrCache>
            </c:multiLvlStrRef>
          </c:cat>
          <c:val>
            <c:numRef>
              <c:f>'electricity-consumption-india-c'!$M$73:$M$76</c:f>
              <c:numCache>
                <c:formatCode>General</c:formatCode>
                <c:ptCount val="2"/>
                <c:pt idx="0">
                  <c:v>117285</c:v>
                </c:pt>
                <c:pt idx="1">
                  <c:v>85207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F24-B596-6BE8D911D1B2}"/>
            </c:ext>
          </c:extLst>
        </c:ser>
        <c:ser>
          <c:idx val="2"/>
          <c:order val="2"/>
          <c:tx>
            <c:strRef>
              <c:f>'electricity-consumption-india-c'!$N$72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'electricity-consumption-india-c'!$K$73:$K$76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Vara0si</c:v>
                  </c:pt>
                </c:lvl>
              </c:multiLvlStrCache>
            </c:multiLvlStrRef>
          </c:cat>
          <c:val>
            <c:numRef>
              <c:f>'electricity-consumption-india-c'!$N$73:$N$76</c:f>
              <c:numCache>
                <c:formatCode>General</c:formatCode>
                <c:ptCount val="2"/>
                <c:pt idx="0">
                  <c:v>88547</c:v>
                </c:pt>
                <c:pt idx="1">
                  <c:v>43360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1-4F24-B596-6BE8D911D1B2}"/>
            </c:ext>
          </c:extLst>
        </c:ser>
        <c:ser>
          <c:idx val="3"/>
          <c:order val="3"/>
          <c:tx>
            <c:strRef>
              <c:f>'electricity-consumption-india-c'!$O$72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'electricity-consumption-india-c'!$K$73:$K$76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Vara0si</c:v>
                  </c:pt>
                </c:lvl>
              </c:multiLvlStrCache>
            </c:multiLvlStrRef>
          </c:cat>
          <c:val>
            <c:numRef>
              <c:f>'electricity-consumption-india-c'!$O$73:$O$76</c:f>
              <c:numCache>
                <c:formatCode>General</c:formatCode>
                <c:ptCount val="2"/>
                <c:pt idx="0">
                  <c:v>26340</c:v>
                </c:pt>
                <c:pt idx="1">
                  <c:v>68069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1-4F24-B596-6BE8D911D1B2}"/>
            </c:ext>
          </c:extLst>
        </c:ser>
        <c:ser>
          <c:idx val="4"/>
          <c:order val="4"/>
          <c:tx>
            <c:strRef>
              <c:f>'electricity-consumption-india-c'!$P$72</c:f>
              <c:strCache>
                <c:ptCount val="1"/>
                <c:pt idx="0">
                  <c:v>Sum of Consumption of Electricity (in lakh units)-Others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'electricity-consumption-india-c'!$K$73:$K$76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Vara0si</c:v>
                  </c:pt>
                </c:lvl>
              </c:multiLvlStrCache>
            </c:multiLvlStrRef>
          </c:cat>
          <c:val>
            <c:numRef>
              <c:f>'electricity-consumption-india-c'!$P$73:$P$76</c:f>
              <c:numCache>
                <c:formatCode>General</c:formatCode>
                <c:ptCount val="2"/>
                <c:pt idx="0">
                  <c:v>6965</c:v>
                </c:pt>
                <c:pt idx="1">
                  <c:v>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1-4F24-B596-6BE8D911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11184"/>
        <c:axId val="998912144"/>
      </c:barChart>
      <c:catAx>
        <c:axId val="998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12144"/>
        <c:crosses val="autoZero"/>
        <c:auto val="1"/>
        <c:lblAlgn val="ctr"/>
        <c:lblOffset val="100"/>
        <c:noMultiLvlLbl val="0"/>
      </c:catAx>
      <c:valAx>
        <c:axId val="9989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4409448818894"/>
          <c:y val="0.12608668708078158"/>
          <c:w val="0.31558923884514434"/>
          <c:h val="0.7385670020414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[electricity-consumption-india-city-level-2017-19.xlsx]electricity-consumption-india-c!PivotTable3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'electricity-consumption-india-c'!$L$22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'electricity-consumption-india-c'!$K$23:$K$68</c:f>
              <c:strCache>
                <c:ptCount val="45"/>
                <c:pt idx="0">
                  <c:v>0gpur</c:v>
                </c:pt>
                <c:pt idx="1">
                  <c:v>Agartala </c:v>
                </c:pt>
                <c:pt idx="2">
                  <c:v>Agra</c:v>
                </c:pt>
                <c:pt idx="3">
                  <c:v>Aizawl</c:v>
                </c:pt>
                <c:pt idx="4">
                  <c:v>Amritsar </c:v>
                </c:pt>
                <c:pt idx="5">
                  <c:v>Aurangabad Maharashtra (Total Consumption/Month)</c:v>
                </c:pt>
                <c:pt idx="6">
                  <c:v>Belagavi csd -1</c:v>
                </c:pt>
                <c:pt idx="7">
                  <c:v>Bengaluru</c:v>
                </c:pt>
                <c:pt idx="8">
                  <c:v>Chandigarh (in MU)</c:v>
                </c:pt>
                <c:pt idx="9">
                  <c:v>Chen0i</c:v>
                </c:pt>
                <c:pt idx="10">
                  <c:v>Dava0gere</c:v>
                </c:pt>
                <c:pt idx="11">
                  <c:v>Gwalior</c:v>
                </c:pt>
                <c:pt idx="12">
                  <c:v>Indore</c:v>
                </c:pt>
                <c:pt idx="13">
                  <c:v>Jabalpur</c:v>
                </c:pt>
                <c:pt idx="14">
                  <c:v>Jaipur-C-I</c:v>
                </c:pt>
                <c:pt idx="15">
                  <c:v>Jaipur-C-II</c:v>
                </c:pt>
                <c:pt idx="16">
                  <c:v>Jaipur-C-III</c:v>
                </c:pt>
                <c:pt idx="17">
                  <c:v>Jaipur-C-IV</c:v>
                </c:pt>
                <c:pt idx="18">
                  <c:v>Jhansi</c:v>
                </c:pt>
                <c:pt idx="19">
                  <c:v>Kaki0da </c:v>
                </c:pt>
                <c:pt idx="20">
                  <c:v>Kanpur 0gar</c:v>
                </c:pt>
                <c:pt idx="21">
                  <c:v>Karim0gar</c:v>
                </c:pt>
                <c:pt idx="22">
                  <c:v>Kohima</c:v>
                </c:pt>
                <c:pt idx="23">
                  <c:v>KOTA</c:v>
                </c:pt>
                <c:pt idx="24">
                  <c:v>Madurai</c:v>
                </c:pt>
                <c:pt idx="25">
                  <c:v>Muzaffarpur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Sat0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sri0gar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Vara0si</c:v>
                </c:pt>
                <c:pt idx="43">
                  <c:v>Visakhapat0m</c:v>
                </c:pt>
                <c:pt idx="44">
                  <c:v>Warangal</c:v>
                </c:pt>
              </c:strCache>
            </c:strRef>
          </c:cat>
          <c:val>
            <c:numRef>
              <c:f>'electricity-consumption-india-c'!$L$23:$L$68</c:f>
              <c:numCache>
                <c:formatCode>General</c:formatCode>
                <c:ptCount val="45"/>
                <c:pt idx="0">
                  <c:v>11603.17</c:v>
                </c:pt>
                <c:pt idx="1">
                  <c:v>5.94</c:v>
                </c:pt>
                <c:pt idx="2">
                  <c:v>2870</c:v>
                </c:pt>
                <c:pt idx="3">
                  <c:v>133.41</c:v>
                </c:pt>
                <c:pt idx="4">
                  <c:v>1479.03</c:v>
                </c:pt>
                <c:pt idx="5">
                  <c:v>121.08</c:v>
                </c:pt>
                <c:pt idx="6">
                  <c:v>1.5</c:v>
                </c:pt>
                <c:pt idx="7">
                  <c:v>27116.79479</c:v>
                </c:pt>
                <c:pt idx="8">
                  <c:v>258.68</c:v>
                </c:pt>
                <c:pt idx="9">
                  <c:v>26515</c:v>
                </c:pt>
                <c:pt idx="10">
                  <c:v>191.52</c:v>
                </c:pt>
                <c:pt idx="11">
                  <c:v>1668</c:v>
                </c:pt>
                <c:pt idx="12">
                  <c:v>2062.9</c:v>
                </c:pt>
                <c:pt idx="13">
                  <c:v>92.89</c:v>
                </c:pt>
                <c:pt idx="14">
                  <c:v>10.56</c:v>
                </c:pt>
                <c:pt idx="15">
                  <c:v>22.98</c:v>
                </c:pt>
                <c:pt idx="16">
                  <c:v>7.32</c:v>
                </c:pt>
                <c:pt idx="17">
                  <c:v>13.69</c:v>
                </c:pt>
                <c:pt idx="18">
                  <c:v>80.099999999999994</c:v>
                </c:pt>
                <c:pt idx="19">
                  <c:v>474</c:v>
                </c:pt>
                <c:pt idx="20">
                  <c:v>5745</c:v>
                </c:pt>
                <c:pt idx="21">
                  <c:v>4.38</c:v>
                </c:pt>
                <c:pt idx="22">
                  <c:v>1.129</c:v>
                </c:pt>
                <c:pt idx="23">
                  <c:v>2263.9279799999999</c:v>
                </c:pt>
                <c:pt idx="24">
                  <c:v>16.561440000000001</c:v>
                </c:pt>
                <c:pt idx="25">
                  <c:v>7.45</c:v>
                </c:pt>
                <c:pt idx="26">
                  <c:v>0.22</c:v>
                </c:pt>
                <c:pt idx="27">
                  <c:v>0.25</c:v>
                </c:pt>
                <c:pt idx="28">
                  <c:v>0</c:v>
                </c:pt>
                <c:pt idx="29">
                  <c:v>258.93</c:v>
                </c:pt>
                <c:pt idx="30">
                  <c:v>176</c:v>
                </c:pt>
                <c:pt idx="31">
                  <c:v>36.18</c:v>
                </c:pt>
                <c:pt idx="32">
                  <c:v>33.1</c:v>
                </c:pt>
                <c:pt idx="33">
                  <c:v>1324.06</c:v>
                </c:pt>
                <c:pt idx="34">
                  <c:v>2534.91887</c:v>
                </c:pt>
                <c:pt idx="35">
                  <c:v>150</c:v>
                </c:pt>
                <c:pt idx="36">
                  <c:v>17.100000000000001</c:v>
                </c:pt>
                <c:pt idx="37">
                  <c:v>664.02</c:v>
                </c:pt>
                <c:pt idx="38">
                  <c:v>1.25</c:v>
                </c:pt>
                <c:pt idx="39">
                  <c:v>3.54</c:v>
                </c:pt>
                <c:pt idx="40">
                  <c:v>2162.11</c:v>
                </c:pt>
                <c:pt idx="41">
                  <c:v>1417.8</c:v>
                </c:pt>
                <c:pt idx="42">
                  <c:v>131907</c:v>
                </c:pt>
                <c:pt idx="43">
                  <c:v>203.273</c:v>
                </c:pt>
                <c:pt idx="44">
                  <c:v>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87B-96DD-8EDD1DE950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0044160"/>
        <c:axId val="1204086944"/>
      </c:lineChart>
      <c:catAx>
        <c:axId val="1070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6944"/>
        <c:crosses val="autoZero"/>
        <c:auto val="1"/>
        <c:lblAlgn val="ctr"/>
        <c:lblOffset val="100"/>
        <c:noMultiLvlLbl val="0"/>
      </c:catAx>
      <c:valAx>
        <c:axId val="1204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[electricity-consumption-india-city-level-2017-19.xlsx]electricity-consumption-india-c!PivotTable2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'electricity-consumption-india-c'!$L$8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'electricity-consumption-india-c'!$K$9:$K$19</c:f>
              <c:strCache>
                <c:ptCount val="10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  <c:pt idx="9">
                  <c:v>(blank)</c:v>
                </c:pt>
              </c:strCache>
            </c:strRef>
          </c:cat>
          <c:val>
            <c:numRef>
              <c:f>'electricity-consumption-india-c'!$L$9:$L$19</c:f>
              <c:numCache>
                <c:formatCode>General</c:formatCode>
                <c:ptCount val="10"/>
                <c:pt idx="0">
                  <c:v>574293</c:v>
                </c:pt>
                <c:pt idx="1">
                  <c:v>598863.13011999999</c:v>
                </c:pt>
                <c:pt idx="2">
                  <c:v>569.75199999999995</c:v>
                </c:pt>
                <c:pt idx="3">
                  <c:v>778.79899999999998</c:v>
                </c:pt>
                <c:pt idx="4">
                  <c:v>1118.47</c:v>
                </c:pt>
                <c:pt idx="5">
                  <c:v>199212.30941400005</c:v>
                </c:pt>
                <c:pt idx="6">
                  <c:v>24563.5</c:v>
                </c:pt>
                <c:pt idx="7">
                  <c:v>27133.37</c:v>
                </c:pt>
                <c:pt idx="8">
                  <c:v>5182.5860000000002</c:v>
                </c:pt>
                <c:pt idx="9">
                  <c:v>2825.5513700000001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8-4E5E-B3EB-DD67376C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39840"/>
        <c:axId val="1070040800"/>
      </c:barChart>
      <c:catAx>
        <c:axId val="10700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0800"/>
        <c:crosses val="autoZero"/>
        <c:auto val="1"/>
        <c:lblAlgn val="ctr"/>
        <c:lblOffset val="100"/>
        <c:noMultiLvlLbl val="0"/>
      </c:catAx>
      <c:valAx>
        <c:axId val="10700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603553</xdr:colOff>
      <xdr:row>19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B3360-5EC6-4EB3-BB94-FE023283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309035</xdr:colOff>
      <xdr:row>21</xdr:row>
      <xdr:rowOff>117479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81010-783D-400D-AC36-C66E401D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7</xdr:col>
      <xdr:colOff>306917</xdr:colOff>
      <xdr:row>41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A4933-F929-4D3E-B1D2-0183B39C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7.702598032411" createdVersion="8" refreshedVersion="8" minRefreshableVersion="3" recordCount="47" xr:uid="{9F8547B4-4C51-46B8-B270-AA7E1DA12F08}">
  <cacheSource type="worksheet">
    <worksheetSource name="Table1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0i"/>
        <s v="Dava0gere"/>
        <s v="Gwalior"/>
        <s v="Indore"/>
        <s v="Jabalpur"/>
        <s v="Jaipur-C-I"/>
        <s v="Jaipur-C-II"/>
        <s v="Jaipur-C-III"/>
        <s v="Jaipur-C-IV"/>
        <s v="Jhansi"/>
        <s v="Kaki0da "/>
        <s v="Kanpur 0gar"/>
        <s v="Karim0gar"/>
        <s v="Kohima"/>
        <s v="KOTA"/>
        <s v="Madurai"/>
        <s v="Muzaffarpur"/>
        <s v="0gpur"/>
        <s v="NDMC"/>
        <s v="New Town Kolkata"/>
        <s v="Pimpri Chinchwad"/>
        <s v="Raipur city"/>
        <s v="Salem"/>
        <s v="Sat0"/>
        <s v="Shillong"/>
        <s v="Shivamogga"/>
        <s v="Solapur Smart City"/>
        <s v="sri0gar"/>
        <s v="Thanjavur"/>
        <s v="Thoothukudi"/>
        <s v="Tiruchirappalli"/>
        <s v="Tirupati"/>
        <s v="Udaipur"/>
        <s v="Vadodara"/>
        <s v="Vara0si"/>
        <s v="Visakhapat0m"/>
        <s v="Warangal"/>
      </sharedItems>
    </cacheField>
    <cacheField name="Year" numFmtId="0">
      <sharedItems containsBlank="1" count="10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</sharedItems>
    </cacheField>
    <cacheField name="Consumption of Electricity (in lakh units)-Domestic purpose" numFmtId="0">
      <sharedItems containsSemiMixedTypes="0" containsString="0" containsNumber="1" minValue="0" maxValue="344276"/>
    </cacheField>
    <cacheField name="Consumption of Electricity (in lakh units)-Commercial purpose" numFmtId="0">
      <sharedItems containsSemiMixedTypes="0" containsString="0" containsNumber="1" minValue="0" maxValue="117285"/>
    </cacheField>
    <cacheField name="Consumption of Electricity (in lakh units)-Industry purpose" numFmtId="0">
      <sharedItems containsSemiMixedTypes="0" containsString="0" containsNumber="1" minValue="0" maxValue="88547"/>
    </cacheField>
    <cacheField name="Consumption of Electricity (in lakh units)-Public Water Work &amp; Street Light" numFmtId="0">
      <sharedItems containsSemiMixedTypes="0" containsString="0" containsNumber="1" minValue="0" maxValue="68069"/>
    </cacheField>
    <cacheField name="Consumption of Electricity (in lakh units)-Others" numFmtId="0">
      <sharedItems containsSemiMixedTypes="0" containsString="0" containsNumber="1" minValue="0" maxValue="9357"/>
    </cacheField>
    <cacheField name="Consumption of Electricity (in lakh units)-Total Consumption" numFmtId="0">
      <sharedItems containsSemiMixedTypes="0" containsString="0" containsNumber="1" minValue="23.37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213.98"/>
    <n v="30.8"/>
    <n v="5.94"/>
    <n v="13.13"/>
    <n v="55.25"/>
    <n v="319.10000000000002"/>
  </r>
  <r>
    <x v="1"/>
    <x v="1"/>
    <n v="9772"/>
    <n v="3811"/>
    <n v="2870"/>
    <n v="583"/>
    <n v="157"/>
    <n v="17191"/>
  </r>
  <r>
    <x v="2"/>
    <x v="0"/>
    <n v="2386.9299999999998"/>
    <n v="481.15"/>
    <n v="133.41"/>
    <n v="437.78"/>
    <n v="518.54999999999995"/>
    <n v="3957.82"/>
  </r>
  <r>
    <x v="3"/>
    <x v="1"/>
    <n v="4076.09"/>
    <n v="2131.73"/>
    <n v="1479.03"/>
    <n v="206"/>
    <n v="166.24"/>
    <n v="8059.09"/>
  </r>
  <r>
    <x v="4"/>
    <x v="1"/>
    <n v="275.07"/>
    <n v="83.97"/>
    <n v="121.08"/>
    <n v="18.38"/>
    <n v="19.12"/>
    <n v="517.62"/>
  </r>
  <r>
    <x v="5"/>
    <x v="1"/>
    <n v="15.2"/>
    <n v="13.1"/>
    <n v="1.5"/>
    <n v="3.7"/>
    <n v="6.8"/>
    <n v="40.299999999999997"/>
  </r>
  <r>
    <x v="6"/>
    <x v="1"/>
    <n v="52701.286359999998"/>
    <n v="39082.118390000003"/>
    <n v="27116.79479"/>
    <n v="7425.8612940000003"/>
    <n v="5349.705962"/>
    <n v="131675.76680000001"/>
  </r>
  <r>
    <x v="7"/>
    <x v="1"/>
    <n v="731.94"/>
    <n v="494.02"/>
    <n v="258.68"/>
    <n v="17.73"/>
    <n v="86.43"/>
    <n v="1588.8"/>
  </r>
  <r>
    <x v="8"/>
    <x v="0"/>
    <n v="69265"/>
    <n v="41870"/>
    <n v="26515"/>
    <n v="1893"/>
    <n v="7795"/>
    <n v="147338"/>
  </r>
  <r>
    <x v="9"/>
    <x v="1"/>
    <n v="1230"/>
    <n v="443.95"/>
    <n v="191.52"/>
    <n v="87.82"/>
    <n v="621.72"/>
    <n v="2627.36"/>
  </r>
  <r>
    <x v="10"/>
    <x v="2"/>
    <n v="5669"/>
    <n v="1327"/>
    <n v="1668"/>
    <n v="837"/>
    <n v="56"/>
    <n v="9557"/>
  </r>
  <r>
    <x v="11"/>
    <x v="2"/>
    <n v="10910.6"/>
    <n v="3858.5"/>
    <n v="2062.9"/>
    <n v="605.03"/>
    <n v="139.33000000000001"/>
    <n v="17576.37"/>
  </r>
  <r>
    <x v="12"/>
    <x v="1"/>
    <n v="313.38"/>
    <n v="103.21"/>
    <n v="92.89"/>
    <n v="63.43"/>
    <n v="101.46"/>
    <n v="674.37"/>
  </r>
  <r>
    <x v="13"/>
    <x v="1"/>
    <n v="117.89"/>
    <n v="273.41000000000003"/>
    <n v="10.56"/>
    <n v="4.47"/>
    <n v="0.15"/>
    <n v="406.48"/>
  </r>
  <r>
    <x v="14"/>
    <x v="3"/>
    <n v="299.77"/>
    <n v="233.24"/>
    <n v="22.98"/>
    <n v="13.71"/>
    <n v="5.1999999999999998E-2"/>
    <n v="569.75199999999995"/>
  </r>
  <r>
    <x v="15"/>
    <x v="4"/>
    <n v="286.39"/>
    <n v="473.53"/>
    <n v="7.32"/>
    <n v="8.9120000000000008"/>
    <n v="2.6469999999999998"/>
    <n v="778.79899999999998"/>
  </r>
  <r>
    <x v="16"/>
    <x v="5"/>
    <n v="356.94"/>
    <n v="720.83"/>
    <n v="13.69"/>
    <n v="7.96"/>
    <n v="19.05"/>
    <n v="1118.47"/>
  </r>
  <r>
    <x v="17"/>
    <x v="0"/>
    <n v="184.58"/>
    <n v="31.05"/>
    <n v="80.099999999999994"/>
    <n v="61.91"/>
    <n v="8.1"/>
    <n v="365.74"/>
  </r>
  <r>
    <x v="18"/>
    <x v="6"/>
    <n v="2114.8000000000002"/>
    <n v="512.6"/>
    <n v="474"/>
    <n v="32.299999999999997"/>
    <n v="18.600000000000001"/>
    <n v="3152.31"/>
  </r>
  <r>
    <x v="19"/>
    <x v="7"/>
    <n v="125010.1"/>
    <n v="2702.3"/>
    <n v="5745"/>
    <n v="978.4"/>
    <n v="2627.7"/>
    <n v="24563.5"/>
  </r>
  <r>
    <x v="20"/>
    <x v="0"/>
    <n v="100.57"/>
    <n v="32.53"/>
    <n v="4.38"/>
    <n v="2.79"/>
    <n v="1.4"/>
    <n v="141.66999999999999"/>
  </r>
  <r>
    <x v="21"/>
    <x v="1"/>
    <n v="36.741999999999997"/>
    <n v="5.8639999999999999"/>
    <n v="1.129"/>
    <n v="0.34200000000000003"/>
    <n v="9.7989999999999995"/>
    <n v="53.875999999999998"/>
  </r>
  <r>
    <x v="22"/>
    <x v="1"/>
    <n v="4329.5345500000003"/>
    <n v="1915.63248"/>
    <n v="2263.9279799999999"/>
    <n v="168.59413000000001"/>
    <n v="369.22818000000001"/>
    <n v="9046.9173200000005"/>
  </r>
  <r>
    <x v="23"/>
    <x v="0"/>
    <n v="44.260840000000002"/>
    <n v="76.426919999999996"/>
    <n v="16.561440000000001"/>
    <n v="6.5158699999999996"/>
    <n v="3.5395300000000001"/>
    <n v="146.565414"/>
  </r>
  <r>
    <x v="24"/>
    <x v="6"/>
    <n v="84.93"/>
    <n v="14.47"/>
    <n v="7.45"/>
    <n v="0"/>
    <n v="0"/>
    <n v="106.88"/>
  </r>
  <r>
    <x v="25"/>
    <x v="1"/>
    <n v="11261.37"/>
    <n v="3673.95"/>
    <n v="5582.41"/>
    <n v="1189.3399999999999"/>
    <n v="935.96"/>
    <n v="22643.03"/>
  </r>
  <r>
    <x v="25"/>
    <x v="0"/>
    <n v="11894.76"/>
    <n v="4138.3100000000004"/>
    <n v="6020.76"/>
    <n v="1161.8900000000001"/>
    <n v="1183.6500000000001"/>
    <n v="24399.37"/>
  </r>
  <r>
    <x v="26"/>
    <x v="0"/>
    <n v="1779.54"/>
    <n v="8021.45"/>
    <n v="0.22"/>
    <n v="51.2"/>
    <n v="335.26"/>
    <n v="10187.67"/>
  </r>
  <r>
    <x v="27"/>
    <x v="1"/>
    <n v="709.66"/>
    <n v="2535.92"/>
    <n v="0.25"/>
    <n v="215.13"/>
    <n v="4.63"/>
    <n v="3465.6"/>
  </r>
  <r>
    <x v="28"/>
    <x v="6"/>
    <n v="0"/>
    <n v="0"/>
    <n v="0"/>
    <n v="389.59"/>
    <n v="0"/>
    <n v="389.59"/>
  </r>
  <r>
    <x v="29"/>
    <x v="0"/>
    <n v="435.92"/>
    <n v="1169.2"/>
    <n v="258.93"/>
    <n v="51.58"/>
    <n v="31.23"/>
    <n v="1946.86"/>
  </r>
  <r>
    <x v="30"/>
    <x v="0"/>
    <n v="1225"/>
    <n v="332"/>
    <n v="176"/>
    <n v="34"/>
    <n v="23"/>
    <n v="1791"/>
  </r>
  <r>
    <x v="31"/>
    <x v="1"/>
    <n v="1066.3499999999999"/>
    <n v="331.94"/>
    <n v="36.18"/>
    <n v="99.43"/>
    <n v="0.9"/>
    <n v="1534.8"/>
  </r>
  <r>
    <x v="32"/>
    <x v="1"/>
    <n v="1900.6"/>
    <n v="539.5"/>
    <n v="33.1"/>
    <n v="244.5"/>
    <n v="600.79999999999995"/>
    <n v="3318.5"/>
  </r>
  <r>
    <x v="33"/>
    <x v="0"/>
    <n v="767.6"/>
    <n v="366.49"/>
    <n v="1324.06"/>
    <n v="201.79"/>
    <n v="1687.16"/>
    <n v="4347.1000000000004"/>
  </r>
  <r>
    <x v="34"/>
    <x v="8"/>
    <n v="2056.0686999999998"/>
    <n v="2122.2832600000002"/>
    <n v="2534.91887"/>
    <n v="2111.4825799999999"/>
    <n v="2179.1049200000002"/>
    <n v="2825.5513700000001"/>
  </r>
  <r>
    <x v="35"/>
    <x v="6"/>
    <n v="650"/>
    <n v="200"/>
    <n v="150"/>
    <n v="9"/>
    <n v="2.5"/>
    <n v="1110"/>
  </r>
  <r>
    <x v="36"/>
    <x v="0"/>
    <n v="280"/>
    <n v="211.36"/>
    <n v="17.100000000000001"/>
    <n v="22.45"/>
    <n v="11.62"/>
    <n v="542.54"/>
  </r>
  <r>
    <x v="37"/>
    <x v="0"/>
    <n v="688.22400000000005"/>
    <n v="1728.72"/>
    <n v="664.02"/>
    <n v="271.33999999999997"/>
    <n v="204.82400000000001"/>
    <n v="3199.0439999999999"/>
  </r>
  <r>
    <x v="38"/>
    <x v="1"/>
    <n v="13.4"/>
    <n v="7.03"/>
    <n v="1.25"/>
    <n v="0.59"/>
    <n v="0.97"/>
    <n v="23.37"/>
  </r>
  <r>
    <x v="39"/>
    <x v="0"/>
    <n v="93.49"/>
    <n v="26.1"/>
    <n v="3.54"/>
    <n v="7.2"/>
    <n v="1.3"/>
    <n v="131.63"/>
  </r>
  <r>
    <x v="40"/>
    <x v="1"/>
    <n v="2299.19"/>
    <n v="1700.93"/>
    <n v="2162.11"/>
    <n v="252.47"/>
    <n v="229.52"/>
    <n v="6744.04"/>
  </r>
  <r>
    <x v="41"/>
    <x v="1"/>
    <n v="11776.8"/>
    <n v="2079.4"/>
    <n v="1417.8"/>
    <n v="232.21"/>
    <n v="0"/>
    <n v="15506.21"/>
  </r>
  <r>
    <x v="42"/>
    <x v="9"/>
    <n v="344276"/>
    <n v="117285"/>
    <n v="88547"/>
    <n v="26340"/>
    <n v="6965"/>
    <n v="574293"/>
  </r>
  <r>
    <x v="42"/>
    <x v="1"/>
    <n v="227753"/>
    <n v="85207"/>
    <n v="43360"/>
    <n v="68069"/>
    <n v="9357"/>
    <n v="373746"/>
  </r>
  <r>
    <x v="43"/>
    <x v="6"/>
    <n v="108.46"/>
    <n v="67.224000000000004"/>
    <n v="203.273"/>
    <n v="2.4710000000000001"/>
    <n v="42.378999999999998"/>
    <n v="423.80599999999998"/>
  </r>
  <r>
    <x v="44"/>
    <x v="0"/>
    <n v="226.55"/>
    <n v="87.04"/>
    <n v="71.34"/>
    <n v="7.75"/>
    <n v="5.52"/>
    <n v="39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AA3A6-D063-49D3-96FA-53E9226DCCB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72:P76" firstHeaderRow="0" firstDataRow="1" firstDataCol="1"/>
  <pivotFields count="8">
    <pivotField axis="axisRow" showAll="0">
      <items count="46">
        <item h="1" x="2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axis="axisRow" showAll="0">
      <items count="11">
        <item x="9"/>
        <item x="1"/>
        <item h="1" x="3"/>
        <item h="1" x="4"/>
        <item h="1" x="5"/>
        <item h="1" x="0"/>
        <item h="1" x="7"/>
        <item h="1" x="2"/>
        <item h="1" x="6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4">
    <i>
      <x v="4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nsumption of Electricity (in lakh units)-Domestic purpose" fld="2" baseField="0" baseItem="0"/>
    <dataField name="Sum of Consumption of Electricity (in lakh units)-Commercial purpose" fld="3" baseField="0" baseItem="0"/>
    <dataField name="Sum of Consumption of Electricity (in lakh units)-Industry purpose" fld="4" baseField="0" baseItem="0"/>
    <dataField name="Sum of Consumption of Electricity (in lakh units)-Public Water Work &amp; Street Light" fld="5" baseField="0" baseItem="0"/>
    <dataField name="Sum of Consumption of Electricity (in lakh units)-Others" fld="6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9A007-1D82-4547-A7D5-A6632532AB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2:L68" firstHeaderRow="1" firstDataRow="1" firstDataCol="1"/>
  <pivotFields count="8">
    <pivotField axis="axisRow" showAll="0">
      <items count="4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nsumption of Electricity (in lakh units)-Industry purpose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E97CE-4E46-4DE0-BA49-44EEB3FF23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8:L19" firstHeaderRow="1" firstDataRow="1" firstDataCol="1"/>
  <pivotFields count="8">
    <pivotField showAll="0">
      <items count="4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nsumption of Electricity (in lakh units)-Total Consumption" fld="7" baseField="1" baseItem="3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A46A8-7406-4069-92CE-F43817E5D364}" name="Table1" displayName="Table1" ref="A1:H48" totalsRowShown="0">
  <autoFilter ref="A1:H48" xr:uid="{082A46A8-7406-4069-92CE-F43817E5D364}"/>
  <tableColumns count="8">
    <tableColumn id="1" xr3:uid="{635A4871-404D-435B-88BD-E8C576D9C1A2}" name="City "/>
    <tableColumn id="2" xr3:uid="{E14425BC-7E23-453E-BC27-0FC2AD44DDA8}" name="Year"/>
    <tableColumn id="3" xr3:uid="{BB290D17-CB5B-4A66-BDD9-7BF31589C1EA}" name="Consumption of Electricity (in lakh units)-Domestic purpose"/>
    <tableColumn id="4" xr3:uid="{D6724B0E-F64E-47F3-BAC8-81CEDEE5913E}" name="Consumption of Electricity (in lakh units)-Commercial purpose"/>
    <tableColumn id="5" xr3:uid="{D8C8A98B-C7D5-4372-BEB1-7ADFB41DF58E}" name="Consumption of Electricity (in lakh units)-Industry purpose"/>
    <tableColumn id="6" xr3:uid="{F2B51167-6B3E-42D2-8C9C-94E43862240B}" name="Consumption of Electricity (in lakh units)-Public Water Work &amp; Street Light"/>
    <tableColumn id="7" xr3:uid="{1F27A2D8-FA27-4F2D-86C8-B3E252E7188E}" name="Consumption of Electricity (in lakh units)-Others"/>
    <tableColumn id="8" xr3:uid="{035617F1-E61C-4117-9570-D4C8A44BED3D}" name="Consumption of Electricity (in lakh units)-Total 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E28F-6493-4A9E-84CA-EC1C5CFD7B54}">
  <dimension ref="A1:P76"/>
  <sheetViews>
    <sheetView topLeftCell="J1" zoomScale="90" zoomScaleNormal="90" workbookViewId="0">
      <selection activeCell="L29" sqref="L29"/>
    </sheetView>
  </sheetViews>
  <sheetFormatPr defaultRowHeight="15" x14ac:dyDescent="0.25"/>
  <cols>
    <col min="1" max="1" width="49.85546875" bestFit="1" customWidth="1"/>
    <col min="2" max="2" width="17.5703125" bestFit="1" customWidth="1"/>
    <col min="3" max="3" width="57.28515625" customWidth="1"/>
    <col min="4" max="4" width="59.5703125" customWidth="1"/>
    <col min="5" max="5" width="56" customWidth="1"/>
    <col min="6" max="6" width="69.85546875" customWidth="1"/>
    <col min="7" max="7" width="46.85546875" customWidth="1"/>
    <col min="8" max="8" width="57.85546875" customWidth="1"/>
    <col min="11" max="11" width="17.5703125" bestFit="1" customWidth="1"/>
    <col min="12" max="12" width="64.28515625" bestFit="1" customWidth="1"/>
    <col min="13" max="13" width="66" bestFit="1" customWidth="1"/>
    <col min="14" max="14" width="62.28515625" bestFit="1" customWidth="1"/>
    <col min="15" max="15" width="76.7109375" bestFit="1" customWidth="1"/>
    <col min="16" max="16" width="5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  <c r="K2" s="1" t="s">
        <v>64</v>
      </c>
    </row>
    <row r="3" spans="1:13" x14ac:dyDescent="0.25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  <c r="K3" t="s">
        <v>52</v>
      </c>
      <c r="L3" s="2">
        <f>COUNTIF(C2:H48, "0")</f>
        <v>7</v>
      </c>
    </row>
    <row r="4" spans="1:13" x14ac:dyDescent="0.25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  <c r="K4" t="s">
        <v>63</v>
      </c>
      <c r="L4" s="2">
        <f>VLOOKUP(A13,A2:H48,4,TRUE)</f>
        <v>3858.5</v>
      </c>
      <c r="M4" t="s">
        <v>66</v>
      </c>
    </row>
    <row r="5" spans="1:13" x14ac:dyDescent="0.25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  <c r="K5" t="s">
        <v>65</v>
      </c>
      <c r="L5" s="2">
        <f>SUM(H2:H48)</f>
        <v>1434540.4679039998</v>
      </c>
      <c r="M5" t="s">
        <v>66</v>
      </c>
    </row>
    <row r="6" spans="1:13" x14ac:dyDescent="0.25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13" x14ac:dyDescent="0.25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  <c r="K7" s="6" t="s">
        <v>72</v>
      </c>
      <c r="L7" s="6"/>
    </row>
    <row r="8" spans="1:13" x14ac:dyDescent="0.25">
      <c r="A8" t="s">
        <v>16</v>
      </c>
      <c r="B8" t="s">
        <v>11</v>
      </c>
      <c r="C8">
        <v>52701.286359999998</v>
      </c>
      <c r="D8">
        <v>39082.118390000003</v>
      </c>
      <c r="E8">
        <v>27116.79479</v>
      </c>
      <c r="F8">
        <v>7425.8612940000003</v>
      </c>
      <c r="G8">
        <v>5349.705962</v>
      </c>
      <c r="H8">
        <v>131675.76680000001</v>
      </c>
      <c r="K8" s="3" t="s">
        <v>68</v>
      </c>
      <c r="L8" t="s">
        <v>70</v>
      </c>
    </row>
    <row r="9" spans="1:13" x14ac:dyDescent="0.25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  <c r="K9" s="4" t="s">
        <v>50</v>
      </c>
      <c r="L9">
        <v>574293</v>
      </c>
    </row>
    <row r="10" spans="1:13" x14ac:dyDescent="0.25">
      <c r="A10" t="s">
        <v>74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  <c r="K10" s="4" t="s">
        <v>11</v>
      </c>
      <c r="L10">
        <v>598863.13011999999</v>
      </c>
    </row>
    <row r="11" spans="1:13" x14ac:dyDescent="0.25">
      <c r="A11" t="s">
        <v>75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  <c r="K11" s="4" t="s">
        <v>24</v>
      </c>
      <c r="L11">
        <v>569.75199999999995</v>
      </c>
    </row>
    <row r="12" spans="1:13" x14ac:dyDescent="0.25">
      <c r="A12" t="s">
        <v>18</v>
      </c>
      <c r="B12" t="s">
        <v>19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  <c r="K12" s="4" t="s">
        <v>26</v>
      </c>
      <c r="L12">
        <v>778.79899999999998</v>
      </c>
    </row>
    <row r="13" spans="1:13" x14ac:dyDescent="0.25">
      <c r="A13" t="s">
        <v>20</v>
      </c>
      <c r="B13" t="s">
        <v>19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  <c r="K13" s="4" t="s">
        <v>28</v>
      </c>
      <c r="L13">
        <v>1118.47</v>
      </c>
    </row>
    <row r="14" spans="1:13" x14ac:dyDescent="0.25">
      <c r="A14" t="s">
        <v>21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  <c r="K14" s="4" t="s">
        <v>9</v>
      </c>
      <c r="L14">
        <v>199212.30941400005</v>
      </c>
    </row>
    <row r="15" spans="1:13" x14ac:dyDescent="0.25">
      <c r="A15" t="s">
        <v>22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  <c r="K15" s="4" t="s">
        <v>31</v>
      </c>
      <c r="L15">
        <v>24563.5</v>
      </c>
    </row>
    <row r="16" spans="1:13" x14ac:dyDescent="0.25">
      <c r="A16" t="s">
        <v>23</v>
      </c>
      <c r="B16" t="s">
        <v>24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  <c r="K16" s="4" t="s">
        <v>19</v>
      </c>
      <c r="L16">
        <v>27133.37</v>
      </c>
    </row>
    <row r="17" spans="1:12" x14ac:dyDescent="0.25">
      <c r="A17" t="s">
        <v>25</v>
      </c>
      <c r="B17" t="s">
        <v>26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  <c r="K17" s="4" t="s">
        <v>30</v>
      </c>
      <c r="L17">
        <v>5182.5860000000002</v>
      </c>
    </row>
    <row r="18" spans="1:12" x14ac:dyDescent="0.25">
      <c r="A18" t="s">
        <v>27</v>
      </c>
      <c r="B18" t="s">
        <v>28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  <c r="K18" s="4" t="s">
        <v>71</v>
      </c>
      <c r="L18">
        <v>2825.5513700000001</v>
      </c>
    </row>
    <row r="19" spans="1:12" x14ac:dyDescent="0.25">
      <c r="A19" t="s">
        <v>29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  <c r="K19" s="4" t="s">
        <v>69</v>
      </c>
      <c r="L19">
        <v>1434540.4679040001</v>
      </c>
    </row>
    <row r="20" spans="1:12" x14ac:dyDescent="0.25">
      <c r="A20" t="s">
        <v>76</v>
      </c>
      <c r="B20" t="s">
        <v>30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12" x14ac:dyDescent="0.25">
      <c r="A21" t="s">
        <v>77</v>
      </c>
      <c r="B21" t="s">
        <v>31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  <c r="K21" s="6" t="s">
        <v>73</v>
      </c>
      <c r="L21" s="6"/>
    </row>
    <row r="22" spans="1:12" x14ac:dyDescent="0.25">
      <c r="A22" t="s">
        <v>78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  <c r="K22" s="3" t="s">
        <v>68</v>
      </c>
      <c r="L22" t="s">
        <v>67</v>
      </c>
    </row>
    <row r="23" spans="1:12" x14ac:dyDescent="0.25">
      <c r="A23" t="s">
        <v>32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  <c r="K23" s="4" t="s">
        <v>58</v>
      </c>
      <c r="L23">
        <v>11603.17</v>
      </c>
    </row>
    <row r="24" spans="1:12" x14ac:dyDescent="0.25">
      <c r="A24" t="s">
        <v>33</v>
      </c>
      <c r="B24" t="s">
        <v>11</v>
      </c>
      <c r="C24">
        <v>4329.5345500000003</v>
      </c>
      <c r="D24">
        <v>1915.63248</v>
      </c>
      <c r="E24">
        <v>2263.9279799999999</v>
      </c>
      <c r="F24">
        <v>168.59413000000001</v>
      </c>
      <c r="G24">
        <v>369.22818000000001</v>
      </c>
      <c r="H24">
        <v>9046.9173200000005</v>
      </c>
      <c r="K24" s="4" t="s">
        <v>8</v>
      </c>
      <c r="L24">
        <v>5.94</v>
      </c>
    </row>
    <row r="25" spans="1:12" x14ac:dyDescent="0.25">
      <c r="A25" t="s">
        <v>34</v>
      </c>
      <c r="B25" t="s">
        <v>9</v>
      </c>
      <c r="C25">
        <v>44.260840000000002</v>
      </c>
      <c r="D25">
        <v>76.426919999999996</v>
      </c>
      <c r="E25">
        <v>16.561440000000001</v>
      </c>
      <c r="F25">
        <v>6.5158699999999996</v>
      </c>
      <c r="G25">
        <v>3.5395300000000001</v>
      </c>
      <c r="H25">
        <v>146.565414</v>
      </c>
      <c r="K25" s="4" t="s">
        <v>10</v>
      </c>
      <c r="L25">
        <v>2870</v>
      </c>
    </row>
    <row r="26" spans="1:12" x14ac:dyDescent="0.25">
      <c r="A26" t="s">
        <v>35</v>
      </c>
      <c r="B26" t="s">
        <v>30</v>
      </c>
      <c r="C26">
        <v>84.93</v>
      </c>
      <c r="D26">
        <v>14.47</v>
      </c>
      <c r="E26">
        <v>7.45</v>
      </c>
      <c r="F26">
        <v>0</v>
      </c>
      <c r="G26">
        <v>0</v>
      </c>
      <c r="H26">
        <v>106.88</v>
      </c>
      <c r="K26" s="4" t="s">
        <v>12</v>
      </c>
      <c r="L26">
        <v>133.41</v>
      </c>
    </row>
    <row r="27" spans="1:12" x14ac:dyDescent="0.25">
      <c r="A27" t="s">
        <v>79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  <c r="K27" s="4" t="s">
        <v>13</v>
      </c>
      <c r="L27">
        <v>1479.03</v>
      </c>
    </row>
    <row r="28" spans="1:12" x14ac:dyDescent="0.25">
      <c r="A28" t="s">
        <v>79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  <c r="K28" s="4" t="s">
        <v>14</v>
      </c>
      <c r="L28">
        <v>121.08</v>
      </c>
    </row>
    <row r="29" spans="1:12" x14ac:dyDescent="0.25">
      <c r="A29" t="s">
        <v>36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  <c r="K29" s="4" t="s">
        <v>15</v>
      </c>
      <c r="L29">
        <v>1.5</v>
      </c>
    </row>
    <row r="30" spans="1:12" x14ac:dyDescent="0.25">
      <c r="A30" t="s">
        <v>37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  <c r="K30" s="4" t="s">
        <v>16</v>
      </c>
      <c r="L30">
        <v>27116.79479</v>
      </c>
    </row>
    <row r="31" spans="1:12" x14ac:dyDescent="0.25">
      <c r="A31" t="s">
        <v>38</v>
      </c>
      <c r="B31" t="s">
        <v>30</v>
      </c>
      <c r="C31">
        <v>0</v>
      </c>
      <c r="D31">
        <v>0</v>
      </c>
      <c r="E31">
        <v>0</v>
      </c>
      <c r="F31">
        <v>389.59</v>
      </c>
      <c r="G31">
        <v>0</v>
      </c>
      <c r="H31">
        <v>389.59</v>
      </c>
      <c r="K31" s="4" t="s">
        <v>17</v>
      </c>
      <c r="L31">
        <v>258.68</v>
      </c>
    </row>
    <row r="32" spans="1:12" x14ac:dyDescent="0.25">
      <c r="A32" t="s">
        <v>39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  <c r="K32" s="4" t="s">
        <v>53</v>
      </c>
      <c r="L32">
        <v>26515</v>
      </c>
    </row>
    <row r="33" spans="1:12" x14ac:dyDescent="0.25">
      <c r="A33" t="s">
        <v>40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  <c r="K33" s="4" t="s">
        <v>54</v>
      </c>
      <c r="L33">
        <v>191.52</v>
      </c>
    </row>
    <row r="34" spans="1:12" x14ac:dyDescent="0.25">
      <c r="A34" t="s">
        <v>80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  <c r="K34" s="4" t="s">
        <v>18</v>
      </c>
      <c r="L34">
        <v>1668</v>
      </c>
    </row>
    <row r="35" spans="1:12" x14ac:dyDescent="0.25">
      <c r="A35" t="s">
        <v>41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  <c r="K35" s="4" t="s">
        <v>20</v>
      </c>
      <c r="L35">
        <v>2062.9</v>
      </c>
    </row>
    <row r="36" spans="1:12" x14ac:dyDescent="0.25">
      <c r="A36" t="s">
        <v>42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  <c r="K36" s="4" t="s">
        <v>21</v>
      </c>
      <c r="L36">
        <v>92.89</v>
      </c>
    </row>
    <row r="37" spans="1:12" x14ac:dyDescent="0.25">
      <c r="A37" t="s">
        <v>43</v>
      </c>
      <c r="C37">
        <v>2056.0686999999998</v>
      </c>
      <c r="D37">
        <v>2122.2832600000002</v>
      </c>
      <c r="E37">
        <v>2534.91887</v>
      </c>
      <c r="F37">
        <v>2111.4825799999999</v>
      </c>
      <c r="G37">
        <v>2179.1049200000002</v>
      </c>
      <c r="H37">
        <v>2825.5513700000001</v>
      </c>
      <c r="K37" s="4" t="s">
        <v>22</v>
      </c>
      <c r="L37">
        <v>10.56</v>
      </c>
    </row>
    <row r="38" spans="1:12" x14ac:dyDescent="0.25">
      <c r="A38" t="s">
        <v>81</v>
      </c>
      <c r="B38" t="s">
        <v>30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  <c r="K38" s="4" t="s">
        <v>23</v>
      </c>
      <c r="L38">
        <v>22.98</v>
      </c>
    </row>
    <row r="39" spans="1:12" x14ac:dyDescent="0.25">
      <c r="A39" t="s">
        <v>44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  <c r="K39" s="4" t="s">
        <v>25</v>
      </c>
      <c r="L39">
        <v>7.32</v>
      </c>
    </row>
    <row r="40" spans="1:12" x14ac:dyDescent="0.25">
      <c r="A40" t="s">
        <v>45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  <c r="K40" s="4" t="s">
        <v>27</v>
      </c>
      <c r="L40">
        <v>13.69</v>
      </c>
    </row>
    <row r="41" spans="1:12" x14ac:dyDescent="0.25">
      <c r="A41" t="s">
        <v>46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  <c r="K41" s="4" t="s">
        <v>29</v>
      </c>
      <c r="L41">
        <v>80.099999999999994</v>
      </c>
    </row>
    <row r="42" spans="1:12" x14ac:dyDescent="0.25">
      <c r="A42" t="s">
        <v>47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  <c r="K42" s="4" t="s">
        <v>55</v>
      </c>
      <c r="L42">
        <v>474</v>
      </c>
    </row>
    <row r="43" spans="1:12" x14ac:dyDescent="0.25">
      <c r="A43" t="s">
        <v>48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  <c r="K43" s="4" t="s">
        <v>56</v>
      </c>
      <c r="L43">
        <v>5745</v>
      </c>
    </row>
    <row r="44" spans="1:12" x14ac:dyDescent="0.25">
      <c r="A44" t="s">
        <v>49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>
        <v>0</v>
      </c>
      <c r="H44">
        <v>15506.21</v>
      </c>
      <c r="K44" s="4" t="s">
        <v>57</v>
      </c>
      <c r="L44">
        <v>4.38</v>
      </c>
    </row>
    <row r="45" spans="1:12" x14ac:dyDescent="0.25">
      <c r="A45" t="s">
        <v>82</v>
      </c>
      <c r="B45" t="s">
        <v>50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  <c r="K45" s="4" t="s">
        <v>32</v>
      </c>
      <c r="L45">
        <v>1.129</v>
      </c>
    </row>
    <row r="46" spans="1:12" x14ac:dyDescent="0.25">
      <c r="A46" t="s">
        <v>82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  <c r="K46" s="4" t="s">
        <v>33</v>
      </c>
      <c r="L46">
        <v>2263.9279799999999</v>
      </c>
    </row>
    <row r="47" spans="1:12" x14ac:dyDescent="0.25">
      <c r="A47" t="s">
        <v>83</v>
      </c>
      <c r="B47" t="s">
        <v>30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  <c r="K47" s="4" t="s">
        <v>34</v>
      </c>
      <c r="L47">
        <v>16.561440000000001</v>
      </c>
    </row>
    <row r="48" spans="1:12" x14ac:dyDescent="0.25">
      <c r="A48" t="s">
        <v>51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  <c r="K48" s="4" t="s">
        <v>35</v>
      </c>
      <c r="L48">
        <v>7.45</v>
      </c>
    </row>
    <row r="49" spans="11:12" x14ac:dyDescent="0.25">
      <c r="K49" s="4" t="s">
        <v>36</v>
      </c>
      <c r="L49">
        <v>0.22</v>
      </c>
    </row>
    <row r="50" spans="11:12" x14ac:dyDescent="0.25">
      <c r="K50" s="4" t="s">
        <v>37</v>
      </c>
      <c r="L50">
        <v>0.25</v>
      </c>
    </row>
    <row r="51" spans="11:12" x14ac:dyDescent="0.25">
      <c r="K51" s="4" t="s">
        <v>38</v>
      </c>
      <c r="L51">
        <v>0</v>
      </c>
    </row>
    <row r="52" spans="11:12" x14ac:dyDescent="0.25">
      <c r="K52" s="4" t="s">
        <v>39</v>
      </c>
      <c r="L52">
        <v>258.93</v>
      </c>
    </row>
    <row r="53" spans="11:12" x14ac:dyDescent="0.25">
      <c r="K53" s="4" t="s">
        <v>40</v>
      </c>
      <c r="L53">
        <v>176</v>
      </c>
    </row>
    <row r="54" spans="11:12" x14ac:dyDescent="0.25">
      <c r="K54" s="4" t="s">
        <v>59</v>
      </c>
      <c r="L54">
        <v>36.18</v>
      </c>
    </row>
    <row r="55" spans="11:12" x14ac:dyDescent="0.25">
      <c r="K55" s="4" t="s">
        <v>41</v>
      </c>
      <c r="L55">
        <v>33.1</v>
      </c>
    </row>
    <row r="56" spans="11:12" x14ac:dyDescent="0.25">
      <c r="K56" s="4" t="s">
        <v>42</v>
      </c>
      <c r="L56">
        <v>1324.06</v>
      </c>
    </row>
    <row r="57" spans="11:12" x14ac:dyDescent="0.25">
      <c r="K57" s="4" t="s">
        <v>43</v>
      </c>
      <c r="L57">
        <v>2534.91887</v>
      </c>
    </row>
    <row r="58" spans="11:12" x14ac:dyDescent="0.25">
      <c r="K58" s="4" t="s">
        <v>60</v>
      </c>
      <c r="L58">
        <v>150</v>
      </c>
    </row>
    <row r="59" spans="11:12" x14ac:dyDescent="0.25">
      <c r="K59" s="4" t="s">
        <v>44</v>
      </c>
      <c r="L59">
        <v>17.100000000000001</v>
      </c>
    </row>
    <row r="60" spans="11:12" x14ac:dyDescent="0.25">
      <c r="K60" s="4" t="s">
        <v>45</v>
      </c>
      <c r="L60">
        <v>664.02</v>
      </c>
    </row>
    <row r="61" spans="11:12" x14ac:dyDescent="0.25">
      <c r="K61" s="4" t="s">
        <v>46</v>
      </c>
      <c r="L61">
        <v>1.25</v>
      </c>
    </row>
    <row r="62" spans="11:12" x14ac:dyDescent="0.25">
      <c r="K62" s="4" t="s">
        <v>47</v>
      </c>
      <c r="L62">
        <v>3.54</v>
      </c>
    </row>
    <row r="63" spans="11:12" x14ac:dyDescent="0.25">
      <c r="K63" s="4" t="s">
        <v>48</v>
      </c>
      <c r="L63">
        <v>2162.11</v>
      </c>
    </row>
    <row r="64" spans="11:12" x14ac:dyDescent="0.25">
      <c r="K64" s="4" t="s">
        <v>49</v>
      </c>
      <c r="L64">
        <v>1417.8</v>
      </c>
    </row>
    <row r="65" spans="11:16" x14ac:dyDescent="0.25">
      <c r="K65" s="4" t="s">
        <v>61</v>
      </c>
      <c r="L65">
        <v>131907</v>
      </c>
    </row>
    <row r="66" spans="11:16" x14ac:dyDescent="0.25">
      <c r="K66" s="4" t="s">
        <v>62</v>
      </c>
      <c r="L66">
        <v>203.273</v>
      </c>
    </row>
    <row r="67" spans="11:16" x14ac:dyDescent="0.25">
      <c r="K67" s="4" t="s">
        <v>51</v>
      </c>
      <c r="L67">
        <v>71.34</v>
      </c>
    </row>
    <row r="68" spans="11:16" x14ac:dyDescent="0.25">
      <c r="K68" s="4" t="s">
        <v>69</v>
      </c>
      <c r="L68">
        <v>223728.10507999998</v>
      </c>
    </row>
    <row r="71" spans="11:16" x14ac:dyDescent="0.25">
      <c r="K71" s="6" t="s">
        <v>88</v>
      </c>
      <c r="L71" s="6"/>
    </row>
    <row r="72" spans="11:16" x14ac:dyDescent="0.25">
      <c r="K72" s="3" t="s">
        <v>68</v>
      </c>
      <c r="L72" t="s">
        <v>84</v>
      </c>
      <c r="M72" t="s">
        <v>85</v>
      </c>
      <c r="N72" t="s">
        <v>67</v>
      </c>
      <c r="O72" t="s">
        <v>86</v>
      </c>
      <c r="P72" t="s">
        <v>87</v>
      </c>
    </row>
    <row r="73" spans="11:16" x14ac:dyDescent="0.25">
      <c r="K73" s="4" t="s">
        <v>61</v>
      </c>
      <c r="L73">
        <v>572029</v>
      </c>
      <c r="M73">
        <v>202492</v>
      </c>
      <c r="N73">
        <v>131907</v>
      </c>
      <c r="O73">
        <v>94409</v>
      </c>
      <c r="P73">
        <v>16322</v>
      </c>
    </row>
    <row r="74" spans="11:16" x14ac:dyDescent="0.25">
      <c r="K74" s="5" t="s">
        <v>50</v>
      </c>
      <c r="L74">
        <v>344276</v>
      </c>
      <c r="M74">
        <v>117285</v>
      </c>
      <c r="N74">
        <v>88547</v>
      </c>
      <c r="O74">
        <v>26340</v>
      </c>
      <c r="P74">
        <v>6965</v>
      </c>
    </row>
    <row r="75" spans="11:16" x14ac:dyDescent="0.25">
      <c r="K75" s="5" t="s">
        <v>11</v>
      </c>
      <c r="L75">
        <v>227753</v>
      </c>
      <c r="M75">
        <v>85207</v>
      </c>
      <c r="N75">
        <v>43360</v>
      </c>
      <c r="O75">
        <v>68069</v>
      </c>
      <c r="P75">
        <v>9357</v>
      </c>
    </row>
    <row r="76" spans="11:16" x14ac:dyDescent="0.25">
      <c r="K76" s="4" t="s">
        <v>69</v>
      </c>
      <c r="L76">
        <v>572029</v>
      </c>
      <c r="M76">
        <v>202492</v>
      </c>
      <c r="N76">
        <v>131907</v>
      </c>
      <c r="O76">
        <v>94409</v>
      </c>
      <c r="P76">
        <v>16322</v>
      </c>
    </row>
  </sheetData>
  <mergeCells count="3">
    <mergeCell ref="K21:L21"/>
    <mergeCell ref="K7:L7"/>
    <mergeCell ref="K71:L71"/>
  </mergeCell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7CBF-82CC-4857-BA2B-D909A034707A}">
  <dimension ref="A1"/>
  <sheetViews>
    <sheetView tabSelected="1" topLeftCell="A20" workbookViewId="0">
      <selection activeCell="J27" sqref="J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electricity-consumption-india-c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Eleos Adenutsi</cp:lastModifiedBy>
  <dcterms:created xsi:type="dcterms:W3CDTF">2024-09-22T11:15:14Z</dcterms:created>
  <dcterms:modified xsi:type="dcterms:W3CDTF">2024-09-23T10:35:37Z</dcterms:modified>
</cp:coreProperties>
</file>