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tz\Documents\GitHub\TP-Design-experimental\Data_csv\"/>
    </mc:Choice>
  </mc:AlternateContent>
  <bookViews>
    <workbookView xWindow="0" yWindow="0" windowWidth="22980" windowHeight="8910" xr2:uid="{F10A9541-9BB4-4567-8AB6-8DDBB57C999F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B16" i="1"/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<sst xmlns="http://schemas.openxmlformats.org/spreadsheetml/2006/main" count="23" uniqueCount="20">
  <si>
    <t>time</t>
  </si>
  <si>
    <t>log(mixC_SC1)</t>
  </si>
  <si>
    <t>mixC_SC3</t>
  </si>
  <si>
    <t>mixC_SC2</t>
  </si>
  <si>
    <t>mixC_SC1</t>
  </si>
  <si>
    <t>log(mixC_SC2)</t>
  </si>
  <si>
    <t>log(mixC_SC3)</t>
  </si>
  <si>
    <t>tol PP moy G</t>
  </si>
  <si>
    <t>tol PP moy R</t>
  </si>
  <si>
    <t>Tol_PP</t>
  </si>
  <si>
    <t>Tol_PPSC</t>
  </si>
  <si>
    <t>Tol_PVSC</t>
  </si>
  <si>
    <t>Tol_PV</t>
  </si>
  <si>
    <t>m_Cherry</t>
  </si>
  <si>
    <t>Syto9</t>
  </si>
  <si>
    <t>m_cherry</t>
  </si>
  <si>
    <t>mCherry</t>
  </si>
  <si>
    <t>SYTO-9</t>
  </si>
  <si>
    <t>PVSC in Toluene</t>
  </si>
  <si>
    <t>PPSC in Toluene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</si>
</sst>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5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2A2A"/>
      <color rgb="FFD75B5B"/>
      <color rgb="FFCC0000"/>
      <color rgb="FFA5002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 in MixC</a:t>
            </a:r>
          </a:p>
          <a:p>
            <a:pPr>
              <a:defRPr/>
            </a:pPr>
            <a:r>
              <a:rPr lang="fr-FR"/>
              <a:t>Week 2</a:t>
            </a:r>
          </a:p>
        </c:rich>
      </c:tx>
      <c:layout>
        <c:manualLayout>
          <c:xMode val="edge"/>
          <c:yMode val="edge"/>
          <c:x val="0.40428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log(mixC_SC1)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Feuil1!$F$2:$F$9</c:f>
              <c:numCache>
                <c:formatCode>General</c:formatCode>
                <c:ptCount val="8"/>
                <c:pt idx="0">
                  <c:v>4.758219041327262</c:v>
                </c:pt>
                <c:pt idx="1">
                  <c:v>5.2812265966682528</c:v>
                </c:pt>
                <c:pt idx="2">
                  <c:v>6.5563025007672868</c:v>
                </c:pt>
                <c:pt idx="3">
                  <c:v>6.5563025007672868</c:v>
                </c:pt>
                <c:pt idx="4">
                  <c:v>6.7200765727681402</c:v>
                </c:pt>
                <c:pt idx="5">
                  <c:v>7.0101302772151479</c:v>
                </c:pt>
                <c:pt idx="6">
                  <c:v>7.2181414681576781</c:v>
                </c:pt>
                <c:pt idx="7">
                  <c:v>7.3827732455867023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F-4508-A6C3-C13A309F43CE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log(mixC_SC2)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Feuil1!$G$2:$G$9</c:f>
              <c:numCache>
                <c:formatCode>General</c:formatCode>
                <c:ptCount val="8"/>
                <c:pt idx="0">
                  <c:v>4.7669702304811903</c:v>
                </c:pt>
                <c:pt idx="1">
                  <c:v>5.3342828145942551</c:v>
                </c:pt>
                <c:pt idx="2">
                  <c:v>5.8000293592441343</c:v>
                </c:pt>
                <c:pt idx="3">
                  <c:v>5.8000293592441343</c:v>
                </c:pt>
                <c:pt idx="4">
                  <c:v>6.7179200258369933</c:v>
                </c:pt>
                <c:pt idx="5">
                  <c:v>7.0036328370044085</c:v>
                </c:pt>
                <c:pt idx="6">
                  <c:v>7.1960932437375149</c:v>
                </c:pt>
                <c:pt idx="7">
                  <c:v>7.0845405320614843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F-4508-A6C3-C13A309F43CE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log(mixC_SC3)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Feuil1!$H$2:$H$9</c:f>
              <c:numCache>
                <c:formatCode>General</c:formatCode>
                <c:ptCount val="8"/>
                <c:pt idx="0">
                  <c:v>4.7878711950882558</c:v>
                </c:pt>
                <c:pt idx="1">
                  <c:v>5.3844161430237527</c:v>
                </c:pt>
                <c:pt idx="2">
                  <c:v>6.5621738633646487</c:v>
                </c:pt>
                <c:pt idx="3">
                  <c:v>6.5621738633646487</c:v>
                </c:pt>
                <c:pt idx="4">
                  <c:v>6.7288405683399715</c:v>
                </c:pt>
                <c:pt idx="5">
                  <c:v>7.0357498373196607</c:v>
                </c:pt>
                <c:pt idx="6">
                  <c:v>7.2079304375129709</c:v>
                </c:pt>
                <c:pt idx="7">
                  <c:v>7.1742924551027079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F-4508-A6C3-C13A309F4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39768"/>
        <c:axId val="504735832"/>
      </c:lineChart>
      <c:catAx>
        <c:axId val="50473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35832"/>
        <c:crosses val="autoZero"/>
        <c:auto val="1"/>
        <c:lblAlgn val="ctr"/>
        <c:lblOffset val="100"/>
        <c:noMultiLvlLbl val="0"/>
      </c:catAx>
      <c:valAx>
        <c:axId val="5047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log(absolute 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3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After</a:t>
            </a:r>
            <a:r>
              <a:rPr lang="fr-FR" baseline="0"/>
              <a:t> 45 hour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Feuil1!$D$15</c:f>
              <c:strCache>
                <c:ptCount val="1"/>
                <c:pt idx="0">
                  <c:v>m_Cherry</c:v>
                </c:pt>
              </c:strCache>
            </c:strRef>
          </c:tx>
          <c:spPr>
            <a:solidFill>
              <a:srgbClr val="CC3300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Feuil1!$E$14:$F$14</c:f>
              <c:strCache>
                <c:ptCount val="2"/>
                <c:pt idx="0">
                  <c:v>Tol_PP</c:v>
                </c:pt>
                <c:pt idx="1">
                  <c:v>Tol_PPSC</c:v>
                </c:pt>
              </c:strCache>
            </c:strRef>
          </c:cat>
          <c:val>
            <c:numRef>
              <c:f>Feuil1!$E$15:$F$15</c:f>
              <c:numCache>
                <c:formatCode>General</c:formatCode>
                <c:ptCount val="2"/>
                <c:pt idx="0">
                  <c:v>2268815000</c:v>
                </c:pt>
                <c:pt idx="1">
                  <c:v>1872773000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B-44BE-9B08-1E8314DEFA5F}"/>
            </c:ext>
          </c:extLst>
        </c:ser>
        <c:ser>
          <c:idx val="1"/>
          <c:order val="1"/>
          <c:tx>
            <c:strRef>
              <c:f>Feuil1!$D$16</c:f>
              <c:strCache>
                <c:ptCount val="1"/>
                <c:pt idx="0">
                  <c:v>Syto9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Feuil1!$E$14:$F$14</c:f>
              <c:strCache>
                <c:ptCount val="2"/>
                <c:pt idx="0">
                  <c:v>Tol_PP</c:v>
                </c:pt>
                <c:pt idx="1">
                  <c:v>Tol_PPSC</c:v>
                </c:pt>
              </c:strCache>
            </c:strRef>
          </c:cat>
          <c:val>
            <c:numRef>
              <c:f>Feuil1!$E$16:$F$16</c:f>
              <c:numCache>
                <c:formatCode>General</c:formatCode>
                <c:ptCount val="2"/>
                <c:pt idx="0">
                  <c:v>113678333.3</c:v>
                </c:pt>
                <c:pt idx="1">
                  <c:v>82825000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B-44BE-9B08-1E8314DE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82904"/>
        <c:axId val="463577000"/>
      </c:barChart>
      <c:catAx>
        <c:axId val="463582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577000"/>
        <c:crosses val="autoZero"/>
        <c:auto val="1"/>
        <c:lblAlgn val="ctr"/>
        <c:lblOffset val="100"/>
        <c:noMultiLvlLbl val="0"/>
      </c:catAx>
      <c:valAx>
        <c:axId val="463577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of fluorescence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58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After 45 hours</a:t>
            </a:r>
          </a:p>
        </c:rich>
      </c:tx>
      <c:layout>
        <c:manualLayout>
          <c:xMode val="edge"/>
          <c:yMode val="edge"/>
          <c:x val="0.38999265635836972"/>
          <c:y val="3.1444098818536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Feuil1!$D$15</c:f>
              <c:strCache>
                <c:ptCount val="1"/>
                <c:pt idx="0">
                  <c:v>m_Cherry</c:v>
                </c:pt>
              </c:strCache>
            </c:strRef>
          </c:tx>
          <c:spPr>
            <a:solidFill>
              <a:srgbClr val="AC2A2A">
                <a:alpha val="83000"/>
              </a:srgbClr>
            </a:solidFill>
            <a:ln>
              <a:noFill/>
            </a:ln>
            <a:effectLst/>
          </c:spPr>
          <c:invertIfNegative val="0"/>
          <c:cat>
            <c:strRef>
              <c:f>Feuil1!$E$14:$H$14</c:f>
              <c:strCache>
                <c:ptCount val="4"/>
                <c:pt idx="0">
                  <c:v>Tol_PP</c:v>
                </c:pt>
                <c:pt idx="1">
                  <c:v>Tol_PPSC</c:v>
                </c:pt>
                <c:pt idx="2">
                  <c:v>Tol_PV</c:v>
                </c:pt>
                <c:pt idx="3">
                  <c:v>Tol_PVSC</c:v>
                </c:pt>
              </c:strCache>
            </c:strRef>
          </c:cat>
          <c:val>
            <c:numRef>
              <c:f>Feuil1!$E$15:$H$15</c:f>
              <c:numCache>
                <c:formatCode>General</c:formatCode>
                <c:ptCount val="4"/>
                <c:pt idx="0">
                  <c:v>2268815000</c:v>
                </c:pt>
                <c:pt idx="1">
                  <c:v>1872773000</c:v>
                </c:pt>
                <c:pt idx="2">
                  <c:v>241648667</c:v>
                </c:pt>
                <c:pt idx="3">
                  <c:v>84482333.329999998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1D4-8A2C-9172A3D1099B}"/>
            </c:ext>
          </c:extLst>
        </c:ser>
        <c:ser>
          <c:idx val="1"/>
          <c:order val="1"/>
          <c:tx>
            <c:strRef>
              <c:f>Feuil1!$D$16</c:f>
              <c:strCache>
                <c:ptCount val="1"/>
                <c:pt idx="0">
                  <c:v>Syto9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Feuil1!$E$14:$H$14</c:f>
              <c:strCache>
                <c:ptCount val="4"/>
                <c:pt idx="0">
                  <c:v>Tol_PP</c:v>
                </c:pt>
                <c:pt idx="1">
                  <c:v>Tol_PPSC</c:v>
                </c:pt>
                <c:pt idx="2">
                  <c:v>Tol_PV</c:v>
                </c:pt>
                <c:pt idx="3">
                  <c:v>Tol_PVSC</c:v>
                </c:pt>
              </c:strCache>
            </c:strRef>
          </c:cat>
          <c:val>
            <c:numRef>
              <c:f>Feuil1!$E$16:$H$16</c:f>
              <c:numCache>
                <c:formatCode>General</c:formatCode>
                <c:ptCount val="4"/>
                <c:pt idx="0">
                  <c:v>113678333.3</c:v>
                </c:pt>
                <c:pt idx="1">
                  <c:v>82825000</c:v>
                </c:pt>
                <c:pt idx="2">
                  <c:v>5240000</c:v>
                </c:pt>
                <c:pt idx="3">
                  <c:v>4613666.67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5-41D4-8A2C-9172A3D1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5024"/>
        <c:axId val="465126008"/>
      </c:barChart>
      <c:catAx>
        <c:axId val="4651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126008"/>
        <c:crosses val="autoZero"/>
        <c:auto val="1"/>
        <c:lblAlgn val="ctr"/>
        <c:lblOffset val="100"/>
        <c:noMultiLvlLbl val="0"/>
      </c:catAx>
      <c:valAx>
        <c:axId val="465126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1250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fr-FR"/>
              <a:t>After 45 hours</a:t>
            </a:r>
          </a:p>
        </c:rich>
      </c:tx>
      <c:layout>
        <c:manualLayout>
          <c:xMode val="edge"/>
          <c:yMode val="edge"/>
          <c:x val="0.43897454678630288"/>
          <c:y val="3.240752563587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Feuil1!$A$24</c:f>
              <c:strCache>
                <c:ptCount val="1"/>
                <c:pt idx="0">
                  <c:v>mCherry</c:v>
                </c:pt>
              </c:strCache>
            </c:strRef>
          </c:tx>
          <c:spPr>
            <a:solidFill>
              <a:srgbClr val="AC2A2A">
                <a:alpha val="83000"/>
              </a:srgbClr>
            </a:solidFill>
            <a:ln>
              <a:noFill/>
            </a:ln>
            <a:effectLst/>
          </c:spPr>
          <c:invertIfNegative val="0"/>
          <c:cat>
            <c:strRef>
              <c:f>Feuil1!$B$23:$C$23</c:f>
              <c:strCache>
                <c:ptCount val="2"/>
                <c:pt idx="0">
                  <c:v>PVSC in Toluene</c:v>
                </c:pt>
                <c:pt idx="1">
                  <c:v>PPSC in Toluene</c:v>
                </c:pt>
              </c:strCache>
            </c:strRef>
          </c:cat>
          <c:val>
            <c:numRef>
              <c:f>Feuil1!$B$24:$C$24</c:f>
              <c:numCache>
                <c:formatCode>General</c:formatCode>
                <c:ptCount val="2"/>
                <c:pt idx="0">
                  <c:v>84482333.329999998</c:v>
                </c:pt>
                <c:pt idx="1">
                  <c:v>1872773000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F-49E9-9BE3-32284F2B5B31}"/>
            </c:ext>
          </c:extLst>
        </c:ser>
        <c:ser>
          <c:idx val="1"/>
          <c:order val="1"/>
          <c:tx>
            <c:strRef>
              <c:f>Feuil1!$A$25</c:f>
              <c:strCache>
                <c:ptCount val="1"/>
                <c:pt idx="0">
                  <c:v>SYTO-9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Feuil1!$B$23:$C$23</c:f>
              <c:strCache>
                <c:ptCount val="2"/>
                <c:pt idx="0">
                  <c:v>PVSC in Toluene</c:v>
                </c:pt>
                <c:pt idx="1">
                  <c:v>PPSC in Toluene</c:v>
                </c:pt>
              </c:strCache>
            </c:strRef>
          </c:cat>
          <c:val>
            <c:numRef>
              <c:f>Feuil1!$B$25:$C$25</c:f>
              <c:numCache>
                <c:formatCode>General</c:formatCode>
                <c:ptCount val="2"/>
                <c:pt idx="0">
                  <c:v>4613666.67</c:v>
                </c:pt>
                <c:pt idx="1">
                  <c:v>82825000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9E9-9BE3-32284F2B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960576"/>
        <c:axId val="707958608"/>
      </c:barChart>
      <c:catAx>
        <c:axId val="7079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fr-FR"/>
          </a:p>
        </c:txPr>
        <c:crossAx val="707958608"/>
        <c:crosses val="autoZero"/>
        <c:auto val="1"/>
        <c:lblAlgn val="ctr"/>
        <c:lblOffset val="100"/>
        <c:noMultiLvlLbl val="0"/>
      </c:catAx>
      <c:valAx>
        <c:axId val="70795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fr-FR"/>
                  <a:t>%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fr-FR"/>
          </a:p>
        </c:txPr>
        <c:crossAx val="7079605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81877556003173"/>
          <c:y val="0.91013249469942381"/>
          <c:w val="0.2532252945126045"/>
          <c:h val="6.584348127655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0</xdr:row>
      <xdr:rowOff>73025</xdr:rowOff>
    </xdr:from>
    <xdr:to>
      <xdr:col>14</xdr:col>
      <xdr:colOff>403225</xdr:colOff>
      <xdr:row>15</xdr:row>
      <xdr:rowOff>53975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B46C81-1EA0-4556-BA4D-C6F531DCD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17</xdr:row>
      <xdr:rowOff>174625</xdr:rowOff>
    </xdr:from>
    <xdr:to>
      <xdr:col>15</xdr:col>
      <xdr:colOff>127000</xdr:colOff>
      <xdr:row>32</xdr:row>
      <xdr:rowOff>155575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D40BA3E-6611-4AE4-B89B-919D9BCD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501650</xdr:colOff>
      <xdr:row>18</xdr:row>
      <xdr:rowOff>114299</xdr:rowOff>
    </xdr:from>
    <xdr:to>
      <xdr:col>21</xdr:col>
      <xdr:colOff>69850</xdr:colOff>
      <xdr:row>37</xdr:row>
      <xdr:rowOff>79374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A626CAE-B1FA-4AB0-BD4D-FB33D0E8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606425</xdr:colOff>
      <xdr:row>32</xdr:row>
      <xdr:rowOff>149224</xdr:rowOff>
    </xdr:from>
    <xdr:to>
      <xdr:col>14</xdr:col>
      <xdr:colOff>187325</xdr:colOff>
      <xdr:row>49</xdr:row>
      <xdr:rowOff>82549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F5ED44-67FD-46A1-A40D-FCFB695C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704E-45B7-4485-AAE7-EFACC5ACAB20}">
  <dimension ref="A1:H27"/>
  <sheetViews>
    <sheetView tabSelected="1" topLeftCell="D28" zoomScale="130" zoomScaleNormal="130" workbookViewId="0">
      <selection activeCell="N53" sqref="N53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4</v>
      </c>
      <c r="C1" t="s">
        <v>3</v>
      </c>
      <c r="D1" t="s">
        <v>2</v>
      </c>
      <c r="F1" t="s">
        <v>1</v>
      </c>
      <c r="G1" t="s">
        <v>5</v>
      </c>
      <c r="H1" t="s">
        <v>6</v>
      </c>
    </row>
    <row r="2" spans="1:8" x14ac:dyDescent="0.25">
      <c r="A2">
        <v>0</v>
      </c>
      <c r="B2" s="1">
        <v>57308.5</v>
      </c>
      <c r="C2" s="1">
        <v>58475</v>
      </c>
      <c r="D2" s="1">
        <v>61358</v>
      </c>
      <c r="F2">
        <f>LOG(B2)</f>
        <v>4.758219041327262</v>
      </c>
      <c r="G2">
        <f>LOG(C2)</f>
        <v>4.7669702304811903</v>
      </c>
      <c r="H2">
        <f>LOG(D2)</f>
        <v>4.7878711950882558</v>
      </c>
    </row>
    <row r="3" spans="1:8" x14ac:dyDescent="0.25">
      <c r="A3">
        <v>11</v>
      </c>
      <c r="B3" s="1">
        <v>191085</v>
      </c>
      <c r="C3" s="1">
        <v>215915</v>
      </c>
      <c r="D3" s="1">
        <v>242335</v>
      </c>
      <c r="F3">
        <f t="shared" ref="F3:F9" si="0">LOG(B3)</f>
        <v>5.2812265966682528</v>
      </c>
      <c r="G3">
        <f t="shared" ref="G3:G9" si="1">LOG(C3)</f>
        <v>5.3342828145942551</v>
      </c>
      <c r="H3">
        <f t="shared" ref="H3:H9" si="2">LOG(D3)</f>
        <v>5.3844161430237527</v>
      </c>
    </row>
    <row r="4" spans="1:8" x14ac:dyDescent="0.25">
      <c r="A4">
        <v>15.16667</v>
      </c>
      <c r="B4" s="1">
        <v>3600000</v>
      </c>
      <c r="C4" s="1">
        <v>631000</v>
      </c>
      <c r="D4" s="1">
        <v>3649000</v>
      </c>
      <c r="F4">
        <f t="shared" si="0"/>
        <v>6.5563025007672868</v>
      </c>
      <c r="G4">
        <f t="shared" si="1"/>
        <v>5.8000293592441343</v>
      </c>
      <c r="H4">
        <f t="shared" si="2"/>
        <v>6.5621738633646487</v>
      </c>
    </row>
    <row r="5" spans="1:8" x14ac:dyDescent="0.25">
      <c r="A5">
        <v>19.5</v>
      </c>
      <c r="B5" s="1">
        <v>3600000</v>
      </c>
      <c r="C5" s="1">
        <v>631000</v>
      </c>
      <c r="D5" s="1">
        <v>3649000</v>
      </c>
      <c r="F5">
        <f t="shared" si="0"/>
        <v>6.5563025007672868</v>
      </c>
      <c r="G5">
        <f t="shared" si="1"/>
        <v>5.8000293592441343</v>
      </c>
      <c r="H5">
        <f t="shared" si="2"/>
        <v>6.5621738633646487</v>
      </c>
    </row>
    <row r="6" spans="1:8" x14ac:dyDescent="0.25">
      <c r="A6">
        <v>22.5</v>
      </c>
      <c r="B6" s="1">
        <v>5249000</v>
      </c>
      <c r="C6" s="1">
        <v>5223000</v>
      </c>
      <c r="D6" s="1">
        <v>5356000</v>
      </c>
      <c r="F6">
        <f t="shared" si="0"/>
        <v>6.7200765727681402</v>
      </c>
      <c r="G6">
        <f t="shared" si="1"/>
        <v>6.7179200258369933</v>
      </c>
      <c r="H6">
        <f t="shared" si="2"/>
        <v>6.7288405683399715</v>
      </c>
    </row>
    <row r="7" spans="1:8" x14ac:dyDescent="0.25">
      <c r="A7">
        <v>38.5</v>
      </c>
      <c r="B7" s="1">
        <v>10236000</v>
      </c>
      <c r="C7" s="1">
        <v>10084000</v>
      </c>
      <c r="D7" s="1">
        <v>10858000</v>
      </c>
      <c r="F7">
        <f t="shared" si="0"/>
        <v>7.0101302772151479</v>
      </c>
      <c r="G7">
        <f t="shared" si="1"/>
        <v>7.0036328370044085</v>
      </c>
      <c r="H7">
        <f t="shared" si="2"/>
        <v>7.0357498373196607</v>
      </c>
    </row>
    <row r="8" spans="1:8" x14ac:dyDescent="0.25">
      <c r="A8">
        <v>45.333329999999997</v>
      </c>
      <c r="B8" s="1">
        <v>16525000</v>
      </c>
      <c r="C8" s="1">
        <v>15707000</v>
      </c>
      <c r="D8" s="1">
        <v>16141000</v>
      </c>
      <c r="F8">
        <f t="shared" si="0"/>
        <v>7.2181414681576781</v>
      </c>
      <c r="G8">
        <f t="shared" si="1"/>
        <v>7.1960932437375149</v>
      </c>
      <c r="H8">
        <f t="shared" si="2"/>
        <v>7.2079304375129709</v>
      </c>
    </row>
    <row r="9" spans="1:8" x14ac:dyDescent="0.25">
      <c r="A9">
        <v>48</v>
      </c>
      <c r="B9" s="1">
        <v>24142000</v>
      </c>
      <c r="C9" s="1">
        <v>12149000</v>
      </c>
      <c r="D9" s="1">
        <v>14938000</v>
      </c>
      <c r="F9">
        <f t="shared" si="0"/>
        <v>7.3827732455867023</v>
      </c>
      <c r="G9">
        <f t="shared" si="1"/>
        <v>7.0845405320614843</v>
      </c>
      <c r="H9">
        <f t="shared" si="2"/>
        <v>7.1742924551027079</v>
      </c>
    </row>
    <row r="14" spans="1:8" x14ac:dyDescent="0.25">
      <c r="A14" t="s">
        <v>7</v>
      </c>
      <c r="B14" t="s">
        <v>8</v>
      </c>
      <c r="E14" t="s">
        <v>9</v>
      </c>
      <c r="F14" t="s">
        <v>10</v>
      </c>
      <c r="G14" t="s">
        <v>12</v>
      </c>
      <c r="H14" t="s">
        <v>11</v>
      </c>
    </row>
    <row r="15" spans="1:8" x14ac:dyDescent="0.25">
      <c r="A15" s="2">
        <v>2268815000</v>
      </c>
      <c r="B15" s="3">
        <v>104731000</v>
      </c>
      <c r="D15" t="s">
        <v>13</v>
      </c>
      <c r="E15">
        <v>2268815000</v>
      </c>
      <c r="F15" s="2">
        <v>1872773000</v>
      </c>
      <c r="G15" s="3">
        <v>241648667</v>
      </c>
      <c r="H15" s="3">
        <v>84482333.329999998</v>
      </c>
    </row>
    <row r="16" spans="1:8" x14ac:dyDescent="0.25">
      <c r="B16">
        <f>A15-B15</f>
        <v>2164084000</v>
      </c>
      <c r="D16" t="s">
        <v>14</v>
      </c>
      <c r="E16">
        <v>113678333.3</v>
      </c>
      <c r="F16">
        <v>82825000</v>
      </c>
      <c r="G16">
        <f>(G21+G22)/2</f>
        <v>5240000</v>
      </c>
      <c r="H16" s="2">
        <v>4613666.67</v>
      </c>
    </row>
    <row r="21" spans="1:7" x14ac:dyDescent="0.25">
      <c r="G21" s="2">
        <v>7258000</v>
      </c>
    </row>
    <row r="22" spans="1:7" x14ac:dyDescent="0.25">
      <c r="G22" s="3">
        <v>3222000</v>
      </c>
    </row>
    <row r="23" spans="1:7" x14ac:dyDescent="0.25">
      <c r="B23" t="s">
        <v>18</v>
      </c>
      <c r="C23" t="s">
        <v>19</v>
      </c>
      <c r="G23" s="2"/>
    </row>
    <row r="24" spans="1:7" x14ac:dyDescent="0.25">
      <c r="A24" t="s">
        <v>16</v>
      </c>
      <c r="B24" s="3">
        <v>84482333.329999998</v>
      </c>
      <c r="C24" s="2">
        <v>1872773000</v>
      </c>
    </row>
    <row r="25" spans="1:7" x14ac:dyDescent="0.25">
      <c r="A25" t="s">
        <v>17</v>
      </c>
      <c r="B25" s="2">
        <v>4613666.67</v>
      </c>
      <c r="C25">
        <v>82825000</v>
      </c>
      <c r="D25" t="s">
        <v>12</v>
      </c>
      <c r="E25" t="s">
        <v>11</v>
      </c>
    </row>
    <row r="26" spans="1:7" x14ac:dyDescent="0.25">
      <c r="C26" t="s">
        <v>15</v>
      </c>
    </row>
    <row r="27" spans="1:7" x14ac:dyDescent="0.25">
      <c r="C27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Olivier Bützberger</cp:lastModifiedBy>
  <dcterms:created xsi:type="dcterms:W3CDTF">2017-10-25T06:35:27Z</dcterms:created>
  <dcterms:modified xsi:type="dcterms:W3CDTF">2017-11-14T18:53:10Z</dcterms:modified>
</cp:coreProperties>
</file>