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PPCI" sheetId="123" r:id="rId29"/>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<sst xmlns="http://schemas.openxmlformats.org/spreadsheetml/2006/main" count="76186" uniqueCount="11265">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</sst>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51A1-F91F-4E09-9807-A6AC88B1C074}">
  <sheetPr>
    <tabColor rgb="FF92D050"/>
  </sheetPr>
  <dimension ref="A1:AL176"/>
  <sheetViews>
    <sheetView workbookViewId="0">
      <pane ySplit="6" topLeftCell="A7" activePane="bottomLeft" state="frozen"/>
      <selection pane="bottomLeft"/>
    </sheetView>
  </sheetViews>
  <sheetFormatPr defaultRowHeight="14.25" x14ac:dyDescent="0.2"/>
  <cols>
    <col min="1" max="1" width="18" style="1640" customWidth="1"/>
    <col min="2" max="2" width="25" style="1640" customWidth="1"/>
    <col min="3" max="3" width="16" style="1640" customWidth="1"/>
    <col min="4" max="4" width="40" style="1640" customWidth="1"/>
    <col min="5" max="5" width="50" style="1640" customWidth="1"/>
    <col min="6" max="6" width="13" style="1640" customWidth="1"/>
    <col min="7" max="7" width="12" style="1640" customWidth="1"/>
    <col min="8" max="8" width="8" style="1640" customWidth="1"/>
    <col min="9" max="9" width="14" style="1640" customWidth="1"/>
    <col min="10" max="10" width="10" style="1640" customWidth="1"/>
    <col min="11" max="11" width="14" style="1640" customWidth="1"/>
    <col min="12" max="12" width="19" style="1640" customWidth="1"/>
    <col min="13" max="38" width="9.140625" style="1640"/>
  </cols>
  <sheetData>
    <row r="1" spans="1:38" x14ac:dyDescent="0.2">
      <c r="C1" s="1658" t="s">
        <v>0</v>
      </c>
      <c r="D1" s="1657" t="s">
        <v>5789</v>
      </c>
      <c r="M1"/>
      <c r="N1"/>
      <c r="O1"/>
      <c r="P1"/>
      <c r="Q1"/>
      <c r="R1"/>
      <c r="S1"/>
      <c r="T1"/>
      <c r="U1"/>
      <c r="V1"/>
      <c r="W1"/>
      <c r="X1"/>
      <c r="Y1"/>
      <c r="Z1"/>
      <c r="AA1"/>
      <c r="AB1"/>
      <c r="AC1"/>
      <c r="AD1"/>
      <c r="AE1"/>
      <c r="AF1"/>
      <c r="AG1"/>
      <c r="AH1"/>
      <c r="AI1"/>
      <c r="AJ1"/>
      <c r="AK1"/>
      <c r="AL1"/>
    </row>
    <row r="2" spans="1:38" x14ac:dyDescent="0.2">
      <c r="C2" s="1658" t="s">
        <v>1</v>
      </c>
      <c r="D2" s="1657" t="s">
        <v>5788</v>
      </c>
      <c r="M2"/>
      <c r="N2"/>
      <c r="O2"/>
      <c r="P2"/>
      <c r="Q2"/>
      <c r="R2"/>
      <c r="S2"/>
      <c r="T2"/>
      <c r="U2"/>
      <c r="V2"/>
      <c r="W2"/>
      <c r="X2"/>
      <c r="Y2"/>
      <c r="Z2"/>
      <c r="AA2"/>
      <c r="AB2"/>
      <c r="AC2"/>
      <c r="AD2"/>
      <c r="AE2"/>
      <c r="AF2"/>
      <c r="AG2"/>
      <c r="AH2"/>
      <c r="AI2"/>
      <c r="AJ2"/>
      <c r="AK2"/>
      <c r="AL2"/>
    </row>
    <row r="3" spans="1:38" x14ac:dyDescent="0.2">
      <c r="C3" s="1658" t="s">
        <v>1281</v>
      </c>
      <c r="D3" s="1657" t="s">
        <v>9452</v>
      </c>
      <c r="M3"/>
      <c r="N3"/>
      <c r="O3"/>
      <c r="P3"/>
      <c r="Q3"/>
      <c r="R3"/>
      <c r="S3"/>
      <c r="T3"/>
      <c r="U3"/>
      <c r="V3"/>
      <c r="W3"/>
      <c r="X3"/>
      <c r="Y3"/>
      <c r="Z3"/>
      <c r="AA3"/>
      <c r="AB3"/>
      <c r="AC3"/>
      <c r="AD3"/>
      <c r="AE3"/>
      <c r="AF3"/>
      <c r="AG3"/>
      <c r="AH3"/>
      <c r="AI3"/>
      <c r="AJ3"/>
      <c r="AK3"/>
      <c r="AL3"/>
    </row>
    <row r="4" spans="1:38" x14ac:dyDescent="0.2">
      <c r="C4" s="1658" t="s">
        <v>2</v>
      </c>
      <c r="D4" s="1657" t="s">
        <v>9451</v>
      </c>
      <c r="M4"/>
      <c r="N4"/>
      <c r="O4"/>
      <c r="P4"/>
      <c r="Q4"/>
      <c r="R4"/>
      <c r="S4"/>
      <c r="T4"/>
      <c r="U4"/>
      <c r="V4"/>
      <c r="W4"/>
      <c r="X4"/>
      <c r="Y4"/>
      <c r="Z4"/>
      <c r="AA4"/>
      <c r="AB4"/>
      <c r="AC4"/>
      <c r="AD4"/>
      <c r="AE4"/>
      <c r="AF4"/>
      <c r="AG4"/>
      <c r="AH4"/>
      <c r="AI4"/>
      <c r="AJ4"/>
      <c r="AK4"/>
      <c r="AL4"/>
    </row>
    <row r="5" spans="1:38" ht="15.75" x14ac:dyDescent="0.2">
      <c r="A5" s="2050" t="s">
        <v>5272</v>
      </c>
      <c r="B5" s="2051"/>
      <c r="C5" s="2051"/>
      <c r="D5" s="2051"/>
      <c r="E5" s="2051"/>
      <c r="F5" s="2051"/>
      <c r="G5" s="2051"/>
      <c r="H5" s="2051"/>
      <c r="I5" s="2051"/>
      <c r="J5" s="2051"/>
      <c r="K5" s="2051"/>
      <c r="L5" s="2051"/>
      <c r="M5"/>
      <c r="N5"/>
      <c r="O5"/>
      <c r="P5"/>
      <c r="Q5"/>
      <c r="R5"/>
      <c r="S5"/>
      <c r="T5"/>
      <c r="U5"/>
      <c r="V5"/>
      <c r="W5"/>
      <c r="X5"/>
      <c r="Y5"/>
      <c r="Z5"/>
      <c r="AA5"/>
      <c r="AB5"/>
      <c r="AC5"/>
      <c r="AD5"/>
      <c r="AE5"/>
      <c r="AF5"/>
      <c r="AG5"/>
      <c r="AH5"/>
      <c r="AI5"/>
      <c r="AJ5"/>
      <c r="AK5"/>
      <c r="AL5"/>
    </row>
    <row r="6" spans="1:38" ht="39" x14ac:dyDescent="0.2">
      <c r="A6" s="1656" t="s">
        <v>9450</v>
      </c>
      <c r="B6" s="1656" t="s">
        <v>4</v>
      </c>
      <c r="C6" s="1656" t="s">
        <v>4230</v>
      </c>
      <c r="D6" s="1656" t="s">
        <v>4231</v>
      </c>
      <c r="E6" s="1656" t="s">
        <v>60</v>
      </c>
      <c r="F6" s="1656" t="s">
        <v>62</v>
      </c>
      <c r="G6" s="1656" t="s">
        <v>58</v>
      </c>
      <c r="H6" s="1656" t="s">
        <v>4232</v>
      </c>
      <c r="I6" s="1656" t="s">
        <v>4233</v>
      </c>
      <c r="J6" s="1656" t="s">
        <v>1220</v>
      </c>
      <c r="K6" s="1656" t="s">
        <v>1279</v>
      </c>
      <c r="L6" s="1656" t="s">
        <v>1280</v>
      </c>
      <c r="M6"/>
      <c r="N6"/>
      <c r="O6"/>
      <c r="P6"/>
      <c r="Q6"/>
      <c r="R6"/>
      <c r="S6"/>
      <c r="T6"/>
      <c r="U6"/>
      <c r="V6"/>
      <c r="W6"/>
      <c r="X6"/>
      <c r="Y6"/>
      <c r="Z6"/>
      <c r="AA6"/>
      <c r="AB6"/>
      <c r="AC6"/>
      <c r="AD6"/>
      <c r="AE6"/>
      <c r="AF6"/>
      <c r="AG6"/>
      <c r="AH6"/>
      <c r="AI6"/>
      <c r="AJ6"/>
      <c r="AK6"/>
      <c r="AL6"/>
    </row>
    <row r="7" spans="1:38" ht="15" x14ac:dyDescent="0.25">
      <c r="A7" s="1654" t="s">
        <v>5784</v>
      </c>
      <c r="B7" s="1654" t="s">
        <v>2398</v>
      </c>
      <c r="C7" s="1654"/>
      <c r="D7" s="1654"/>
      <c r="E7" s="1654"/>
      <c r="F7" s="1654"/>
      <c r="G7" s="1654"/>
      <c r="H7" s="1654"/>
      <c r="I7" s="1654"/>
      <c r="J7" s="1654"/>
      <c r="K7" s="1654"/>
      <c r="L7" s="1654"/>
      <c r="M7"/>
      <c r="N7"/>
      <c r="O7"/>
      <c r="P7"/>
      <c r="Q7"/>
      <c r="R7"/>
      <c r="S7"/>
      <c r="T7"/>
      <c r="U7"/>
      <c r="V7"/>
      <c r="W7"/>
      <c r="X7"/>
      <c r="Y7"/>
      <c r="Z7"/>
      <c r="AA7"/>
      <c r="AB7"/>
      <c r="AC7"/>
      <c r="AD7"/>
      <c r="AE7"/>
      <c r="AF7"/>
      <c r="AG7"/>
      <c r="AH7"/>
      <c r="AI7"/>
      <c r="AJ7"/>
      <c r="AK7"/>
      <c r="AL7"/>
    </row>
    <row r="8" spans="1:38" x14ac:dyDescent="0.2">
      <c r="A8" s="1653" t="s">
        <v>5784</v>
      </c>
      <c r="B8" s="1653" t="s">
        <v>2398</v>
      </c>
      <c r="C8" s="1653" t="s">
        <v>5273</v>
      </c>
      <c r="D8" s="1653" t="s">
        <v>5274</v>
      </c>
      <c r="E8" s="1653" t="s">
        <v>5275</v>
      </c>
      <c r="F8" s="1652">
        <v>60</v>
      </c>
      <c r="G8" s="1653">
        <v>1</v>
      </c>
      <c r="H8" s="1653">
        <v>0</v>
      </c>
      <c r="I8" s="1652">
        <f t="shared" ref="I8:I19" si="0">(F8+H8*F8)*G8</f>
        <v>60</v>
      </c>
      <c r="J8" s="1653" t="s">
        <v>788</v>
      </c>
      <c r="K8" s="1652">
        <v>315</v>
      </c>
      <c r="L8" s="1652">
        <f t="shared" ref="L8:L19" si="1">I8*K8</f>
        <v>18900</v>
      </c>
      <c r="M8"/>
      <c r="N8"/>
      <c r="O8"/>
      <c r="P8"/>
      <c r="Q8"/>
      <c r="R8"/>
      <c r="S8"/>
      <c r="T8"/>
      <c r="U8"/>
      <c r="V8"/>
      <c r="W8"/>
      <c r="X8"/>
      <c r="Y8"/>
      <c r="Z8"/>
      <c r="AA8"/>
      <c r="AB8"/>
      <c r="AC8"/>
      <c r="AD8"/>
      <c r="AE8"/>
      <c r="AF8"/>
      <c r="AG8"/>
      <c r="AH8"/>
      <c r="AI8"/>
      <c r="AJ8"/>
      <c r="AK8"/>
      <c r="AL8"/>
    </row>
    <row r="9" spans="1:38" x14ac:dyDescent="0.2">
      <c r="A9" s="1653" t="s">
        <v>5784</v>
      </c>
      <c r="B9" s="1653" t="s">
        <v>2398</v>
      </c>
      <c r="C9" s="1653" t="s">
        <v>5273</v>
      </c>
      <c r="D9" s="1653" t="s">
        <v>5274</v>
      </c>
      <c r="E9" s="1653" t="s">
        <v>5276</v>
      </c>
      <c r="F9" s="1652">
        <v>6</v>
      </c>
      <c r="G9" s="1653">
        <v>1</v>
      </c>
      <c r="H9" s="1653">
        <v>0</v>
      </c>
      <c r="I9" s="1652">
        <f t="shared" si="0"/>
        <v>6</v>
      </c>
      <c r="J9" s="1653" t="s">
        <v>2382</v>
      </c>
      <c r="K9" s="1652">
        <v>38</v>
      </c>
      <c r="L9" s="1652">
        <f t="shared" si="1"/>
        <v>228</v>
      </c>
      <c r="M9"/>
      <c r="N9"/>
      <c r="O9"/>
      <c r="P9"/>
      <c r="Q9"/>
      <c r="R9"/>
      <c r="S9"/>
      <c r="T9"/>
      <c r="U9"/>
      <c r="V9"/>
      <c r="W9"/>
      <c r="X9"/>
      <c r="Y9"/>
      <c r="Z9"/>
      <c r="AA9"/>
      <c r="AB9"/>
      <c r="AC9"/>
      <c r="AD9"/>
      <c r="AE9"/>
      <c r="AF9"/>
      <c r="AG9"/>
      <c r="AH9"/>
      <c r="AI9"/>
      <c r="AJ9"/>
      <c r="AK9"/>
      <c r="AL9"/>
    </row>
    <row r="10" spans="1:38" x14ac:dyDescent="0.2">
      <c r="A10" s="1653" t="s">
        <v>5784</v>
      </c>
      <c r="B10" s="1653" t="s">
        <v>2398</v>
      </c>
      <c r="C10" s="1653" t="s">
        <v>5273</v>
      </c>
      <c r="D10" s="1653" t="s">
        <v>5274</v>
      </c>
      <c r="E10" s="1653" t="s">
        <v>5277</v>
      </c>
      <c r="F10" s="1652">
        <v>4</v>
      </c>
      <c r="G10" s="1653">
        <v>1</v>
      </c>
      <c r="H10" s="1653">
        <v>0</v>
      </c>
      <c r="I10" s="1652">
        <f t="shared" si="0"/>
        <v>4</v>
      </c>
      <c r="J10" s="1653" t="s">
        <v>2382</v>
      </c>
      <c r="K10" s="1652">
        <v>98</v>
      </c>
      <c r="L10" s="1652">
        <f t="shared" si="1"/>
        <v>392</v>
      </c>
      <c r="M10"/>
      <c r="N10"/>
      <c r="O10"/>
      <c r="P10"/>
      <c r="Q10"/>
      <c r="R10"/>
      <c r="S10"/>
      <c r="T10"/>
      <c r="U10"/>
      <c r="V10"/>
      <c r="W10"/>
      <c r="X10"/>
      <c r="Y10"/>
      <c r="Z10"/>
      <c r="AA10"/>
      <c r="AB10"/>
      <c r="AC10"/>
      <c r="AD10"/>
      <c r="AE10"/>
      <c r="AF10"/>
      <c r="AG10"/>
      <c r="AH10"/>
      <c r="AI10"/>
      <c r="AJ10"/>
      <c r="AK10"/>
      <c r="AL10"/>
    </row>
    <row r="11" spans="1:38" x14ac:dyDescent="0.2">
      <c r="A11" s="1653" t="s">
        <v>5784</v>
      </c>
      <c r="B11" s="1653" t="s">
        <v>2398</v>
      </c>
      <c r="C11" s="1653" t="s">
        <v>5278</v>
      </c>
      <c r="D11" s="1653" t="s">
        <v>5274</v>
      </c>
      <c r="E11" s="1653" t="s">
        <v>5280</v>
      </c>
      <c r="F11" s="1652">
        <v>5</v>
      </c>
      <c r="G11" s="1653">
        <v>1</v>
      </c>
      <c r="H11" s="1653">
        <v>0</v>
      </c>
      <c r="I11" s="1652">
        <f t="shared" si="0"/>
        <v>5</v>
      </c>
      <c r="J11" s="1653" t="s">
        <v>2382</v>
      </c>
      <c r="K11" s="1652">
        <v>1128</v>
      </c>
      <c r="L11" s="1652">
        <f t="shared" si="1"/>
        <v>5640</v>
      </c>
      <c r="M11"/>
      <c r="N11"/>
      <c r="O11"/>
      <c r="P11"/>
      <c r="Q11"/>
      <c r="R11"/>
      <c r="S11"/>
      <c r="T11"/>
      <c r="U11"/>
      <c r="V11"/>
      <c r="W11"/>
      <c r="X11"/>
      <c r="Y11"/>
      <c r="Z11"/>
      <c r="AA11"/>
      <c r="AB11"/>
      <c r="AC11"/>
      <c r="AD11"/>
      <c r="AE11"/>
      <c r="AF11"/>
      <c r="AG11"/>
      <c r="AH11"/>
      <c r="AI11"/>
      <c r="AJ11"/>
      <c r="AK11"/>
      <c r="AL11"/>
    </row>
    <row r="12" spans="1:38" x14ac:dyDescent="0.2">
      <c r="A12" s="1653" t="s">
        <v>5784</v>
      </c>
      <c r="B12" s="1653" t="s">
        <v>2398</v>
      </c>
      <c r="C12" s="1653" t="s">
        <v>3261</v>
      </c>
      <c r="D12" s="1653" t="s">
        <v>5281</v>
      </c>
      <c r="E12" s="1653" t="s">
        <v>5282</v>
      </c>
      <c r="F12" s="1652">
        <v>11</v>
      </c>
      <c r="G12" s="1653">
        <v>1</v>
      </c>
      <c r="H12" s="1653">
        <v>0</v>
      </c>
      <c r="I12" s="1652">
        <f t="shared" si="0"/>
        <v>11</v>
      </c>
      <c r="J12" s="1653" t="s">
        <v>2382</v>
      </c>
      <c r="K12" s="1652">
        <v>120</v>
      </c>
      <c r="L12" s="1652">
        <f t="shared" si="1"/>
        <v>1320</v>
      </c>
      <c r="M12"/>
      <c r="N12"/>
      <c r="O12"/>
      <c r="P12"/>
      <c r="Q12"/>
      <c r="R12"/>
      <c r="S12"/>
      <c r="T12"/>
      <c r="U12"/>
      <c r="V12"/>
      <c r="W12"/>
      <c r="X12"/>
      <c r="Y12"/>
      <c r="Z12"/>
      <c r="AA12"/>
      <c r="AB12"/>
      <c r="AC12"/>
      <c r="AD12"/>
      <c r="AE12"/>
      <c r="AF12"/>
      <c r="AG12"/>
      <c r="AH12"/>
      <c r="AI12"/>
      <c r="AJ12"/>
      <c r="AK12"/>
      <c r="AL12"/>
    </row>
    <row r="13" spans="1:38" x14ac:dyDescent="0.2">
      <c r="A13" s="1653" t="s">
        <v>5784</v>
      </c>
      <c r="B13" s="1653" t="s">
        <v>2398</v>
      </c>
      <c r="C13" s="1653" t="s">
        <v>3261</v>
      </c>
      <c r="D13" s="1653" t="s">
        <v>5281</v>
      </c>
      <c r="E13" s="1653" t="s">
        <v>9436</v>
      </c>
      <c r="F13" s="1652">
        <v>2</v>
      </c>
      <c r="G13" s="1653">
        <v>1</v>
      </c>
      <c r="H13" s="1653">
        <v>0</v>
      </c>
      <c r="I13" s="1652">
        <f t="shared" si="0"/>
        <v>2</v>
      </c>
      <c r="J13" s="1653" t="s">
        <v>2382</v>
      </c>
      <c r="K13" s="1652">
        <v>550</v>
      </c>
      <c r="L13" s="1652">
        <f t="shared" si="1"/>
        <v>1100</v>
      </c>
      <c r="M13"/>
      <c r="N13"/>
      <c r="O13"/>
      <c r="P13"/>
      <c r="Q13"/>
      <c r="R13"/>
      <c r="S13"/>
      <c r="T13"/>
      <c r="U13"/>
      <c r="V13"/>
      <c r="W13"/>
      <c r="X13"/>
      <c r="Y13"/>
      <c r="Z13"/>
      <c r="AA13"/>
      <c r="AB13"/>
      <c r="AC13"/>
      <c r="AD13"/>
      <c r="AE13"/>
      <c r="AF13"/>
      <c r="AG13"/>
      <c r="AH13"/>
      <c r="AI13"/>
      <c r="AJ13"/>
      <c r="AK13"/>
      <c r="AL13"/>
    </row>
    <row r="14" spans="1:38" x14ac:dyDescent="0.2">
      <c r="A14" s="1653" t="s">
        <v>5784</v>
      </c>
      <c r="B14" s="1653" t="s">
        <v>2398</v>
      </c>
      <c r="C14" s="1653" t="s">
        <v>5284</v>
      </c>
      <c r="D14" s="1653" t="s">
        <v>5285</v>
      </c>
      <c r="E14" s="1653" t="s">
        <v>5286</v>
      </c>
      <c r="F14" s="1652">
        <v>2</v>
      </c>
      <c r="G14" s="1653">
        <v>1</v>
      </c>
      <c r="H14" s="1653">
        <v>0</v>
      </c>
      <c r="I14" s="1652">
        <f t="shared" si="0"/>
        <v>2</v>
      </c>
      <c r="J14" s="1653" t="s">
        <v>2382</v>
      </c>
      <c r="K14" s="1652">
        <v>15</v>
      </c>
      <c r="L14" s="1652">
        <f t="shared" si="1"/>
        <v>30</v>
      </c>
      <c r="M14"/>
      <c r="N14"/>
      <c r="O14"/>
      <c r="P14"/>
      <c r="Q14"/>
      <c r="R14"/>
      <c r="S14"/>
      <c r="T14"/>
      <c r="U14"/>
      <c r="V14"/>
      <c r="W14"/>
      <c r="X14"/>
      <c r="Y14"/>
      <c r="Z14"/>
      <c r="AA14"/>
      <c r="AB14"/>
      <c r="AC14"/>
      <c r="AD14"/>
      <c r="AE14"/>
      <c r="AF14"/>
      <c r="AG14"/>
      <c r="AH14"/>
      <c r="AI14"/>
      <c r="AJ14"/>
      <c r="AK14"/>
      <c r="AL14"/>
    </row>
    <row r="15" spans="1:38" x14ac:dyDescent="0.2">
      <c r="A15" s="1653" t="s">
        <v>5784</v>
      </c>
      <c r="B15" s="1653" t="s">
        <v>2398</v>
      </c>
      <c r="C15" s="1653" t="s">
        <v>5284</v>
      </c>
      <c r="D15" s="1653" t="s">
        <v>5285</v>
      </c>
      <c r="E15" s="1653" t="s">
        <v>5287</v>
      </c>
      <c r="F15" s="1652">
        <v>2</v>
      </c>
      <c r="G15" s="1653">
        <v>1</v>
      </c>
      <c r="H15" s="1653">
        <v>0</v>
      </c>
      <c r="I15" s="1652">
        <f t="shared" si="0"/>
        <v>2</v>
      </c>
      <c r="J15" s="1653" t="s">
        <v>2382</v>
      </c>
      <c r="K15" s="1652">
        <v>15</v>
      </c>
      <c r="L15" s="1652">
        <f t="shared" si="1"/>
        <v>30</v>
      </c>
      <c r="M15"/>
      <c r="N15"/>
      <c r="O15"/>
      <c r="P15"/>
      <c r="Q15"/>
      <c r="R15"/>
      <c r="S15"/>
      <c r="T15"/>
      <c r="U15"/>
      <c r="V15"/>
      <c r="W15"/>
      <c r="X15"/>
      <c r="Y15"/>
      <c r="Z15"/>
      <c r="AA15"/>
      <c r="AB15"/>
      <c r="AC15"/>
      <c r="AD15"/>
      <c r="AE15"/>
      <c r="AF15"/>
      <c r="AG15"/>
      <c r="AH15"/>
      <c r="AI15"/>
      <c r="AJ15"/>
      <c r="AK15"/>
      <c r="AL15"/>
    </row>
    <row r="16" spans="1:38" x14ac:dyDescent="0.2">
      <c r="A16" s="1653" t="s">
        <v>5784</v>
      </c>
      <c r="B16" s="1653" t="s">
        <v>2398</v>
      </c>
      <c r="C16" s="1653" t="s">
        <v>5284</v>
      </c>
      <c r="D16" s="1653" t="s">
        <v>5285</v>
      </c>
      <c r="E16" s="1653" t="s">
        <v>9435</v>
      </c>
      <c r="F16" s="1652">
        <v>9</v>
      </c>
      <c r="G16" s="1653">
        <v>1</v>
      </c>
      <c r="H16" s="1653">
        <v>0</v>
      </c>
      <c r="I16" s="1652">
        <f t="shared" si="0"/>
        <v>9</v>
      </c>
      <c r="J16" s="1653" t="s">
        <v>2382</v>
      </c>
      <c r="K16" s="1652">
        <v>15</v>
      </c>
      <c r="L16" s="1652">
        <f t="shared" si="1"/>
        <v>135</v>
      </c>
      <c r="M16"/>
      <c r="N16"/>
      <c r="O16"/>
      <c r="P16"/>
      <c r="Q16"/>
      <c r="R16"/>
      <c r="S16"/>
      <c r="T16"/>
      <c r="U16"/>
      <c r="V16"/>
      <c r="W16"/>
      <c r="X16"/>
      <c r="Y16"/>
      <c r="Z16"/>
      <c r="AA16"/>
      <c r="AB16"/>
      <c r="AC16"/>
      <c r="AD16"/>
      <c r="AE16"/>
      <c r="AF16"/>
      <c r="AG16"/>
      <c r="AH16"/>
      <c r="AI16"/>
      <c r="AJ16"/>
      <c r="AK16"/>
      <c r="AL16"/>
    </row>
    <row r="17" spans="1:38" x14ac:dyDescent="0.2">
      <c r="A17" s="1641" t="s">
        <v>5784</v>
      </c>
      <c r="B17" s="1641" t="s">
        <v>2398</v>
      </c>
      <c r="C17" s="1641" t="s">
        <v>5284</v>
      </c>
      <c r="D17" s="1641" t="s">
        <v>5285</v>
      </c>
      <c r="E17" s="1641" t="s">
        <v>9434</v>
      </c>
      <c r="F17" s="1655">
        <v>11</v>
      </c>
      <c r="G17" s="1641">
        <v>1</v>
      </c>
      <c r="H17" s="1641">
        <v>0</v>
      </c>
      <c r="I17" s="1655">
        <f t="shared" si="0"/>
        <v>11</v>
      </c>
      <c r="J17" s="1641" t="s">
        <v>2382</v>
      </c>
      <c r="K17" s="1655">
        <v>15</v>
      </c>
      <c r="L17" s="1655">
        <f t="shared" si="1"/>
        <v>165</v>
      </c>
      <c r="M17"/>
      <c r="N17"/>
      <c r="O17"/>
      <c r="P17"/>
      <c r="Q17"/>
      <c r="R17"/>
      <c r="S17"/>
      <c r="T17"/>
      <c r="U17"/>
      <c r="V17"/>
      <c r="W17"/>
      <c r="X17"/>
      <c r="Y17"/>
      <c r="Z17"/>
      <c r="AA17"/>
      <c r="AB17"/>
      <c r="AC17"/>
      <c r="AD17"/>
      <c r="AE17"/>
      <c r="AF17"/>
      <c r="AG17"/>
      <c r="AH17"/>
      <c r="AI17"/>
      <c r="AJ17"/>
      <c r="AK17"/>
      <c r="AL17"/>
    </row>
    <row r="18" spans="1:38" x14ac:dyDescent="0.2">
      <c r="A18" s="1641" t="s">
        <v>5784</v>
      </c>
      <c r="B18" s="1641" t="s">
        <v>2398</v>
      </c>
      <c r="C18" s="1641" t="s">
        <v>5283</v>
      </c>
      <c r="D18" s="1641" t="s">
        <v>9433</v>
      </c>
      <c r="E18" s="1641" t="s">
        <v>9432</v>
      </c>
      <c r="F18" s="1655">
        <v>41</v>
      </c>
      <c r="G18" s="1641">
        <v>1</v>
      </c>
      <c r="H18" s="1641">
        <v>0</v>
      </c>
      <c r="I18" s="1655">
        <f t="shared" si="0"/>
        <v>41</v>
      </c>
      <c r="J18" s="1641" t="s">
        <v>2382</v>
      </c>
      <c r="K18" s="1655">
        <v>45</v>
      </c>
      <c r="L18" s="1655">
        <f t="shared" si="1"/>
        <v>1845</v>
      </c>
      <c r="M18"/>
      <c r="N18"/>
      <c r="O18"/>
      <c r="P18"/>
      <c r="Q18"/>
      <c r="R18"/>
      <c r="S18"/>
      <c r="T18"/>
      <c r="U18"/>
      <c r="V18"/>
      <c r="W18"/>
      <c r="X18"/>
      <c r="Y18"/>
      <c r="Z18"/>
      <c r="AA18"/>
      <c r="AB18"/>
      <c r="AC18"/>
      <c r="AD18"/>
      <c r="AE18"/>
      <c r="AF18"/>
      <c r="AG18"/>
      <c r="AH18"/>
      <c r="AI18"/>
      <c r="AJ18"/>
      <c r="AK18"/>
      <c r="AL18"/>
    </row>
    <row r="19" spans="1:38" x14ac:dyDescent="0.2">
      <c r="A19" s="1641" t="s">
        <v>5784</v>
      </c>
      <c r="B19" s="1641" t="s">
        <v>2398</v>
      </c>
      <c r="C19" s="1641" t="s">
        <v>5283</v>
      </c>
      <c r="D19" s="1641" t="s">
        <v>9433</v>
      </c>
      <c r="E19" s="1641" t="s">
        <v>9438</v>
      </c>
      <c r="F19" s="1655">
        <v>13</v>
      </c>
      <c r="G19" s="1641">
        <v>1</v>
      </c>
      <c r="H19" s="1641">
        <v>0</v>
      </c>
      <c r="I19" s="1655">
        <f t="shared" si="0"/>
        <v>13</v>
      </c>
      <c r="J19" s="1641" t="s">
        <v>2382</v>
      </c>
      <c r="K19" s="1655">
        <v>85</v>
      </c>
      <c r="L19" s="1655">
        <f t="shared" si="1"/>
        <v>1105</v>
      </c>
      <c r="M19"/>
      <c r="N19"/>
      <c r="O19"/>
      <c r="P19"/>
      <c r="Q19"/>
      <c r="R19"/>
      <c r="S19"/>
      <c r="T19"/>
      <c r="U19"/>
      <c r="V19"/>
      <c r="W19"/>
      <c r="X19"/>
      <c r="Y19"/>
      <c r="Z19"/>
      <c r="AA19"/>
      <c r="AB19"/>
      <c r="AC19"/>
      <c r="AD19"/>
      <c r="AE19"/>
      <c r="AF19"/>
      <c r="AG19"/>
      <c r="AH19"/>
      <c r="AI19"/>
      <c r="AJ19"/>
      <c r="AK19"/>
      <c r="AL19"/>
    </row>
    <row r="20" spans="1:38" ht="15" x14ac:dyDescent="0.25">
      <c r="A20" s="1650"/>
      <c r="B20" s="1650"/>
      <c r="C20" s="1650"/>
      <c r="D20" s="1650"/>
      <c r="E20" s="1651" t="s">
        <v>9449</v>
      </c>
      <c r="F20" s="1650"/>
      <c r="G20" s="1650"/>
      <c r="H20" s="1650"/>
      <c r="I20" s="1650"/>
      <c r="J20" s="1650"/>
      <c r="K20" s="1650"/>
      <c r="L20" s="1649">
        <f>SUM(L8:L19)</f>
        <v>30890</v>
      </c>
      <c r="M20"/>
      <c r="N20"/>
      <c r="O20"/>
      <c r="P20"/>
      <c r="Q20"/>
      <c r="R20"/>
      <c r="S20"/>
      <c r="T20"/>
      <c r="U20"/>
      <c r="V20"/>
      <c r="W20"/>
      <c r="X20"/>
      <c r="Y20"/>
      <c r="Z20"/>
      <c r="AA20"/>
      <c r="AB20"/>
      <c r="AC20"/>
      <c r="AD20"/>
      <c r="AE20"/>
      <c r="AF20"/>
      <c r="AG20"/>
      <c r="AH20"/>
      <c r="AI20"/>
      <c r="AJ20"/>
      <c r="AK20"/>
      <c r="AL20"/>
    </row>
    <row r="21" spans="1:38" ht="15" x14ac:dyDescent="0.25">
      <c r="A21" s="1654" t="s">
        <v>5784</v>
      </c>
      <c r="B21" s="1654" t="s">
        <v>2215</v>
      </c>
      <c r="C21" s="1654"/>
      <c r="D21" s="1654"/>
      <c r="E21" s="1654"/>
      <c r="F21" s="1654"/>
      <c r="G21" s="1654"/>
      <c r="H21" s="1654"/>
      <c r="I21" s="1654"/>
      <c r="J21" s="1654"/>
      <c r="K21" s="1654"/>
      <c r="L21" s="1654"/>
      <c r="M21"/>
      <c r="N21"/>
      <c r="O21"/>
      <c r="P21"/>
      <c r="Q21"/>
      <c r="R21"/>
      <c r="S21"/>
      <c r="T21"/>
      <c r="U21"/>
      <c r="V21"/>
      <c r="W21"/>
      <c r="X21"/>
      <c r="Y21"/>
      <c r="Z21"/>
      <c r="AA21"/>
      <c r="AB21"/>
      <c r="AC21"/>
      <c r="AD21"/>
      <c r="AE21"/>
      <c r="AF21"/>
      <c r="AG21"/>
      <c r="AH21"/>
      <c r="AI21"/>
      <c r="AJ21"/>
      <c r="AK21"/>
      <c r="AL21"/>
    </row>
    <row r="22" spans="1:38" x14ac:dyDescent="0.2">
      <c r="A22" s="1653" t="s">
        <v>5784</v>
      </c>
      <c r="B22" s="1653" t="s">
        <v>2215</v>
      </c>
      <c r="C22" s="1653" t="s">
        <v>5273</v>
      </c>
      <c r="D22" s="1653" t="s">
        <v>5274</v>
      </c>
      <c r="E22" s="1653" t="s">
        <v>5275</v>
      </c>
      <c r="F22" s="1652">
        <v>20</v>
      </c>
      <c r="G22" s="1653">
        <v>1</v>
      </c>
      <c r="H22" s="1653">
        <v>0</v>
      </c>
      <c r="I22" s="1652">
        <f t="shared" ref="I22:I32" si="2">(F22+H22*F22)*G22</f>
        <v>20</v>
      </c>
      <c r="J22" s="1653" t="s">
        <v>788</v>
      </c>
      <c r="K22" s="1652">
        <v>315</v>
      </c>
      <c r="L22" s="1652">
        <f t="shared" ref="L22:L32" si="3">I22*K22</f>
        <v>6300</v>
      </c>
      <c r="M22"/>
      <c r="N22"/>
      <c r="O22"/>
      <c r="P22"/>
      <c r="Q22"/>
      <c r="R22"/>
      <c r="S22"/>
      <c r="T22"/>
      <c r="U22"/>
      <c r="V22"/>
      <c r="W22"/>
      <c r="X22"/>
      <c r="Y22"/>
      <c r="Z22"/>
      <c r="AA22"/>
      <c r="AB22"/>
      <c r="AC22"/>
      <c r="AD22"/>
      <c r="AE22"/>
      <c r="AF22"/>
      <c r="AG22"/>
      <c r="AH22"/>
      <c r="AI22"/>
      <c r="AJ22"/>
      <c r="AK22"/>
      <c r="AL22"/>
    </row>
    <row r="23" spans="1:38" x14ac:dyDescent="0.2">
      <c r="A23" s="1653" t="s">
        <v>5784</v>
      </c>
      <c r="B23" s="1653" t="s">
        <v>2215</v>
      </c>
      <c r="C23" s="1653" t="s">
        <v>5273</v>
      </c>
      <c r="D23" s="1653" t="s">
        <v>5274</v>
      </c>
      <c r="E23" s="1653" t="s">
        <v>5276</v>
      </c>
      <c r="F23" s="1652">
        <v>2</v>
      </c>
      <c r="G23" s="1653">
        <v>1</v>
      </c>
      <c r="H23" s="1653">
        <v>0</v>
      </c>
      <c r="I23" s="1652">
        <f t="shared" si="2"/>
        <v>2</v>
      </c>
      <c r="J23" s="1653" t="s">
        <v>2382</v>
      </c>
      <c r="K23" s="1652">
        <v>38</v>
      </c>
      <c r="L23" s="1652">
        <f t="shared" si="3"/>
        <v>76</v>
      </c>
      <c r="M23"/>
      <c r="N23"/>
      <c r="O23"/>
      <c r="P23"/>
      <c r="Q23"/>
      <c r="R23"/>
      <c r="S23"/>
      <c r="T23"/>
      <c r="U23"/>
      <c r="V23"/>
      <c r="W23"/>
      <c r="X23"/>
      <c r="Y23"/>
      <c r="Z23"/>
      <c r="AA23"/>
      <c r="AB23"/>
      <c r="AC23"/>
      <c r="AD23"/>
      <c r="AE23"/>
      <c r="AF23"/>
      <c r="AG23"/>
      <c r="AH23"/>
      <c r="AI23"/>
      <c r="AJ23"/>
      <c r="AK23"/>
      <c r="AL23"/>
    </row>
    <row r="24" spans="1:38" x14ac:dyDescent="0.2">
      <c r="A24" s="1653" t="s">
        <v>5784</v>
      </c>
      <c r="B24" s="1653" t="s">
        <v>2215</v>
      </c>
      <c r="C24" s="1653" t="s">
        <v>5273</v>
      </c>
      <c r="D24" s="1653" t="s">
        <v>5274</v>
      </c>
      <c r="E24" s="1653" t="s">
        <v>5277</v>
      </c>
      <c r="F24" s="1652">
        <v>2</v>
      </c>
      <c r="G24" s="1653">
        <v>1</v>
      </c>
      <c r="H24" s="1653">
        <v>0</v>
      </c>
      <c r="I24" s="1652">
        <f t="shared" si="2"/>
        <v>2</v>
      </c>
      <c r="J24" s="1653" t="s">
        <v>2382</v>
      </c>
      <c r="K24" s="1652">
        <v>98</v>
      </c>
      <c r="L24" s="1652">
        <f t="shared" si="3"/>
        <v>196</v>
      </c>
      <c r="M24"/>
      <c r="N24"/>
      <c r="O24"/>
      <c r="P24"/>
      <c r="Q24"/>
      <c r="R24"/>
      <c r="S24"/>
      <c r="T24"/>
      <c r="U24"/>
      <c r="V24"/>
      <c r="W24"/>
      <c r="X24"/>
      <c r="Y24"/>
      <c r="Z24"/>
      <c r="AA24"/>
      <c r="AB24"/>
      <c r="AC24"/>
      <c r="AD24"/>
      <c r="AE24"/>
      <c r="AF24"/>
      <c r="AG24"/>
      <c r="AH24"/>
      <c r="AI24"/>
      <c r="AJ24"/>
      <c r="AK24"/>
      <c r="AL24"/>
    </row>
    <row r="25" spans="1:38" x14ac:dyDescent="0.2">
      <c r="A25" s="1653" t="s">
        <v>5784</v>
      </c>
      <c r="B25" s="1653" t="s">
        <v>2215</v>
      </c>
      <c r="C25" s="1653" t="s">
        <v>5278</v>
      </c>
      <c r="D25" s="1653" t="s">
        <v>5274</v>
      </c>
      <c r="E25" s="1653" t="s">
        <v>5280</v>
      </c>
      <c r="F25" s="1652">
        <v>2</v>
      </c>
      <c r="G25" s="1653">
        <v>1</v>
      </c>
      <c r="H25" s="1653">
        <v>0</v>
      </c>
      <c r="I25" s="1652">
        <f t="shared" si="2"/>
        <v>2</v>
      </c>
      <c r="J25" s="1653" t="s">
        <v>2382</v>
      </c>
      <c r="K25" s="1652">
        <v>1128</v>
      </c>
      <c r="L25" s="1652">
        <f t="shared" si="3"/>
        <v>2256</v>
      </c>
      <c r="M25"/>
      <c r="N25"/>
      <c r="O25"/>
      <c r="P25"/>
      <c r="Q25"/>
      <c r="R25"/>
      <c r="S25"/>
      <c r="T25"/>
      <c r="U25"/>
      <c r="V25"/>
      <c r="W25"/>
      <c r="X25"/>
      <c r="Y25"/>
      <c r="Z25"/>
      <c r="AA25"/>
      <c r="AB25"/>
      <c r="AC25"/>
      <c r="AD25"/>
      <c r="AE25"/>
      <c r="AF25"/>
      <c r="AG25"/>
      <c r="AH25"/>
      <c r="AI25"/>
      <c r="AJ25"/>
      <c r="AK25"/>
      <c r="AL25"/>
    </row>
    <row r="26" spans="1:38" x14ac:dyDescent="0.2">
      <c r="A26" s="1653" t="s">
        <v>5784</v>
      </c>
      <c r="B26" s="1653" t="s">
        <v>2215</v>
      </c>
      <c r="C26" s="1653" t="s">
        <v>3261</v>
      </c>
      <c r="D26" s="1653" t="s">
        <v>5281</v>
      </c>
      <c r="E26" s="1653" t="s">
        <v>5282</v>
      </c>
      <c r="F26" s="1652">
        <v>4</v>
      </c>
      <c r="G26" s="1653">
        <v>1</v>
      </c>
      <c r="H26" s="1653">
        <v>0</v>
      </c>
      <c r="I26" s="1652">
        <f t="shared" si="2"/>
        <v>4</v>
      </c>
      <c r="J26" s="1653" t="s">
        <v>2382</v>
      </c>
      <c r="K26" s="1652">
        <v>120</v>
      </c>
      <c r="L26" s="1652">
        <f t="shared" si="3"/>
        <v>480</v>
      </c>
      <c r="M26"/>
      <c r="N26"/>
      <c r="O26"/>
      <c r="P26"/>
      <c r="Q26"/>
      <c r="R26"/>
      <c r="S26"/>
      <c r="T26"/>
      <c r="U26"/>
      <c r="V26"/>
      <c r="W26"/>
      <c r="X26"/>
      <c r="Y26"/>
      <c r="Z26"/>
      <c r="AA26"/>
      <c r="AB26"/>
      <c r="AC26"/>
      <c r="AD26"/>
      <c r="AE26"/>
      <c r="AF26"/>
      <c r="AG26"/>
      <c r="AH26"/>
      <c r="AI26"/>
      <c r="AJ26"/>
      <c r="AK26"/>
      <c r="AL26"/>
    </row>
    <row r="27" spans="1:38" x14ac:dyDescent="0.2">
      <c r="A27" s="1653" t="s">
        <v>5784</v>
      </c>
      <c r="B27" s="1653" t="s">
        <v>2215</v>
      </c>
      <c r="C27" s="1653" t="s">
        <v>5284</v>
      </c>
      <c r="D27" s="1653" t="s">
        <v>5285</v>
      </c>
      <c r="E27" s="1653" t="s">
        <v>5286</v>
      </c>
      <c r="F27" s="1652">
        <v>2</v>
      </c>
      <c r="G27" s="1653">
        <v>1</v>
      </c>
      <c r="H27" s="1653">
        <v>0</v>
      </c>
      <c r="I27" s="1652">
        <f t="shared" si="2"/>
        <v>2</v>
      </c>
      <c r="J27" s="1653" t="s">
        <v>2382</v>
      </c>
      <c r="K27" s="1652">
        <v>15</v>
      </c>
      <c r="L27" s="1652">
        <f t="shared" si="3"/>
        <v>30</v>
      </c>
      <c r="M27"/>
      <c r="N27"/>
      <c r="O27"/>
      <c r="P27"/>
      <c r="Q27"/>
      <c r="R27"/>
      <c r="S27"/>
      <c r="T27"/>
      <c r="U27"/>
      <c r="V27"/>
      <c r="W27"/>
      <c r="X27"/>
      <c r="Y27"/>
      <c r="Z27"/>
      <c r="AA27"/>
      <c r="AB27"/>
      <c r="AC27"/>
      <c r="AD27"/>
      <c r="AE27"/>
      <c r="AF27"/>
      <c r="AG27"/>
      <c r="AH27"/>
      <c r="AI27"/>
      <c r="AJ27"/>
      <c r="AK27"/>
      <c r="AL27"/>
    </row>
    <row r="28" spans="1:38" x14ac:dyDescent="0.2">
      <c r="A28" s="1653" t="s">
        <v>5784</v>
      </c>
      <c r="B28" s="1653" t="s">
        <v>2215</v>
      </c>
      <c r="C28" s="1653" t="s">
        <v>5284</v>
      </c>
      <c r="D28" s="1653" t="s">
        <v>5285</v>
      </c>
      <c r="E28" s="1653" t="s">
        <v>5287</v>
      </c>
      <c r="F28" s="1652">
        <v>2</v>
      </c>
      <c r="G28" s="1653">
        <v>1</v>
      </c>
      <c r="H28" s="1653">
        <v>0</v>
      </c>
      <c r="I28" s="1652">
        <f t="shared" si="2"/>
        <v>2</v>
      </c>
      <c r="J28" s="1653" t="s">
        <v>2382</v>
      </c>
      <c r="K28" s="1652">
        <v>15</v>
      </c>
      <c r="L28" s="1652">
        <f t="shared" si="3"/>
        <v>30</v>
      </c>
      <c r="M28"/>
      <c r="N28"/>
      <c r="O28"/>
      <c r="P28"/>
      <c r="Q28"/>
      <c r="R28"/>
      <c r="S28"/>
      <c r="T28"/>
      <c r="U28"/>
      <c r="V28"/>
      <c r="W28"/>
      <c r="X28"/>
      <c r="Y28"/>
      <c r="Z28"/>
      <c r="AA28"/>
      <c r="AB28"/>
      <c r="AC28"/>
      <c r="AD28"/>
      <c r="AE28"/>
      <c r="AF28"/>
      <c r="AG28"/>
      <c r="AH28"/>
      <c r="AI28"/>
      <c r="AJ28"/>
      <c r="AK28"/>
      <c r="AL28"/>
    </row>
    <row r="29" spans="1:38" x14ac:dyDescent="0.2">
      <c r="A29" s="1653" t="s">
        <v>5784</v>
      </c>
      <c r="B29" s="1653" t="s">
        <v>2215</v>
      </c>
      <c r="C29" s="1653" t="s">
        <v>5284</v>
      </c>
      <c r="D29" s="1653" t="s">
        <v>5285</v>
      </c>
      <c r="E29" s="1653" t="s">
        <v>9435</v>
      </c>
      <c r="F29" s="1652">
        <v>4</v>
      </c>
      <c r="G29" s="1653">
        <v>1</v>
      </c>
      <c r="H29" s="1653">
        <v>0</v>
      </c>
      <c r="I29" s="1652">
        <f t="shared" si="2"/>
        <v>4</v>
      </c>
      <c r="J29" s="1653" t="s">
        <v>2382</v>
      </c>
      <c r="K29" s="1652">
        <v>15</v>
      </c>
      <c r="L29" s="1652">
        <f t="shared" si="3"/>
        <v>60</v>
      </c>
      <c r="M29"/>
      <c r="N29"/>
      <c r="O29"/>
      <c r="P29"/>
      <c r="Q29"/>
      <c r="R29"/>
      <c r="S29"/>
      <c r="T29"/>
      <c r="U29"/>
      <c r="V29"/>
      <c r="W29"/>
      <c r="X29"/>
      <c r="Y29"/>
      <c r="Z29"/>
      <c r="AA29"/>
      <c r="AB29"/>
      <c r="AC29"/>
      <c r="AD29"/>
      <c r="AE29"/>
      <c r="AF29"/>
      <c r="AG29"/>
      <c r="AH29"/>
      <c r="AI29"/>
      <c r="AJ29"/>
      <c r="AK29"/>
      <c r="AL29"/>
    </row>
    <row r="30" spans="1:38" x14ac:dyDescent="0.2">
      <c r="A30" s="1641" t="s">
        <v>5784</v>
      </c>
      <c r="B30" s="1641" t="s">
        <v>2215</v>
      </c>
      <c r="C30" s="1641" t="s">
        <v>5284</v>
      </c>
      <c r="D30" s="1641" t="s">
        <v>5285</v>
      </c>
      <c r="E30" s="1641" t="s">
        <v>9434</v>
      </c>
      <c r="F30" s="1655">
        <v>2</v>
      </c>
      <c r="G30" s="1641">
        <v>1</v>
      </c>
      <c r="H30" s="1641">
        <v>0</v>
      </c>
      <c r="I30" s="1655">
        <f t="shared" si="2"/>
        <v>2</v>
      </c>
      <c r="J30" s="1641" t="s">
        <v>2382</v>
      </c>
      <c r="K30" s="1655">
        <v>15</v>
      </c>
      <c r="L30" s="1655">
        <f t="shared" si="3"/>
        <v>30</v>
      </c>
      <c r="M30"/>
      <c r="N30"/>
      <c r="O30"/>
      <c r="P30"/>
      <c r="Q30"/>
      <c r="R30"/>
      <c r="S30"/>
      <c r="T30"/>
      <c r="U30"/>
      <c r="V30"/>
      <c r="W30"/>
      <c r="X30"/>
      <c r="Y30"/>
      <c r="Z30"/>
      <c r="AA30"/>
      <c r="AB30"/>
      <c r="AC30"/>
      <c r="AD30"/>
      <c r="AE30"/>
      <c r="AF30"/>
      <c r="AG30"/>
      <c r="AH30"/>
      <c r="AI30"/>
      <c r="AJ30"/>
      <c r="AK30"/>
      <c r="AL30"/>
    </row>
    <row r="31" spans="1:38" x14ac:dyDescent="0.2">
      <c r="A31" s="1641" t="s">
        <v>5784</v>
      </c>
      <c r="B31" s="1641" t="s">
        <v>2215</v>
      </c>
      <c r="C31" s="1641" t="s">
        <v>5283</v>
      </c>
      <c r="D31" s="1641" t="s">
        <v>9433</v>
      </c>
      <c r="E31" s="1641" t="s">
        <v>9432</v>
      </c>
      <c r="F31" s="1655">
        <v>37</v>
      </c>
      <c r="G31" s="1641">
        <v>1</v>
      </c>
      <c r="H31" s="1641">
        <v>0</v>
      </c>
      <c r="I31" s="1655">
        <f t="shared" si="2"/>
        <v>37</v>
      </c>
      <c r="J31" s="1641" t="s">
        <v>2382</v>
      </c>
      <c r="K31" s="1655">
        <v>45</v>
      </c>
      <c r="L31" s="1655">
        <f t="shared" si="3"/>
        <v>1665</v>
      </c>
      <c r="M31"/>
      <c r="N31"/>
      <c r="O31"/>
      <c r="P31"/>
      <c r="Q31"/>
      <c r="R31"/>
      <c r="S31"/>
      <c r="T31"/>
      <c r="U31"/>
      <c r="V31"/>
      <c r="W31"/>
      <c r="X31"/>
      <c r="Y31"/>
      <c r="Z31"/>
      <c r="AA31"/>
      <c r="AB31"/>
      <c r="AC31"/>
      <c r="AD31"/>
      <c r="AE31"/>
      <c r="AF31"/>
      <c r="AG31"/>
      <c r="AH31"/>
      <c r="AI31"/>
      <c r="AJ31"/>
      <c r="AK31"/>
      <c r="AL31"/>
    </row>
    <row r="32" spans="1:38" x14ac:dyDescent="0.2">
      <c r="A32" s="1641" t="s">
        <v>5784</v>
      </c>
      <c r="B32" s="1641" t="s">
        <v>2215</v>
      </c>
      <c r="C32" s="1641" t="s">
        <v>5283</v>
      </c>
      <c r="D32" s="1641" t="s">
        <v>9433</v>
      </c>
      <c r="E32" s="1641" t="s">
        <v>9438</v>
      </c>
      <c r="F32" s="1655">
        <v>5</v>
      </c>
      <c r="G32" s="1641">
        <v>1</v>
      </c>
      <c r="H32" s="1641">
        <v>0</v>
      </c>
      <c r="I32" s="1655">
        <f t="shared" si="2"/>
        <v>5</v>
      </c>
      <c r="J32" s="1641" t="s">
        <v>2382</v>
      </c>
      <c r="K32" s="1655">
        <v>85</v>
      </c>
      <c r="L32" s="1655">
        <f t="shared" si="3"/>
        <v>425</v>
      </c>
      <c r="M32"/>
      <c r="N32"/>
      <c r="O32"/>
      <c r="P32"/>
      <c r="Q32"/>
      <c r="R32"/>
      <c r="S32"/>
      <c r="T32"/>
      <c r="U32"/>
      <c r="V32"/>
      <c r="W32"/>
      <c r="X32"/>
      <c r="Y32"/>
      <c r="Z32"/>
      <c r="AA32"/>
      <c r="AB32"/>
      <c r="AC32"/>
      <c r="AD32"/>
      <c r="AE32"/>
      <c r="AF32"/>
      <c r="AG32"/>
      <c r="AH32"/>
      <c r="AI32"/>
      <c r="AJ32"/>
      <c r="AK32"/>
      <c r="AL32"/>
    </row>
    <row r="33" spans="1:38" ht="15" x14ac:dyDescent="0.25">
      <c r="A33" s="1650"/>
      <c r="B33" s="1650"/>
      <c r="C33" s="1650"/>
      <c r="D33" s="1650"/>
      <c r="E33" s="1651" t="s">
        <v>9448</v>
      </c>
      <c r="F33" s="1650"/>
      <c r="G33" s="1650"/>
      <c r="H33" s="1650"/>
      <c r="I33" s="1650"/>
      <c r="J33" s="1650"/>
      <c r="K33" s="1650"/>
      <c r="L33" s="1649">
        <f>SUM(L22:L32)</f>
        <v>11548</v>
      </c>
      <c r="M33"/>
      <c r="N33"/>
      <c r="O33"/>
      <c r="P33"/>
      <c r="Q33"/>
      <c r="R33"/>
      <c r="S33"/>
      <c r="T33"/>
      <c r="U33"/>
      <c r="V33"/>
      <c r="W33"/>
      <c r="X33"/>
      <c r="Y33"/>
      <c r="Z33"/>
      <c r="AA33"/>
      <c r="AB33"/>
      <c r="AC33"/>
      <c r="AD33"/>
      <c r="AE33"/>
      <c r="AF33"/>
      <c r="AG33"/>
      <c r="AH33"/>
      <c r="AI33"/>
      <c r="AJ33"/>
      <c r="AK33"/>
      <c r="AL33"/>
    </row>
    <row r="34" spans="1:38" ht="15" x14ac:dyDescent="0.25">
      <c r="A34" s="1654" t="s">
        <v>5784</v>
      </c>
      <c r="B34" s="1654" t="s">
        <v>2216</v>
      </c>
      <c r="C34" s="1654"/>
      <c r="D34" s="1654"/>
      <c r="E34" s="1654"/>
      <c r="F34" s="1654"/>
      <c r="G34" s="1654"/>
      <c r="H34" s="1654"/>
      <c r="I34" s="1654"/>
      <c r="J34" s="1654"/>
      <c r="K34" s="1654"/>
      <c r="L34" s="1654"/>
      <c r="M34"/>
      <c r="N34"/>
      <c r="O34"/>
      <c r="P34"/>
      <c r="Q34"/>
      <c r="R34"/>
      <c r="S34"/>
      <c r="T34"/>
      <c r="U34"/>
      <c r="V34"/>
      <c r="W34"/>
      <c r="X34"/>
      <c r="Y34"/>
      <c r="Z34"/>
      <c r="AA34"/>
      <c r="AB34"/>
      <c r="AC34"/>
      <c r="AD34"/>
      <c r="AE34"/>
      <c r="AF34"/>
      <c r="AG34"/>
      <c r="AH34"/>
      <c r="AI34"/>
      <c r="AJ34"/>
      <c r="AK34"/>
      <c r="AL34"/>
    </row>
    <row r="35" spans="1:38" x14ac:dyDescent="0.2">
      <c r="A35" s="1653" t="s">
        <v>5784</v>
      </c>
      <c r="B35" s="1653" t="s">
        <v>2216</v>
      </c>
      <c r="C35" s="1653" t="s">
        <v>5273</v>
      </c>
      <c r="D35" s="1653" t="s">
        <v>5274</v>
      </c>
      <c r="E35" s="1653" t="s">
        <v>5275</v>
      </c>
      <c r="F35" s="1652">
        <v>16</v>
      </c>
      <c r="G35" s="1653">
        <v>1</v>
      </c>
      <c r="H35" s="1653">
        <v>0</v>
      </c>
      <c r="I35" s="1652">
        <f t="shared" ref="I35:I44" si="4">(F35+H35*F35)*G35</f>
        <v>16</v>
      </c>
      <c r="J35" s="1653" t="s">
        <v>788</v>
      </c>
      <c r="K35" s="1652">
        <v>315</v>
      </c>
      <c r="L35" s="1652">
        <f t="shared" ref="L35:L44" si="5">I35*K35</f>
        <v>5040</v>
      </c>
      <c r="M35"/>
      <c r="N35"/>
      <c r="O35"/>
      <c r="P35"/>
      <c r="Q35"/>
      <c r="R35"/>
      <c r="S35"/>
      <c r="T35"/>
      <c r="U35"/>
      <c r="V35"/>
      <c r="W35"/>
      <c r="X35"/>
      <c r="Y35"/>
      <c r="Z35"/>
      <c r="AA35"/>
      <c r="AB35"/>
      <c r="AC35"/>
      <c r="AD35"/>
      <c r="AE35"/>
      <c r="AF35"/>
      <c r="AG35"/>
      <c r="AH35"/>
      <c r="AI35"/>
      <c r="AJ35"/>
      <c r="AK35"/>
      <c r="AL35"/>
    </row>
    <row r="36" spans="1:38" x14ac:dyDescent="0.2">
      <c r="A36" s="1653" t="s">
        <v>5784</v>
      </c>
      <c r="B36" s="1653" t="s">
        <v>2216</v>
      </c>
      <c r="C36" s="1653" t="s">
        <v>5273</v>
      </c>
      <c r="D36" s="1653" t="s">
        <v>5274</v>
      </c>
      <c r="E36" s="1653" t="s">
        <v>5277</v>
      </c>
      <c r="F36" s="1652">
        <v>1</v>
      </c>
      <c r="G36" s="1653">
        <v>1</v>
      </c>
      <c r="H36" s="1653">
        <v>0</v>
      </c>
      <c r="I36" s="1652">
        <f t="shared" si="4"/>
        <v>1</v>
      </c>
      <c r="J36" s="1653" t="s">
        <v>2382</v>
      </c>
      <c r="K36" s="1652">
        <v>98</v>
      </c>
      <c r="L36" s="1652">
        <f t="shared" si="5"/>
        <v>98</v>
      </c>
      <c r="M36"/>
      <c r="N36"/>
      <c r="O36"/>
      <c r="P36"/>
      <c r="Q36"/>
      <c r="R36"/>
      <c r="S36"/>
      <c r="T36"/>
      <c r="U36"/>
      <c r="V36"/>
      <c r="W36"/>
      <c r="X36"/>
      <c r="Y36"/>
      <c r="Z36"/>
      <c r="AA36"/>
      <c r="AB36"/>
      <c r="AC36"/>
      <c r="AD36"/>
      <c r="AE36"/>
      <c r="AF36"/>
      <c r="AG36"/>
      <c r="AH36"/>
      <c r="AI36"/>
      <c r="AJ36"/>
      <c r="AK36"/>
      <c r="AL36"/>
    </row>
    <row r="37" spans="1:38" x14ac:dyDescent="0.2">
      <c r="A37" s="1653" t="s">
        <v>5784</v>
      </c>
      <c r="B37" s="1653" t="s">
        <v>2216</v>
      </c>
      <c r="C37" s="1653" t="s">
        <v>5278</v>
      </c>
      <c r="D37" s="1653" t="s">
        <v>5274</v>
      </c>
      <c r="E37" s="1653" t="s">
        <v>5280</v>
      </c>
      <c r="F37" s="1652">
        <v>2</v>
      </c>
      <c r="G37" s="1653">
        <v>1</v>
      </c>
      <c r="H37" s="1653">
        <v>0</v>
      </c>
      <c r="I37" s="1652">
        <f t="shared" si="4"/>
        <v>2</v>
      </c>
      <c r="J37" s="1653" t="s">
        <v>2382</v>
      </c>
      <c r="K37" s="1652">
        <v>1128</v>
      </c>
      <c r="L37" s="1652">
        <f t="shared" si="5"/>
        <v>2256</v>
      </c>
      <c r="M37"/>
      <c r="N37"/>
      <c r="O37"/>
      <c r="P37"/>
      <c r="Q37"/>
      <c r="R37"/>
      <c r="S37"/>
      <c r="T37"/>
      <c r="U37"/>
      <c r="V37"/>
      <c r="W37"/>
      <c r="X37"/>
      <c r="Y37"/>
      <c r="Z37"/>
      <c r="AA37"/>
      <c r="AB37"/>
      <c r="AC37"/>
      <c r="AD37"/>
      <c r="AE37"/>
      <c r="AF37"/>
      <c r="AG37"/>
      <c r="AH37"/>
      <c r="AI37"/>
      <c r="AJ37"/>
      <c r="AK37"/>
      <c r="AL37"/>
    </row>
    <row r="38" spans="1:38" x14ac:dyDescent="0.2">
      <c r="A38" s="1653" t="s">
        <v>5784</v>
      </c>
      <c r="B38" s="1653" t="s">
        <v>2216</v>
      </c>
      <c r="C38" s="1653" t="s">
        <v>3261</v>
      </c>
      <c r="D38" s="1653" t="s">
        <v>5281</v>
      </c>
      <c r="E38" s="1653" t="s">
        <v>5282</v>
      </c>
      <c r="F38" s="1652">
        <v>4</v>
      </c>
      <c r="G38" s="1653">
        <v>1</v>
      </c>
      <c r="H38" s="1653">
        <v>0</v>
      </c>
      <c r="I38" s="1652">
        <f t="shared" si="4"/>
        <v>4</v>
      </c>
      <c r="J38" s="1653" t="s">
        <v>2382</v>
      </c>
      <c r="K38" s="1652">
        <v>120</v>
      </c>
      <c r="L38" s="1652">
        <f t="shared" si="5"/>
        <v>480</v>
      </c>
      <c r="M38"/>
      <c r="N38"/>
      <c r="O38"/>
      <c r="P38"/>
      <c r="Q38"/>
      <c r="R38"/>
      <c r="S38"/>
      <c r="T38"/>
      <c r="U38"/>
      <c r="V38"/>
      <c r="W38"/>
      <c r="X38"/>
      <c r="Y38"/>
      <c r="Z38"/>
      <c r="AA38"/>
      <c r="AB38"/>
      <c r="AC38"/>
      <c r="AD38"/>
      <c r="AE38"/>
      <c r="AF38"/>
      <c r="AG38"/>
      <c r="AH38"/>
      <c r="AI38"/>
      <c r="AJ38"/>
      <c r="AK38"/>
      <c r="AL38"/>
    </row>
    <row r="39" spans="1:38" x14ac:dyDescent="0.2">
      <c r="A39" s="1653" t="s">
        <v>5784</v>
      </c>
      <c r="B39" s="1653" t="s">
        <v>2216</v>
      </c>
      <c r="C39" s="1653" t="s">
        <v>5284</v>
      </c>
      <c r="D39" s="1653" t="s">
        <v>5285</v>
      </c>
      <c r="E39" s="1653" t="s">
        <v>5286</v>
      </c>
      <c r="F39" s="1652">
        <v>2</v>
      </c>
      <c r="G39" s="1653">
        <v>1</v>
      </c>
      <c r="H39" s="1653">
        <v>0</v>
      </c>
      <c r="I39" s="1652">
        <f t="shared" si="4"/>
        <v>2</v>
      </c>
      <c r="J39" s="1653" t="s">
        <v>2382</v>
      </c>
      <c r="K39" s="1652">
        <v>15</v>
      </c>
      <c r="L39" s="1652">
        <f t="shared" si="5"/>
        <v>30</v>
      </c>
      <c r="M39"/>
      <c r="N39"/>
      <c r="O39"/>
      <c r="P39"/>
      <c r="Q39"/>
      <c r="R39"/>
      <c r="S39"/>
      <c r="T39"/>
      <c r="U39"/>
      <c r="V39"/>
      <c r="W39"/>
      <c r="X39"/>
      <c r="Y39"/>
      <c r="Z39"/>
      <c r="AA39"/>
      <c r="AB39"/>
      <c r="AC39"/>
      <c r="AD39"/>
      <c r="AE39"/>
      <c r="AF39"/>
      <c r="AG39"/>
      <c r="AH39"/>
      <c r="AI39"/>
      <c r="AJ39"/>
      <c r="AK39"/>
      <c r="AL39"/>
    </row>
    <row r="40" spans="1:38" x14ac:dyDescent="0.2">
      <c r="A40" s="1653" t="s">
        <v>5784</v>
      </c>
      <c r="B40" s="1653" t="s">
        <v>2216</v>
      </c>
      <c r="C40" s="1653" t="s">
        <v>5284</v>
      </c>
      <c r="D40" s="1653" t="s">
        <v>5285</v>
      </c>
      <c r="E40" s="1653" t="s">
        <v>5287</v>
      </c>
      <c r="F40" s="1652">
        <v>2</v>
      </c>
      <c r="G40" s="1653">
        <v>1</v>
      </c>
      <c r="H40" s="1653">
        <v>0</v>
      </c>
      <c r="I40" s="1652">
        <f t="shared" si="4"/>
        <v>2</v>
      </c>
      <c r="J40" s="1653" t="s">
        <v>2382</v>
      </c>
      <c r="K40" s="1652">
        <v>15</v>
      </c>
      <c r="L40" s="1652">
        <f t="shared" si="5"/>
        <v>30</v>
      </c>
      <c r="M40"/>
      <c r="N40"/>
      <c r="O40"/>
      <c r="P40"/>
      <c r="Q40"/>
      <c r="R40"/>
      <c r="S40"/>
      <c r="T40"/>
      <c r="U40"/>
      <c r="V40"/>
      <c r="W40"/>
      <c r="X40"/>
      <c r="Y40"/>
      <c r="Z40"/>
      <c r="AA40"/>
      <c r="AB40"/>
      <c r="AC40"/>
      <c r="AD40"/>
      <c r="AE40"/>
      <c r="AF40"/>
      <c r="AG40"/>
      <c r="AH40"/>
      <c r="AI40"/>
      <c r="AJ40"/>
      <c r="AK40"/>
      <c r="AL40"/>
    </row>
    <row r="41" spans="1:38" x14ac:dyDescent="0.2">
      <c r="A41" s="1653" t="s">
        <v>5784</v>
      </c>
      <c r="B41" s="1653" t="s">
        <v>2216</v>
      </c>
      <c r="C41" s="1653" t="s">
        <v>5284</v>
      </c>
      <c r="D41" s="1653" t="s">
        <v>5285</v>
      </c>
      <c r="E41" s="1653" t="s">
        <v>9435</v>
      </c>
      <c r="F41" s="1652">
        <v>4</v>
      </c>
      <c r="G41" s="1653">
        <v>1</v>
      </c>
      <c r="H41" s="1653">
        <v>0</v>
      </c>
      <c r="I41" s="1652">
        <f t="shared" si="4"/>
        <v>4</v>
      </c>
      <c r="J41" s="1653" t="s">
        <v>2382</v>
      </c>
      <c r="K41" s="1652">
        <v>15</v>
      </c>
      <c r="L41" s="1652">
        <f t="shared" si="5"/>
        <v>60</v>
      </c>
      <c r="M41"/>
      <c r="N41"/>
      <c r="O41"/>
      <c r="P41"/>
      <c r="Q41"/>
      <c r="R41"/>
      <c r="S41"/>
      <c r="T41"/>
      <c r="U41"/>
      <c r="V41"/>
      <c r="W41"/>
      <c r="X41"/>
      <c r="Y41"/>
      <c r="Z41"/>
      <c r="AA41"/>
      <c r="AB41"/>
      <c r="AC41"/>
      <c r="AD41"/>
      <c r="AE41"/>
      <c r="AF41"/>
      <c r="AG41"/>
      <c r="AH41"/>
      <c r="AI41"/>
      <c r="AJ41"/>
      <c r="AK41"/>
      <c r="AL41"/>
    </row>
    <row r="42" spans="1:38" x14ac:dyDescent="0.2">
      <c r="A42" s="1641" t="s">
        <v>5784</v>
      </c>
      <c r="B42" s="1641" t="s">
        <v>2216</v>
      </c>
      <c r="C42" s="1641" t="s">
        <v>5284</v>
      </c>
      <c r="D42" s="1641" t="s">
        <v>5285</v>
      </c>
      <c r="E42" s="1641" t="s">
        <v>9434</v>
      </c>
      <c r="F42" s="1655">
        <v>2</v>
      </c>
      <c r="G42" s="1641">
        <v>1</v>
      </c>
      <c r="H42" s="1641">
        <v>0</v>
      </c>
      <c r="I42" s="1655">
        <f t="shared" si="4"/>
        <v>2</v>
      </c>
      <c r="J42" s="1641" t="s">
        <v>2382</v>
      </c>
      <c r="K42" s="1655">
        <v>15</v>
      </c>
      <c r="L42" s="1655">
        <f t="shared" si="5"/>
        <v>30</v>
      </c>
      <c r="M42"/>
      <c r="N42"/>
      <c r="O42"/>
      <c r="P42"/>
      <c r="Q42"/>
      <c r="R42"/>
      <c r="S42"/>
      <c r="T42"/>
      <c r="U42"/>
      <c r="V42"/>
      <c r="W42"/>
      <c r="X42"/>
      <c r="Y42"/>
      <c r="Z42"/>
      <c r="AA42"/>
      <c r="AB42"/>
      <c r="AC42"/>
      <c r="AD42"/>
      <c r="AE42"/>
      <c r="AF42"/>
      <c r="AG42"/>
      <c r="AH42"/>
      <c r="AI42"/>
      <c r="AJ42"/>
      <c r="AK42"/>
      <c r="AL42"/>
    </row>
    <row r="43" spans="1:38" x14ac:dyDescent="0.2">
      <c r="A43" s="1641" t="s">
        <v>5784</v>
      </c>
      <c r="B43" s="1641" t="s">
        <v>2216</v>
      </c>
      <c r="C43" s="1641" t="s">
        <v>5283</v>
      </c>
      <c r="D43" s="1641" t="s">
        <v>9433</v>
      </c>
      <c r="E43" s="1641" t="s">
        <v>9432</v>
      </c>
      <c r="F43" s="1655">
        <v>36</v>
      </c>
      <c r="G43" s="1641">
        <v>1</v>
      </c>
      <c r="H43" s="1641">
        <v>0</v>
      </c>
      <c r="I43" s="1655">
        <f t="shared" si="4"/>
        <v>36</v>
      </c>
      <c r="J43" s="1641" t="s">
        <v>2382</v>
      </c>
      <c r="K43" s="1655">
        <v>45</v>
      </c>
      <c r="L43" s="1655">
        <f t="shared" si="5"/>
        <v>1620</v>
      </c>
      <c r="M43"/>
      <c r="N43"/>
      <c r="O43"/>
      <c r="P43"/>
      <c r="Q43"/>
      <c r="R43"/>
      <c r="S43"/>
      <c r="T43"/>
      <c r="U43"/>
      <c r="V43"/>
      <c r="W43"/>
      <c r="X43"/>
      <c r="Y43"/>
      <c r="Z43"/>
      <c r="AA43"/>
      <c r="AB43"/>
      <c r="AC43"/>
      <c r="AD43"/>
      <c r="AE43"/>
      <c r="AF43"/>
      <c r="AG43"/>
      <c r="AH43"/>
      <c r="AI43"/>
      <c r="AJ43"/>
      <c r="AK43"/>
      <c r="AL43"/>
    </row>
    <row r="44" spans="1:38" x14ac:dyDescent="0.2">
      <c r="A44" s="1641" t="s">
        <v>5784</v>
      </c>
      <c r="B44" s="1641" t="s">
        <v>2216</v>
      </c>
      <c r="C44" s="1641" t="s">
        <v>5283</v>
      </c>
      <c r="D44" s="1641" t="s">
        <v>9433</v>
      </c>
      <c r="E44" s="1641" t="s">
        <v>9438</v>
      </c>
      <c r="F44" s="1655">
        <v>5</v>
      </c>
      <c r="G44" s="1641">
        <v>1</v>
      </c>
      <c r="H44" s="1641">
        <v>0</v>
      </c>
      <c r="I44" s="1655">
        <f t="shared" si="4"/>
        <v>5</v>
      </c>
      <c r="J44" s="1641" t="s">
        <v>2382</v>
      </c>
      <c r="K44" s="1655">
        <v>85</v>
      </c>
      <c r="L44" s="1655">
        <f t="shared" si="5"/>
        <v>425</v>
      </c>
      <c r="M44"/>
      <c r="N44"/>
      <c r="O44"/>
      <c r="P44"/>
      <c r="Q44"/>
      <c r="R44"/>
      <c r="S44"/>
      <c r="T44"/>
      <c r="U44"/>
      <c r="V44"/>
      <c r="W44"/>
      <c r="X44"/>
      <c r="Y44"/>
      <c r="Z44"/>
      <c r="AA44"/>
      <c r="AB44"/>
      <c r="AC44"/>
      <c r="AD44"/>
      <c r="AE44"/>
      <c r="AF44"/>
      <c r="AG44"/>
      <c r="AH44"/>
      <c r="AI44"/>
      <c r="AJ44"/>
      <c r="AK44"/>
      <c r="AL44"/>
    </row>
    <row r="45" spans="1:38" ht="15" x14ac:dyDescent="0.25">
      <c r="A45" s="1650"/>
      <c r="B45" s="1650"/>
      <c r="C45" s="1650"/>
      <c r="D45" s="1650"/>
      <c r="E45" s="1651" t="s">
        <v>9447</v>
      </c>
      <c r="F45" s="1650"/>
      <c r="G45" s="1650"/>
      <c r="H45" s="1650"/>
      <c r="I45" s="1650"/>
      <c r="J45" s="1650"/>
      <c r="K45" s="1650"/>
      <c r="L45" s="1649">
        <f>SUM(L35:L44)</f>
        <v>10069</v>
      </c>
      <c r="M45"/>
      <c r="N45"/>
      <c r="O45"/>
      <c r="P45"/>
      <c r="Q45"/>
      <c r="R45"/>
      <c r="S45"/>
      <c r="T45"/>
      <c r="U45"/>
      <c r="V45"/>
      <c r="W45"/>
      <c r="X45"/>
      <c r="Y45"/>
      <c r="Z45"/>
      <c r="AA45"/>
      <c r="AB45"/>
      <c r="AC45"/>
      <c r="AD45"/>
      <c r="AE45"/>
      <c r="AF45"/>
      <c r="AG45"/>
      <c r="AH45"/>
      <c r="AI45"/>
      <c r="AJ45"/>
      <c r="AK45"/>
      <c r="AL45"/>
    </row>
    <row r="46" spans="1:38" ht="15" x14ac:dyDescent="0.25">
      <c r="A46" s="1654" t="s">
        <v>5784</v>
      </c>
      <c r="B46" s="1654" t="s">
        <v>2217</v>
      </c>
      <c r="C46" s="1654"/>
      <c r="D46" s="1654"/>
      <c r="E46" s="1654"/>
      <c r="F46" s="1654"/>
      <c r="G46" s="1654"/>
      <c r="H46" s="1654"/>
      <c r="I46" s="1654"/>
      <c r="J46" s="1654"/>
      <c r="K46" s="1654"/>
      <c r="L46" s="1654"/>
      <c r="M46"/>
      <c r="N46"/>
      <c r="O46"/>
      <c r="P46"/>
      <c r="Q46"/>
      <c r="R46"/>
      <c r="S46"/>
      <c r="T46"/>
      <c r="U46"/>
      <c r="V46"/>
      <c r="W46"/>
      <c r="X46"/>
      <c r="Y46"/>
      <c r="Z46"/>
      <c r="AA46"/>
      <c r="AB46"/>
      <c r="AC46"/>
      <c r="AD46"/>
      <c r="AE46"/>
      <c r="AF46"/>
      <c r="AG46"/>
      <c r="AH46"/>
      <c r="AI46"/>
      <c r="AJ46"/>
      <c r="AK46"/>
      <c r="AL46"/>
    </row>
    <row r="47" spans="1:38" x14ac:dyDescent="0.2">
      <c r="A47" s="1653" t="s">
        <v>5784</v>
      </c>
      <c r="B47" s="1653" t="s">
        <v>2217</v>
      </c>
      <c r="C47" s="1653" t="s">
        <v>5273</v>
      </c>
      <c r="D47" s="1653" t="s">
        <v>5274</v>
      </c>
      <c r="E47" s="1653" t="s">
        <v>5275</v>
      </c>
      <c r="F47" s="1652">
        <v>16</v>
      </c>
      <c r="G47" s="1653">
        <v>1</v>
      </c>
      <c r="H47" s="1653">
        <v>0</v>
      </c>
      <c r="I47" s="1652">
        <f t="shared" ref="I47:I56" si="6">(F47+H47*F47)*G47</f>
        <v>16</v>
      </c>
      <c r="J47" s="1653" t="s">
        <v>788</v>
      </c>
      <c r="K47" s="1652">
        <v>315</v>
      </c>
      <c r="L47" s="1652">
        <f t="shared" ref="L47:L56" si="7">I47*K47</f>
        <v>5040</v>
      </c>
      <c r="M47"/>
      <c r="N47"/>
      <c r="O47"/>
      <c r="P47"/>
      <c r="Q47"/>
      <c r="R47"/>
      <c r="S47"/>
      <c r="T47"/>
      <c r="U47"/>
      <c r="V47"/>
      <c r="W47"/>
      <c r="X47"/>
      <c r="Y47"/>
      <c r="Z47"/>
      <c r="AA47"/>
      <c r="AB47"/>
      <c r="AC47"/>
      <c r="AD47"/>
      <c r="AE47"/>
      <c r="AF47"/>
      <c r="AG47"/>
      <c r="AH47"/>
      <c r="AI47"/>
      <c r="AJ47"/>
      <c r="AK47"/>
      <c r="AL47"/>
    </row>
    <row r="48" spans="1:38" x14ac:dyDescent="0.2">
      <c r="A48" s="1653" t="s">
        <v>5784</v>
      </c>
      <c r="B48" s="1653" t="s">
        <v>2217</v>
      </c>
      <c r="C48" s="1653" t="s">
        <v>5273</v>
      </c>
      <c r="D48" s="1653" t="s">
        <v>5274</v>
      </c>
      <c r="E48" s="1653" t="s">
        <v>5277</v>
      </c>
      <c r="F48" s="1652">
        <v>1</v>
      </c>
      <c r="G48" s="1653">
        <v>1</v>
      </c>
      <c r="H48" s="1653">
        <v>0</v>
      </c>
      <c r="I48" s="1652">
        <f t="shared" si="6"/>
        <v>1</v>
      </c>
      <c r="J48" s="1653" t="s">
        <v>2382</v>
      </c>
      <c r="K48" s="1652">
        <v>98</v>
      </c>
      <c r="L48" s="1652">
        <f t="shared" si="7"/>
        <v>98</v>
      </c>
      <c r="M48"/>
      <c r="N48"/>
      <c r="O48"/>
      <c r="P48"/>
      <c r="Q48"/>
      <c r="R48"/>
      <c r="S48"/>
      <c r="T48"/>
      <c r="U48"/>
      <c r="V48"/>
      <c r="W48"/>
      <c r="X48"/>
      <c r="Y48"/>
      <c r="Z48"/>
      <c r="AA48"/>
      <c r="AB48"/>
      <c r="AC48"/>
      <c r="AD48"/>
      <c r="AE48"/>
      <c r="AF48"/>
      <c r="AG48"/>
      <c r="AH48"/>
      <c r="AI48"/>
      <c r="AJ48"/>
      <c r="AK48"/>
      <c r="AL48"/>
    </row>
    <row r="49" spans="1:38" x14ac:dyDescent="0.2">
      <c r="A49" s="1653" t="s">
        <v>5784</v>
      </c>
      <c r="B49" s="1653" t="s">
        <v>2217</v>
      </c>
      <c r="C49" s="1653" t="s">
        <v>5278</v>
      </c>
      <c r="D49" s="1653" t="s">
        <v>5274</v>
      </c>
      <c r="E49" s="1653" t="s">
        <v>5280</v>
      </c>
      <c r="F49" s="1652">
        <v>2</v>
      </c>
      <c r="G49" s="1653">
        <v>1</v>
      </c>
      <c r="H49" s="1653">
        <v>0</v>
      </c>
      <c r="I49" s="1652">
        <f t="shared" si="6"/>
        <v>2</v>
      </c>
      <c r="J49" s="1653" t="s">
        <v>2382</v>
      </c>
      <c r="K49" s="1652">
        <v>1128</v>
      </c>
      <c r="L49" s="1652">
        <f t="shared" si="7"/>
        <v>2256</v>
      </c>
      <c r="M49"/>
      <c r="N49"/>
      <c r="O49"/>
      <c r="P49"/>
      <c r="Q49"/>
      <c r="R49"/>
      <c r="S49"/>
      <c r="T49"/>
      <c r="U49"/>
      <c r="V49"/>
      <c r="W49"/>
      <c r="X49"/>
      <c r="Y49"/>
      <c r="Z49"/>
      <c r="AA49"/>
      <c r="AB49"/>
      <c r="AC49"/>
      <c r="AD49"/>
      <c r="AE49"/>
      <c r="AF49"/>
      <c r="AG49"/>
      <c r="AH49"/>
      <c r="AI49"/>
      <c r="AJ49"/>
      <c r="AK49"/>
      <c r="AL49"/>
    </row>
    <row r="50" spans="1:38" x14ac:dyDescent="0.2">
      <c r="A50" s="1653" t="s">
        <v>5784</v>
      </c>
      <c r="B50" s="1653" t="s">
        <v>2217</v>
      </c>
      <c r="C50" s="1653" t="s">
        <v>3261</v>
      </c>
      <c r="D50" s="1653" t="s">
        <v>5281</v>
      </c>
      <c r="E50" s="1653" t="s">
        <v>5282</v>
      </c>
      <c r="F50" s="1652">
        <v>4</v>
      </c>
      <c r="G50" s="1653">
        <v>1</v>
      </c>
      <c r="H50" s="1653">
        <v>0</v>
      </c>
      <c r="I50" s="1652">
        <f t="shared" si="6"/>
        <v>4</v>
      </c>
      <c r="J50" s="1653" t="s">
        <v>2382</v>
      </c>
      <c r="K50" s="1652">
        <v>120</v>
      </c>
      <c r="L50" s="1652">
        <f t="shared" si="7"/>
        <v>480</v>
      </c>
      <c r="M50"/>
      <c r="N50"/>
      <c r="O50"/>
      <c r="P50"/>
      <c r="Q50"/>
      <c r="R50"/>
      <c r="S50"/>
      <c r="T50"/>
      <c r="U50"/>
      <c r="V50"/>
      <c r="W50"/>
      <c r="X50"/>
      <c r="Y50"/>
      <c r="Z50"/>
      <c r="AA50"/>
      <c r="AB50"/>
      <c r="AC50"/>
      <c r="AD50"/>
      <c r="AE50"/>
      <c r="AF50"/>
      <c r="AG50"/>
      <c r="AH50"/>
      <c r="AI50"/>
      <c r="AJ50"/>
      <c r="AK50"/>
      <c r="AL50"/>
    </row>
    <row r="51" spans="1:38" x14ac:dyDescent="0.2">
      <c r="A51" s="1653" t="s">
        <v>5784</v>
      </c>
      <c r="B51" s="1653" t="s">
        <v>2217</v>
      </c>
      <c r="C51" s="1653" t="s">
        <v>5284</v>
      </c>
      <c r="D51" s="1653" t="s">
        <v>5285</v>
      </c>
      <c r="E51" s="1653" t="s">
        <v>5286</v>
      </c>
      <c r="F51" s="1652">
        <v>2</v>
      </c>
      <c r="G51" s="1653">
        <v>1</v>
      </c>
      <c r="H51" s="1653">
        <v>0</v>
      </c>
      <c r="I51" s="1652">
        <f t="shared" si="6"/>
        <v>2</v>
      </c>
      <c r="J51" s="1653" t="s">
        <v>2382</v>
      </c>
      <c r="K51" s="1652">
        <v>15</v>
      </c>
      <c r="L51" s="1652">
        <f t="shared" si="7"/>
        <v>30</v>
      </c>
      <c r="M51"/>
      <c r="N51"/>
      <c r="O51"/>
      <c r="P51"/>
      <c r="Q51"/>
      <c r="R51"/>
      <c r="S51"/>
      <c r="T51"/>
      <c r="U51"/>
      <c r="V51"/>
      <c r="W51"/>
      <c r="X51"/>
      <c r="Y51"/>
      <c r="Z51"/>
      <c r="AA51"/>
      <c r="AB51"/>
      <c r="AC51"/>
      <c r="AD51"/>
      <c r="AE51"/>
      <c r="AF51"/>
      <c r="AG51"/>
      <c r="AH51"/>
      <c r="AI51"/>
      <c r="AJ51"/>
      <c r="AK51"/>
      <c r="AL51"/>
    </row>
    <row r="52" spans="1:38" x14ac:dyDescent="0.2">
      <c r="A52" s="1653" t="s">
        <v>5784</v>
      </c>
      <c r="B52" s="1653" t="s">
        <v>2217</v>
      </c>
      <c r="C52" s="1653" t="s">
        <v>5284</v>
      </c>
      <c r="D52" s="1653" t="s">
        <v>5285</v>
      </c>
      <c r="E52" s="1653" t="s">
        <v>5287</v>
      </c>
      <c r="F52" s="1652">
        <v>2</v>
      </c>
      <c r="G52" s="1653">
        <v>1</v>
      </c>
      <c r="H52" s="1653">
        <v>0</v>
      </c>
      <c r="I52" s="1652">
        <f t="shared" si="6"/>
        <v>2</v>
      </c>
      <c r="J52" s="1653" t="s">
        <v>2382</v>
      </c>
      <c r="K52" s="1652">
        <v>15</v>
      </c>
      <c r="L52" s="1652">
        <f t="shared" si="7"/>
        <v>30</v>
      </c>
      <c r="M52"/>
      <c r="N52"/>
      <c r="O52"/>
      <c r="P52"/>
      <c r="Q52"/>
      <c r="R52"/>
      <c r="S52"/>
      <c r="T52"/>
      <c r="U52"/>
      <c r="V52"/>
      <c r="W52"/>
      <c r="X52"/>
      <c r="Y52"/>
      <c r="Z52"/>
      <c r="AA52"/>
      <c r="AB52"/>
      <c r="AC52"/>
      <c r="AD52"/>
      <c r="AE52"/>
      <c r="AF52"/>
      <c r="AG52"/>
      <c r="AH52"/>
      <c r="AI52"/>
      <c r="AJ52"/>
      <c r="AK52"/>
      <c r="AL52"/>
    </row>
    <row r="53" spans="1:38" x14ac:dyDescent="0.2">
      <c r="A53" s="1653" t="s">
        <v>5784</v>
      </c>
      <c r="B53" s="1653" t="s">
        <v>2217</v>
      </c>
      <c r="C53" s="1653" t="s">
        <v>5284</v>
      </c>
      <c r="D53" s="1653" t="s">
        <v>5285</v>
      </c>
      <c r="E53" s="1653" t="s">
        <v>9435</v>
      </c>
      <c r="F53" s="1652">
        <v>4</v>
      </c>
      <c r="G53" s="1653">
        <v>1</v>
      </c>
      <c r="H53" s="1653">
        <v>0</v>
      </c>
      <c r="I53" s="1652">
        <f t="shared" si="6"/>
        <v>4</v>
      </c>
      <c r="J53" s="1653" t="s">
        <v>2382</v>
      </c>
      <c r="K53" s="1652">
        <v>15</v>
      </c>
      <c r="L53" s="1652">
        <f t="shared" si="7"/>
        <v>60</v>
      </c>
      <c r="M53"/>
      <c r="N53"/>
      <c r="O53"/>
      <c r="P53"/>
      <c r="Q53"/>
      <c r="R53"/>
      <c r="S53"/>
      <c r="T53"/>
      <c r="U53"/>
      <c r="V53"/>
      <c r="W53"/>
      <c r="X53"/>
      <c r="Y53"/>
      <c r="Z53"/>
      <c r="AA53"/>
      <c r="AB53"/>
      <c r="AC53"/>
      <c r="AD53"/>
      <c r="AE53"/>
      <c r="AF53"/>
      <c r="AG53"/>
      <c r="AH53"/>
      <c r="AI53"/>
      <c r="AJ53"/>
      <c r="AK53"/>
      <c r="AL53"/>
    </row>
    <row r="54" spans="1:38" x14ac:dyDescent="0.2">
      <c r="A54" s="1641" t="s">
        <v>5784</v>
      </c>
      <c r="B54" s="1641" t="s">
        <v>2217</v>
      </c>
      <c r="C54" s="1641" t="s">
        <v>5284</v>
      </c>
      <c r="D54" s="1641" t="s">
        <v>5285</v>
      </c>
      <c r="E54" s="1641" t="s">
        <v>9434</v>
      </c>
      <c r="F54" s="1655">
        <v>2</v>
      </c>
      <c r="G54" s="1641">
        <v>1</v>
      </c>
      <c r="H54" s="1641">
        <v>0</v>
      </c>
      <c r="I54" s="1655">
        <f t="shared" si="6"/>
        <v>2</v>
      </c>
      <c r="J54" s="1641" t="s">
        <v>2382</v>
      </c>
      <c r="K54" s="1655">
        <v>15</v>
      </c>
      <c r="L54" s="1655">
        <f t="shared" si="7"/>
        <v>30</v>
      </c>
      <c r="M54"/>
      <c r="N54"/>
      <c r="O54"/>
      <c r="P54"/>
      <c r="Q54"/>
      <c r="R54"/>
      <c r="S54"/>
      <c r="T54"/>
      <c r="U54"/>
      <c r="V54"/>
      <c r="W54"/>
      <c r="X54"/>
      <c r="Y54"/>
      <c r="Z54"/>
      <c r="AA54"/>
      <c r="AB54"/>
      <c r="AC54"/>
      <c r="AD54"/>
      <c r="AE54"/>
      <c r="AF54"/>
      <c r="AG54"/>
      <c r="AH54"/>
      <c r="AI54"/>
      <c r="AJ54"/>
      <c r="AK54"/>
      <c r="AL54"/>
    </row>
    <row r="55" spans="1:38" x14ac:dyDescent="0.2">
      <c r="A55" s="1641" t="s">
        <v>5784</v>
      </c>
      <c r="B55" s="1641" t="s">
        <v>2217</v>
      </c>
      <c r="C55" s="1641" t="s">
        <v>5283</v>
      </c>
      <c r="D55" s="1641" t="s">
        <v>9433</v>
      </c>
      <c r="E55" s="1641" t="s">
        <v>9432</v>
      </c>
      <c r="F55" s="1655">
        <v>36</v>
      </c>
      <c r="G55" s="1641">
        <v>1</v>
      </c>
      <c r="H55" s="1641">
        <v>0</v>
      </c>
      <c r="I55" s="1655">
        <f t="shared" si="6"/>
        <v>36</v>
      </c>
      <c r="J55" s="1641" t="s">
        <v>2382</v>
      </c>
      <c r="K55" s="1655">
        <v>45</v>
      </c>
      <c r="L55" s="1655">
        <f t="shared" si="7"/>
        <v>1620</v>
      </c>
      <c r="M55"/>
      <c r="N55"/>
      <c r="O55"/>
      <c r="P55"/>
      <c r="Q55"/>
      <c r="R55"/>
      <c r="S55"/>
      <c r="T55"/>
      <c r="U55"/>
      <c r="V55"/>
      <c r="W55"/>
      <c r="X55"/>
      <c r="Y55"/>
      <c r="Z55"/>
      <c r="AA55"/>
      <c r="AB55"/>
      <c r="AC55"/>
      <c r="AD55"/>
      <c r="AE55"/>
      <c r="AF55"/>
      <c r="AG55"/>
      <c r="AH55"/>
      <c r="AI55"/>
      <c r="AJ55"/>
      <c r="AK55"/>
      <c r="AL55"/>
    </row>
    <row r="56" spans="1:38" x14ac:dyDescent="0.2">
      <c r="A56" s="1641" t="s">
        <v>5784</v>
      </c>
      <c r="B56" s="1641" t="s">
        <v>2217</v>
      </c>
      <c r="C56" s="1641" t="s">
        <v>5283</v>
      </c>
      <c r="D56" s="1641" t="s">
        <v>9433</v>
      </c>
      <c r="E56" s="1641" t="s">
        <v>9438</v>
      </c>
      <c r="F56" s="1655">
        <v>5</v>
      </c>
      <c r="G56" s="1641">
        <v>1</v>
      </c>
      <c r="H56" s="1641">
        <v>0</v>
      </c>
      <c r="I56" s="1655">
        <f t="shared" si="6"/>
        <v>5</v>
      </c>
      <c r="J56" s="1641" t="s">
        <v>2382</v>
      </c>
      <c r="K56" s="1655">
        <v>85</v>
      </c>
      <c r="L56" s="1655">
        <f t="shared" si="7"/>
        <v>425</v>
      </c>
      <c r="M56"/>
      <c r="N56"/>
      <c r="O56"/>
      <c r="P56"/>
      <c r="Q56"/>
      <c r="R56"/>
      <c r="S56"/>
      <c r="T56"/>
      <c r="U56"/>
      <c r="V56"/>
      <c r="W56"/>
      <c r="X56"/>
      <c r="Y56"/>
      <c r="Z56"/>
      <c r="AA56"/>
      <c r="AB56"/>
      <c r="AC56"/>
      <c r="AD56"/>
      <c r="AE56"/>
      <c r="AF56"/>
      <c r="AG56"/>
      <c r="AH56"/>
      <c r="AI56"/>
      <c r="AJ56"/>
      <c r="AK56"/>
      <c r="AL56"/>
    </row>
    <row r="57" spans="1:38" ht="15" x14ac:dyDescent="0.25">
      <c r="A57" s="1650"/>
      <c r="B57" s="1650"/>
      <c r="C57" s="1650"/>
      <c r="D57" s="1650"/>
      <c r="E57" s="1651" t="s">
        <v>9446</v>
      </c>
      <c r="F57" s="1650"/>
      <c r="G57" s="1650"/>
      <c r="H57" s="1650"/>
      <c r="I57" s="1650"/>
      <c r="J57" s="1650"/>
      <c r="K57" s="1650"/>
      <c r="L57" s="1649">
        <f>SUM(L47:L56)</f>
        <v>10069</v>
      </c>
      <c r="M57"/>
      <c r="N57"/>
      <c r="O57"/>
      <c r="P57"/>
      <c r="Q57"/>
      <c r="R57"/>
      <c r="S57"/>
      <c r="T57"/>
      <c r="U57"/>
      <c r="V57"/>
      <c r="W57"/>
      <c r="X57"/>
      <c r="Y57"/>
      <c r="Z57"/>
      <c r="AA57"/>
      <c r="AB57"/>
      <c r="AC57"/>
      <c r="AD57"/>
      <c r="AE57"/>
      <c r="AF57"/>
      <c r="AG57"/>
      <c r="AH57"/>
      <c r="AI57"/>
      <c r="AJ57"/>
      <c r="AK57"/>
      <c r="AL57"/>
    </row>
    <row r="58" spans="1:38" ht="15" x14ac:dyDescent="0.25">
      <c r="A58" s="1654" t="s">
        <v>5784</v>
      </c>
      <c r="B58" s="1654" t="s">
        <v>2218</v>
      </c>
      <c r="C58" s="1654"/>
      <c r="D58" s="1654"/>
      <c r="E58" s="1654"/>
      <c r="F58" s="1654"/>
      <c r="G58" s="1654"/>
      <c r="H58" s="1654"/>
      <c r="I58" s="1654"/>
      <c r="J58" s="1654"/>
      <c r="K58" s="1654"/>
      <c r="L58" s="1654"/>
      <c r="M58"/>
      <c r="N58"/>
      <c r="O58"/>
      <c r="P58"/>
      <c r="Q58"/>
      <c r="R58"/>
      <c r="S58"/>
      <c r="T58"/>
      <c r="U58"/>
      <c r="V58"/>
      <c r="W58"/>
      <c r="X58"/>
      <c r="Y58"/>
      <c r="Z58"/>
      <c r="AA58"/>
      <c r="AB58"/>
      <c r="AC58"/>
      <c r="AD58"/>
      <c r="AE58"/>
      <c r="AF58"/>
      <c r="AG58"/>
      <c r="AH58"/>
      <c r="AI58"/>
      <c r="AJ58"/>
      <c r="AK58"/>
      <c r="AL58"/>
    </row>
    <row r="59" spans="1:38" x14ac:dyDescent="0.2">
      <c r="A59" s="1653" t="s">
        <v>5784</v>
      </c>
      <c r="B59" s="1653" t="s">
        <v>2218</v>
      </c>
      <c r="C59" s="1653" t="s">
        <v>5273</v>
      </c>
      <c r="D59" s="1653" t="s">
        <v>5274</v>
      </c>
      <c r="E59" s="1653" t="s">
        <v>5275</v>
      </c>
      <c r="F59" s="1652">
        <v>16</v>
      </c>
      <c r="G59" s="1653">
        <v>1</v>
      </c>
      <c r="H59" s="1653">
        <v>0</v>
      </c>
      <c r="I59" s="1652">
        <f t="shared" ref="I59:I68" si="8">(F59+H59*F59)*G59</f>
        <v>16</v>
      </c>
      <c r="J59" s="1653" t="s">
        <v>788</v>
      </c>
      <c r="K59" s="1652">
        <v>315</v>
      </c>
      <c r="L59" s="1652">
        <f t="shared" ref="L59:L68" si="9">I59*K59</f>
        <v>5040</v>
      </c>
      <c r="M59"/>
      <c r="N59"/>
      <c r="O59"/>
      <c r="P59"/>
      <c r="Q59"/>
      <c r="R59"/>
      <c r="S59"/>
      <c r="T59"/>
      <c r="U59"/>
      <c r="V59"/>
      <c r="W59"/>
      <c r="X59"/>
      <c r="Y59"/>
      <c r="Z59"/>
      <c r="AA59"/>
      <c r="AB59"/>
      <c r="AC59"/>
      <c r="AD59"/>
      <c r="AE59"/>
      <c r="AF59"/>
      <c r="AG59"/>
      <c r="AH59"/>
      <c r="AI59"/>
      <c r="AJ59"/>
      <c r="AK59"/>
      <c r="AL59"/>
    </row>
    <row r="60" spans="1:38" x14ac:dyDescent="0.2">
      <c r="A60" s="1653" t="s">
        <v>5784</v>
      </c>
      <c r="B60" s="1653" t="s">
        <v>2218</v>
      </c>
      <c r="C60" s="1653" t="s">
        <v>5273</v>
      </c>
      <c r="D60" s="1653" t="s">
        <v>5274</v>
      </c>
      <c r="E60" s="1653" t="s">
        <v>5277</v>
      </c>
      <c r="F60" s="1652">
        <v>1</v>
      </c>
      <c r="G60" s="1653">
        <v>1</v>
      </c>
      <c r="H60" s="1653">
        <v>0</v>
      </c>
      <c r="I60" s="1652">
        <f t="shared" si="8"/>
        <v>1</v>
      </c>
      <c r="J60" s="1653" t="s">
        <v>2382</v>
      </c>
      <c r="K60" s="1652">
        <v>98</v>
      </c>
      <c r="L60" s="1652">
        <f t="shared" si="9"/>
        <v>98</v>
      </c>
      <c r="M60"/>
      <c r="N60"/>
      <c r="O60"/>
      <c r="P60"/>
      <c r="Q60"/>
      <c r="R60"/>
      <c r="S60"/>
      <c r="T60"/>
      <c r="U60"/>
      <c r="V60"/>
      <c r="W60"/>
      <c r="X60"/>
      <c r="Y60"/>
      <c r="Z60"/>
      <c r="AA60"/>
      <c r="AB60"/>
      <c r="AC60"/>
      <c r="AD60"/>
      <c r="AE60"/>
      <c r="AF60"/>
      <c r="AG60"/>
      <c r="AH60"/>
      <c r="AI60"/>
      <c r="AJ60"/>
      <c r="AK60"/>
      <c r="AL60"/>
    </row>
    <row r="61" spans="1:38" x14ac:dyDescent="0.2">
      <c r="A61" s="1653" t="s">
        <v>5784</v>
      </c>
      <c r="B61" s="1653" t="s">
        <v>2218</v>
      </c>
      <c r="C61" s="1653" t="s">
        <v>5278</v>
      </c>
      <c r="D61" s="1653" t="s">
        <v>5274</v>
      </c>
      <c r="E61" s="1653" t="s">
        <v>5280</v>
      </c>
      <c r="F61" s="1652">
        <v>2</v>
      </c>
      <c r="G61" s="1653">
        <v>1</v>
      </c>
      <c r="H61" s="1653">
        <v>0</v>
      </c>
      <c r="I61" s="1652">
        <f t="shared" si="8"/>
        <v>2</v>
      </c>
      <c r="J61" s="1653" t="s">
        <v>2382</v>
      </c>
      <c r="K61" s="1652">
        <v>1128</v>
      </c>
      <c r="L61" s="1652">
        <f t="shared" si="9"/>
        <v>2256</v>
      </c>
      <c r="M61"/>
      <c r="N61"/>
      <c r="O61"/>
      <c r="P61"/>
      <c r="Q61"/>
      <c r="R61"/>
      <c r="S61"/>
      <c r="T61"/>
      <c r="U61"/>
      <c r="V61"/>
      <c r="W61"/>
      <c r="X61"/>
      <c r="Y61"/>
      <c r="Z61"/>
      <c r="AA61"/>
      <c r="AB61"/>
      <c r="AC61"/>
      <c r="AD61"/>
      <c r="AE61"/>
      <c r="AF61"/>
      <c r="AG61"/>
      <c r="AH61"/>
      <c r="AI61"/>
      <c r="AJ61"/>
      <c r="AK61"/>
      <c r="AL61"/>
    </row>
    <row r="62" spans="1:38" x14ac:dyDescent="0.2">
      <c r="A62" s="1653" t="s">
        <v>5784</v>
      </c>
      <c r="B62" s="1653" t="s">
        <v>2218</v>
      </c>
      <c r="C62" s="1653" t="s">
        <v>3261</v>
      </c>
      <c r="D62" s="1653" t="s">
        <v>5281</v>
      </c>
      <c r="E62" s="1653" t="s">
        <v>5282</v>
      </c>
      <c r="F62" s="1652">
        <v>4</v>
      </c>
      <c r="G62" s="1653">
        <v>1</v>
      </c>
      <c r="H62" s="1653">
        <v>0</v>
      </c>
      <c r="I62" s="1652">
        <f t="shared" si="8"/>
        <v>4</v>
      </c>
      <c r="J62" s="1653" t="s">
        <v>2382</v>
      </c>
      <c r="K62" s="1652">
        <v>120</v>
      </c>
      <c r="L62" s="1652">
        <f t="shared" si="9"/>
        <v>480</v>
      </c>
      <c r="M62"/>
      <c r="N62"/>
      <c r="O62"/>
      <c r="P62"/>
      <c r="Q62"/>
      <c r="R62"/>
      <c r="S62"/>
      <c r="T62"/>
      <c r="U62"/>
      <c r="V62"/>
      <c r="W62"/>
      <c r="X62"/>
      <c r="Y62"/>
      <c r="Z62"/>
      <c r="AA62"/>
      <c r="AB62"/>
      <c r="AC62"/>
      <c r="AD62"/>
      <c r="AE62"/>
      <c r="AF62"/>
      <c r="AG62"/>
      <c r="AH62"/>
      <c r="AI62"/>
      <c r="AJ62"/>
      <c r="AK62"/>
      <c r="AL62"/>
    </row>
    <row r="63" spans="1:38" x14ac:dyDescent="0.2">
      <c r="A63" s="1653" t="s">
        <v>5784</v>
      </c>
      <c r="B63" s="1653" t="s">
        <v>2218</v>
      </c>
      <c r="C63" s="1653" t="s">
        <v>5284</v>
      </c>
      <c r="D63" s="1653" t="s">
        <v>5285</v>
      </c>
      <c r="E63" s="1653" t="s">
        <v>5286</v>
      </c>
      <c r="F63" s="1652">
        <v>2</v>
      </c>
      <c r="G63" s="1653">
        <v>1</v>
      </c>
      <c r="H63" s="1653">
        <v>0</v>
      </c>
      <c r="I63" s="1652">
        <f t="shared" si="8"/>
        <v>2</v>
      </c>
      <c r="J63" s="1653" t="s">
        <v>2382</v>
      </c>
      <c r="K63" s="1652">
        <v>15</v>
      </c>
      <c r="L63" s="1652">
        <f t="shared" si="9"/>
        <v>30</v>
      </c>
      <c r="M63"/>
      <c r="N63"/>
      <c r="O63"/>
      <c r="P63"/>
      <c r="Q63"/>
      <c r="R63"/>
      <c r="S63"/>
      <c r="T63"/>
      <c r="U63"/>
      <c r="V63"/>
      <c r="W63"/>
      <c r="X63"/>
      <c r="Y63"/>
      <c r="Z63"/>
      <c r="AA63"/>
      <c r="AB63"/>
      <c r="AC63"/>
      <c r="AD63"/>
      <c r="AE63"/>
      <c r="AF63"/>
      <c r="AG63"/>
      <c r="AH63"/>
      <c r="AI63"/>
      <c r="AJ63"/>
      <c r="AK63"/>
      <c r="AL63"/>
    </row>
    <row r="64" spans="1:38" x14ac:dyDescent="0.2">
      <c r="A64" s="1653" t="s">
        <v>5784</v>
      </c>
      <c r="B64" s="1653" t="s">
        <v>2218</v>
      </c>
      <c r="C64" s="1653" t="s">
        <v>5284</v>
      </c>
      <c r="D64" s="1653" t="s">
        <v>5285</v>
      </c>
      <c r="E64" s="1653" t="s">
        <v>5287</v>
      </c>
      <c r="F64" s="1652">
        <v>2</v>
      </c>
      <c r="G64" s="1653">
        <v>1</v>
      </c>
      <c r="H64" s="1653">
        <v>0</v>
      </c>
      <c r="I64" s="1652">
        <f t="shared" si="8"/>
        <v>2</v>
      </c>
      <c r="J64" s="1653" t="s">
        <v>2382</v>
      </c>
      <c r="K64" s="1652">
        <v>15</v>
      </c>
      <c r="L64" s="1652">
        <f t="shared" si="9"/>
        <v>30</v>
      </c>
      <c r="M64"/>
      <c r="N64"/>
      <c r="O64"/>
      <c r="P64"/>
      <c r="Q64"/>
      <c r="R64"/>
      <c r="S64"/>
      <c r="T64"/>
      <c r="U64"/>
      <c r="V64"/>
      <c r="W64"/>
      <c r="X64"/>
      <c r="Y64"/>
      <c r="Z64"/>
      <c r="AA64"/>
      <c r="AB64"/>
      <c r="AC64"/>
      <c r="AD64"/>
      <c r="AE64"/>
      <c r="AF64"/>
      <c r="AG64"/>
      <c r="AH64"/>
      <c r="AI64"/>
      <c r="AJ64"/>
      <c r="AK64"/>
      <c r="AL64"/>
    </row>
    <row r="65" spans="1:38" x14ac:dyDescent="0.2">
      <c r="A65" s="1653" t="s">
        <v>5784</v>
      </c>
      <c r="B65" s="1653" t="s">
        <v>2218</v>
      </c>
      <c r="C65" s="1653" t="s">
        <v>5284</v>
      </c>
      <c r="D65" s="1653" t="s">
        <v>5285</v>
      </c>
      <c r="E65" s="1653" t="s">
        <v>9435</v>
      </c>
      <c r="F65" s="1652">
        <v>4</v>
      </c>
      <c r="G65" s="1653">
        <v>1</v>
      </c>
      <c r="H65" s="1653">
        <v>0</v>
      </c>
      <c r="I65" s="1652">
        <f t="shared" si="8"/>
        <v>4</v>
      </c>
      <c r="J65" s="1653" t="s">
        <v>2382</v>
      </c>
      <c r="K65" s="1652">
        <v>15</v>
      </c>
      <c r="L65" s="1652">
        <f t="shared" si="9"/>
        <v>60</v>
      </c>
      <c r="M65"/>
      <c r="N65"/>
      <c r="O65"/>
      <c r="P65"/>
      <c r="Q65"/>
      <c r="R65"/>
      <c r="S65"/>
      <c r="T65"/>
      <c r="U65"/>
      <c r="V65"/>
      <c r="W65"/>
      <c r="X65"/>
      <c r="Y65"/>
      <c r="Z65"/>
      <c r="AA65"/>
      <c r="AB65"/>
      <c r="AC65"/>
      <c r="AD65"/>
      <c r="AE65"/>
      <c r="AF65"/>
      <c r="AG65"/>
      <c r="AH65"/>
      <c r="AI65"/>
      <c r="AJ65"/>
      <c r="AK65"/>
      <c r="AL65"/>
    </row>
    <row r="66" spans="1:38" x14ac:dyDescent="0.2">
      <c r="A66" s="1641" t="s">
        <v>5784</v>
      </c>
      <c r="B66" s="1641" t="s">
        <v>2218</v>
      </c>
      <c r="C66" s="1641" t="s">
        <v>5284</v>
      </c>
      <c r="D66" s="1641" t="s">
        <v>5285</v>
      </c>
      <c r="E66" s="1641" t="s">
        <v>9434</v>
      </c>
      <c r="F66" s="1655">
        <v>2</v>
      </c>
      <c r="G66" s="1641">
        <v>1</v>
      </c>
      <c r="H66" s="1641">
        <v>0</v>
      </c>
      <c r="I66" s="1655">
        <f t="shared" si="8"/>
        <v>2</v>
      </c>
      <c r="J66" s="1641" t="s">
        <v>2382</v>
      </c>
      <c r="K66" s="1655">
        <v>15</v>
      </c>
      <c r="L66" s="1655">
        <f t="shared" si="9"/>
        <v>30</v>
      </c>
      <c r="M66"/>
      <c r="N66"/>
      <c r="O66"/>
      <c r="P66"/>
      <c r="Q66"/>
      <c r="R66"/>
      <c r="S66"/>
      <c r="T66"/>
      <c r="U66"/>
      <c r="V66"/>
      <c r="W66"/>
      <c r="X66"/>
      <c r="Y66"/>
      <c r="Z66"/>
      <c r="AA66"/>
      <c r="AB66"/>
      <c r="AC66"/>
      <c r="AD66"/>
      <c r="AE66"/>
      <c r="AF66"/>
      <c r="AG66"/>
      <c r="AH66"/>
      <c r="AI66"/>
      <c r="AJ66"/>
      <c r="AK66"/>
      <c r="AL66"/>
    </row>
    <row r="67" spans="1:38" x14ac:dyDescent="0.2">
      <c r="A67" s="1641" t="s">
        <v>5784</v>
      </c>
      <c r="B67" s="1641" t="s">
        <v>2218</v>
      </c>
      <c r="C67" s="1641" t="s">
        <v>5283</v>
      </c>
      <c r="D67" s="1641" t="s">
        <v>9433</v>
      </c>
      <c r="E67" s="1641" t="s">
        <v>9432</v>
      </c>
      <c r="F67" s="1655">
        <v>33</v>
      </c>
      <c r="G67" s="1641">
        <v>1</v>
      </c>
      <c r="H67" s="1641">
        <v>0</v>
      </c>
      <c r="I67" s="1655">
        <f t="shared" si="8"/>
        <v>33</v>
      </c>
      <c r="J67" s="1641" t="s">
        <v>2382</v>
      </c>
      <c r="K67" s="1655">
        <v>45</v>
      </c>
      <c r="L67" s="1655">
        <f t="shared" si="9"/>
        <v>1485</v>
      </c>
      <c r="M67"/>
      <c r="N67"/>
      <c r="O67"/>
      <c r="P67"/>
      <c r="Q67"/>
      <c r="R67"/>
      <c r="S67"/>
      <c r="T67"/>
      <c r="U67"/>
      <c r="V67"/>
      <c r="W67"/>
      <c r="X67"/>
      <c r="Y67"/>
      <c r="Z67"/>
      <c r="AA67"/>
      <c r="AB67"/>
      <c r="AC67"/>
      <c r="AD67"/>
      <c r="AE67"/>
      <c r="AF67"/>
      <c r="AG67"/>
      <c r="AH67"/>
      <c r="AI67"/>
      <c r="AJ67"/>
      <c r="AK67"/>
      <c r="AL67"/>
    </row>
    <row r="68" spans="1:38" x14ac:dyDescent="0.2">
      <c r="A68" s="1641" t="s">
        <v>5784</v>
      </c>
      <c r="B68" s="1641" t="s">
        <v>2218</v>
      </c>
      <c r="C68" s="1641" t="s">
        <v>5283</v>
      </c>
      <c r="D68" s="1641" t="s">
        <v>9433</v>
      </c>
      <c r="E68" s="1641" t="s">
        <v>9438</v>
      </c>
      <c r="F68" s="1655">
        <v>5</v>
      </c>
      <c r="G68" s="1641">
        <v>1</v>
      </c>
      <c r="H68" s="1641">
        <v>0</v>
      </c>
      <c r="I68" s="1655">
        <f t="shared" si="8"/>
        <v>5</v>
      </c>
      <c r="J68" s="1641" t="s">
        <v>2382</v>
      </c>
      <c r="K68" s="1655">
        <v>85</v>
      </c>
      <c r="L68" s="1655">
        <f t="shared" si="9"/>
        <v>425</v>
      </c>
      <c r="M68"/>
      <c r="N68"/>
      <c r="O68"/>
      <c r="P68"/>
      <c r="Q68"/>
      <c r="R68"/>
      <c r="S68"/>
      <c r="T68"/>
      <c r="U68"/>
      <c r="V68"/>
      <c r="W68"/>
      <c r="X68"/>
      <c r="Y68"/>
      <c r="Z68"/>
      <c r="AA68"/>
      <c r="AB68"/>
      <c r="AC68"/>
      <c r="AD68"/>
      <c r="AE68"/>
      <c r="AF68"/>
      <c r="AG68"/>
      <c r="AH68"/>
      <c r="AI68"/>
      <c r="AJ68"/>
      <c r="AK68"/>
      <c r="AL68"/>
    </row>
    <row r="69" spans="1:38" ht="15" x14ac:dyDescent="0.25">
      <c r="A69" s="1650"/>
      <c r="B69" s="1650"/>
      <c r="C69" s="1650"/>
      <c r="D69" s="1650"/>
      <c r="E69" s="1651" t="s">
        <v>9445</v>
      </c>
      <c r="F69" s="1650"/>
      <c r="G69" s="1650"/>
      <c r="H69" s="1650"/>
      <c r="I69" s="1650"/>
      <c r="J69" s="1650"/>
      <c r="K69" s="1650"/>
      <c r="L69" s="1649">
        <f>SUM(L59:L68)</f>
        <v>9934</v>
      </c>
      <c r="M69"/>
      <c r="N69"/>
      <c r="O69"/>
      <c r="P69"/>
      <c r="Q69"/>
      <c r="R69"/>
      <c r="S69"/>
      <c r="T69"/>
      <c r="U69"/>
      <c r="V69"/>
      <c r="W69"/>
      <c r="X69"/>
      <c r="Y69"/>
      <c r="Z69"/>
      <c r="AA69"/>
      <c r="AB69"/>
      <c r="AC69"/>
      <c r="AD69"/>
      <c r="AE69"/>
      <c r="AF69"/>
      <c r="AG69"/>
      <c r="AH69"/>
      <c r="AI69"/>
      <c r="AJ69"/>
      <c r="AK69"/>
      <c r="AL69"/>
    </row>
    <row r="70" spans="1:38" ht="15" x14ac:dyDescent="0.25">
      <c r="A70" s="1654" t="s">
        <v>5784</v>
      </c>
      <c r="B70" s="1654" t="s">
        <v>4242</v>
      </c>
      <c r="C70" s="1654"/>
      <c r="D70" s="1654"/>
      <c r="E70" s="1654"/>
      <c r="F70" s="1654"/>
      <c r="G70" s="1654"/>
      <c r="H70" s="1654"/>
      <c r="I70" s="1654"/>
      <c r="J70" s="1654"/>
      <c r="K70" s="1654"/>
      <c r="L70" s="1654"/>
      <c r="M70"/>
      <c r="N70"/>
      <c r="O70"/>
      <c r="P70"/>
      <c r="Q70"/>
      <c r="R70"/>
      <c r="S70"/>
      <c r="T70"/>
      <c r="U70"/>
      <c r="V70"/>
      <c r="W70"/>
      <c r="X70"/>
      <c r="Y70"/>
      <c r="Z70"/>
      <c r="AA70"/>
      <c r="AB70"/>
      <c r="AC70"/>
      <c r="AD70"/>
      <c r="AE70"/>
      <c r="AF70"/>
      <c r="AG70"/>
      <c r="AH70"/>
      <c r="AI70"/>
      <c r="AJ70"/>
      <c r="AK70"/>
      <c r="AL70"/>
    </row>
    <row r="71" spans="1:38" x14ac:dyDescent="0.2">
      <c r="A71" s="1653" t="s">
        <v>5784</v>
      </c>
      <c r="B71" s="1653" t="s">
        <v>4242</v>
      </c>
      <c r="C71" s="1653" t="s">
        <v>5273</v>
      </c>
      <c r="D71" s="1653" t="s">
        <v>5274</v>
      </c>
      <c r="E71" s="1653" t="s">
        <v>5275</v>
      </c>
      <c r="F71" s="1652">
        <v>23</v>
      </c>
      <c r="G71" s="1653">
        <v>1</v>
      </c>
      <c r="H71" s="1653">
        <v>0</v>
      </c>
      <c r="I71" s="1652">
        <f t="shared" ref="I71:I82" si="10">(F71+H71*F71)*G71</f>
        <v>23</v>
      </c>
      <c r="J71" s="1653" t="s">
        <v>788</v>
      </c>
      <c r="K71" s="1652">
        <v>315</v>
      </c>
      <c r="L71" s="1652">
        <f t="shared" ref="L71:L82" si="11">I71*K71</f>
        <v>7245</v>
      </c>
      <c r="M71"/>
      <c r="N71"/>
      <c r="O71"/>
      <c r="P71"/>
      <c r="Q71"/>
      <c r="R71"/>
      <c r="S71"/>
      <c r="T71"/>
      <c r="U71"/>
      <c r="V71"/>
      <c r="W71"/>
      <c r="X71"/>
      <c r="Y71"/>
      <c r="Z71"/>
      <c r="AA71"/>
      <c r="AB71"/>
      <c r="AC71"/>
      <c r="AD71"/>
      <c r="AE71"/>
      <c r="AF71"/>
      <c r="AG71"/>
      <c r="AH71"/>
      <c r="AI71"/>
      <c r="AJ71"/>
      <c r="AK71"/>
      <c r="AL71"/>
    </row>
    <row r="72" spans="1:38" x14ac:dyDescent="0.2">
      <c r="A72" s="1653" t="s">
        <v>5784</v>
      </c>
      <c r="B72" s="1653" t="s">
        <v>4242</v>
      </c>
      <c r="C72" s="1653" t="s">
        <v>5273</v>
      </c>
      <c r="D72" s="1653" t="s">
        <v>5274</v>
      </c>
      <c r="E72" s="1653" t="s">
        <v>5276</v>
      </c>
      <c r="F72" s="1652">
        <v>1</v>
      </c>
      <c r="G72" s="1653">
        <v>1</v>
      </c>
      <c r="H72" s="1653">
        <v>0</v>
      </c>
      <c r="I72" s="1652">
        <f t="shared" si="10"/>
        <v>1</v>
      </c>
      <c r="J72" s="1653" t="s">
        <v>2382</v>
      </c>
      <c r="K72" s="1652">
        <v>38</v>
      </c>
      <c r="L72" s="1652">
        <f t="shared" si="11"/>
        <v>38</v>
      </c>
      <c r="M72"/>
      <c r="N72"/>
      <c r="O72"/>
      <c r="P72"/>
      <c r="Q72"/>
      <c r="R72"/>
      <c r="S72"/>
      <c r="T72"/>
      <c r="U72"/>
      <c r="V72"/>
      <c r="W72"/>
      <c r="X72"/>
      <c r="Y72"/>
      <c r="Z72"/>
      <c r="AA72"/>
      <c r="AB72"/>
      <c r="AC72"/>
      <c r="AD72"/>
      <c r="AE72"/>
      <c r="AF72"/>
      <c r="AG72"/>
      <c r="AH72"/>
      <c r="AI72"/>
      <c r="AJ72"/>
      <c r="AK72"/>
      <c r="AL72"/>
    </row>
    <row r="73" spans="1:38" x14ac:dyDescent="0.2">
      <c r="A73" s="1653" t="s">
        <v>5784</v>
      </c>
      <c r="B73" s="1653" t="s">
        <v>4242</v>
      </c>
      <c r="C73" s="1653" t="s">
        <v>5273</v>
      </c>
      <c r="D73" s="1653" t="s">
        <v>5274</v>
      </c>
      <c r="E73" s="1653" t="s">
        <v>5277</v>
      </c>
      <c r="F73" s="1652">
        <v>2</v>
      </c>
      <c r="G73" s="1653">
        <v>1</v>
      </c>
      <c r="H73" s="1653">
        <v>0</v>
      </c>
      <c r="I73" s="1652">
        <f t="shared" si="10"/>
        <v>2</v>
      </c>
      <c r="J73" s="1653" t="s">
        <v>2382</v>
      </c>
      <c r="K73" s="1652">
        <v>98</v>
      </c>
      <c r="L73" s="1652">
        <f t="shared" si="11"/>
        <v>196</v>
      </c>
      <c r="M73"/>
      <c r="N73"/>
      <c r="O73"/>
      <c r="P73"/>
      <c r="Q73"/>
      <c r="R73"/>
      <c r="S73"/>
      <c r="T73"/>
      <c r="U73"/>
      <c r="V73"/>
      <c r="W73"/>
      <c r="X73"/>
      <c r="Y73"/>
      <c r="Z73"/>
      <c r="AA73"/>
      <c r="AB73"/>
      <c r="AC73"/>
      <c r="AD73"/>
      <c r="AE73"/>
      <c r="AF73"/>
      <c r="AG73"/>
      <c r="AH73"/>
      <c r="AI73"/>
      <c r="AJ73"/>
      <c r="AK73"/>
      <c r="AL73"/>
    </row>
    <row r="74" spans="1:38" x14ac:dyDescent="0.2">
      <c r="A74" s="1653" t="s">
        <v>5784</v>
      </c>
      <c r="B74" s="1653" t="s">
        <v>4242</v>
      </c>
      <c r="C74" s="1653" t="s">
        <v>5278</v>
      </c>
      <c r="D74" s="1653" t="s">
        <v>5274</v>
      </c>
      <c r="E74" s="1653" t="s">
        <v>5280</v>
      </c>
      <c r="F74" s="1652">
        <v>2</v>
      </c>
      <c r="G74" s="1653">
        <v>1</v>
      </c>
      <c r="H74" s="1653">
        <v>0</v>
      </c>
      <c r="I74" s="1652">
        <f t="shared" si="10"/>
        <v>2</v>
      </c>
      <c r="J74" s="1653" t="s">
        <v>2382</v>
      </c>
      <c r="K74" s="1652">
        <v>1128</v>
      </c>
      <c r="L74" s="1652">
        <f t="shared" si="11"/>
        <v>2256</v>
      </c>
      <c r="M74"/>
      <c r="N74"/>
      <c r="O74"/>
      <c r="P74"/>
      <c r="Q74"/>
      <c r="R74"/>
      <c r="S74"/>
      <c r="T74"/>
      <c r="U74"/>
      <c r="V74"/>
      <c r="W74"/>
      <c r="X74"/>
      <c r="Y74"/>
      <c r="Z74"/>
      <c r="AA74"/>
      <c r="AB74"/>
      <c r="AC74"/>
      <c r="AD74"/>
      <c r="AE74"/>
      <c r="AF74"/>
      <c r="AG74"/>
      <c r="AH74"/>
      <c r="AI74"/>
      <c r="AJ74"/>
      <c r="AK74"/>
      <c r="AL74"/>
    </row>
    <row r="75" spans="1:38" x14ac:dyDescent="0.2">
      <c r="A75" s="1653" t="s">
        <v>5784</v>
      </c>
      <c r="B75" s="1653" t="s">
        <v>4242</v>
      </c>
      <c r="C75" s="1653" t="s">
        <v>3261</v>
      </c>
      <c r="D75" s="1653" t="s">
        <v>5281</v>
      </c>
      <c r="E75" s="1653" t="s">
        <v>5282</v>
      </c>
      <c r="F75" s="1652">
        <v>4</v>
      </c>
      <c r="G75" s="1653">
        <v>1</v>
      </c>
      <c r="H75" s="1653">
        <v>0</v>
      </c>
      <c r="I75" s="1652">
        <f t="shared" si="10"/>
        <v>4</v>
      </c>
      <c r="J75" s="1653" t="s">
        <v>2382</v>
      </c>
      <c r="K75" s="1652">
        <v>120</v>
      </c>
      <c r="L75" s="1652">
        <f t="shared" si="11"/>
        <v>480</v>
      </c>
      <c r="M75"/>
      <c r="N75"/>
      <c r="O75"/>
      <c r="P75"/>
      <c r="Q75"/>
      <c r="R75"/>
      <c r="S75"/>
      <c r="T75"/>
      <c r="U75"/>
      <c r="V75"/>
      <c r="W75"/>
      <c r="X75"/>
      <c r="Y75"/>
      <c r="Z75"/>
      <c r="AA75"/>
      <c r="AB75"/>
      <c r="AC75"/>
      <c r="AD75"/>
      <c r="AE75"/>
      <c r="AF75"/>
      <c r="AG75"/>
      <c r="AH75"/>
      <c r="AI75"/>
      <c r="AJ75"/>
      <c r="AK75"/>
      <c r="AL75"/>
    </row>
    <row r="76" spans="1:38" x14ac:dyDescent="0.2">
      <c r="A76" s="1653" t="s">
        <v>5784</v>
      </c>
      <c r="B76" s="1653" t="s">
        <v>4242</v>
      </c>
      <c r="C76" s="1653" t="s">
        <v>5284</v>
      </c>
      <c r="D76" s="1653" t="s">
        <v>5285</v>
      </c>
      <c r="E76" s="1653" t="s">
        <v>5286</v>
      </c>
      <c r="F76" s="1652">
        <v>2</v>
      </c>
      <c r="G76" s="1653">
        <v>1</v>
      </c>
      <c r="H76" s="1653">
        <v>0</v>
      </c>
      <c r="I76" s="1652">
        <f t="shared" si="10"/>
        <v>2</v>
      </c>
      <c r="J76" s="1653" t="s">
        <v>2382</v>
      </c>
      <c r="K76" s="1652">
        <v>15</v>
      </c>
      <c r="L76" s="1652">
        <f t="shared" si="11"/>
        <v>30</v>
      </c>
      <c r="M76"/>
      <c r="N76"/>
      <c r="O76"/>
      <c r="P76"/>
      <c r="Q76"/>
      <c r="R76"/>
      <c r="S76"/>
      <c r="T76"/>
      <c r="U76"/>
      <c r="V76"/>
      <c r="W76"/>
      <c r="X76"/>
      <c r="Y76"/>
      <c r="Z76"/>
      <c r="AA76"/>
      <c r="AB76"/>
      <c r="AC76"/>
      <c r="AD76"/>
      <c r="AE76"/>
      <c r="AF76"/>
      <c r="AG76"/>
      <c r="AH76"/>
      <c r="AI76"/>
      <c r="AJ76"/>
      <c r="AK76"/>
      <c r="AL76"/>
    </row>
    <row r="77" spans="1:38" x14ac:dyDescent="0.2">
      <c r="A77" s="1653" t="s">
        <v>5784</v>
      </c>
      <c r="B77" s="1653" t="s">
        <v>4242</v>
      </c>
      <c r="C77" s="1653" t="s">
        <v>5284</v>
      </c>
      <c r="D77" s="1653" t="s">
        <v>5285</v>
      </c>
      <c r="E77" s="1653" t="s">
        <v>5287</v>
      </c>
      <c r="F77" s="1652">
        <v>2</v>
      </c>
      <c r="G77" s="1653">
        <v>1</v>
      </c>
      <c r="H77" s="1653">
        <v>0</v>
      </c>
      <c r="I77" s="1652">
        <f t="shared" si="10"/>
        <v>2</v>
      </c>
      <c r="J77" s="1653" t="s">
        <v>2382</v>
      </c>
      <c r="K77" s="1652">
        <v>15</v>
      </c>
      <c r="L77" s="1652">
        <f t="shared" si="11"/>
        <v>30</v>
      </c>
      <c r="M77"/>
      <c r="N77"/>
      <c r="O77"/>
      <c r="P77"/>
      <c r="Q77"/>
      <c r="R77"/>
      <c r="S77"/>
      <c r="T77"/>
      <c r="U77"/>
      <c r="V77"/>
      <c r="W77"/>
      <c r="X77"/>
      <c r="Y77"/>
      <c r="Z77"/>
      <c r="AA77"/>
      <c r="AB77"/>
      <c r="AC77"/>
      <c r="AD77"/>
      <c r="AE77"/>
      <c r="AF77"/>
      <c r="AG77"/>
      <c r="AH77"/>
      <c r="AI77"/>
      <c r="AJ77"/>
      <c r="AK77"/>
      <c r="AL77"/>
    </row>
    <row r="78" spans="1:38" x14ac:dyDescent="0.2">
      <c r="A78" s="1653" t="s">
        <v>5784</v>
      </c>
      <c r="B78" s="1653" t="s">
        <v>4242</v>
      </c>
      <c r="C78" s="1653" t="s">
        <v>5284</v>
      </c>
      <c r="D78" s="1653" t="s">
        <v>5285</v>
      </c>
      <c r="E78" s="1653" t="s">
        <v>9435</v>
      </c>
      <c r="F78" s="1652">
        <v>4</v>
      </c>
      <c r="G78" s="1653">
        <v>1</v>
      </c>
      <c r="H78" s="1653">
        <v>0</v>
      </c>
      <c r="I78" s="1652">
        <f t="shared" si="10"/>
        <v>4</v>
      </c>
      <c r="J78" s="1653" t="s">
        <v>2382</v>
      </c>
      <c r="K78" s="1652">
        <v>15</v>
      </c>
      <c r="L78" s="1652">
        <f t="shared" si="11"/>
        <v>60</v>
      </c>
      <c r="M78"/>
      <c r="N78"/>
      <c r="O78"/>
      <c r="P78"/>
      <c r="Q78"/>
      <c r="R78"/>
      <c r="S78"/>
      <c r="T78"/>
      <c r="U78"/>
      <c r="V78"/>
      <c r="W78"/>
      <c r="X78"/>
      <c r="Y78"/>
      <c r="Z78"/>
      <c r="AA78"/>
      <c r="AB78"/>
      <c r="AC78"/>
      <c r="AD78"/>
      <c r="AE78"/>
      <c r="AF78"/>
      <c r="AG78"/>
      <c r="AH78"/>
      <c r="AI78"/>
      <c r="AJ78"/>
      <c r="AK78"/>
      <c r="AL78"/>
    </row>
    <row r="79" spans="1:38" x14ac:dyDescent="0.2">
      <c r="A79" s="1641" t="s">
        <v>5784</v>
      </c>
      <c r="B79" s="1641" t="s">
        <v>4242</v>
      </c>
      <c r="C79" s="1641" t="s">
        <v>5284</v>
      </c>
      <c r="D79" s="1641" t="s">
        <v>5285</v>
      </c>
      <c r="E79" s="1641" t="s">
        <v>9434</v>
      </c>
      <c r="F79" s="1655">
        <v>2</v>
      </c>
      <c r="G79" s="1641">
        <v>1</v>
      </c>
      <c r="H79" s="1641">
        <v>0</v>
      </c>
      <c r="I79" s="1655">
        <f t="shared" si="10"/>
        <v>2</v>
      </c>
      <c r="J79" s="1641" t="s">
        <v>2382</v>
      </c>
      <c r="K79" s="1655">
        <v>15</v>
      </c>
      <c r="L79" s="1655">
        <f t="shared" si="11"/>
        <v>30</v>
      </c>
      <c r="M79"/>
      <c r="N79"/>
      <c r="O79"/>
      <c r="P79"/>
      <c r="Q79"/>
      <c r="R79"/>
      <c r="S79"/>
      <c r="T79"/>
      <c r="U79"/>
      <c r="V79"/>
      <c r="W79"/>
      <c r="X79"/>
      <c r="Y79"/>
      <c r="Z79"/>
      <c r="AA79"/>
      <c r="AB79"/>
      <c r="AC79"/>
      <c r="AD79"/>
      <c r="AE79"/>
      <c r="AF79"/>
      <c r="AG79"/>
      <c r="AH79"/>
      <c r="AI79"/>
      <c r="AJ79"/>
      <c r="AK79"/>
      <c r="AL79"/>
    </row>
    <row r="80" spans="1:38" x14ac:dyDescent="0.2">
      <c r="A80" s="1641" t="s">
        <v>5784</v>
      </c>
      <c r="B80" s="1641" t="s">
        <v>4242</v>
      </c>
      <c r="C80" s="1641" t="s">
        <v>5283</v>
      </c>
      <c r="D80" s="1641" t="s">
        <v>9433</v>
      </c>
      <c r="E80" s="1641" t="s">
        <v>9432</v>
      </c>
      <c r="F80" s="1655">
        <v>33</v>
      </c>
      <c r="G80" s="1641">
        <v>1</v>
      </c>
      <c r="H80" s="1641">
        <v>0</v>
      </c>
      <c r="I80" s="1655">
        <f t="shared" si="10"/>
        <v>33</v>
      </c>
      <c r="J80" s="1641" t="s">
        <v>2382</v>
      </c>
      <c r="K80" s="1655">
        <v>45</v>
      </c>
      <c r="L80" s="1655">
        <f t="shared" si="11"/>
        <v>1485</v>
      </c>
      <c r="M80"/>
      <c r="N80"/>
      <c r="O80"/>
      <c r="P80"/>
      <c r="Q80"/>
      <c r="R80"/>
      <c r="S80"/>
      <c r="T80"/>
      <c r="U80"/>
      <c r="V80"/>
      <c r="W80"/>
      <c r="X80"/>
      <c r="Y80"/>
      <c r="Z80"/>
      <c r="AA80"/>
      <c r="AB80"/>
      <c r="AC80"/>
      <c r="AD80"/>
      <c r="AE80"/>
      <c r="AF80"/>
      <c r="AG80"/>
      <c r="AH80"/>
      <c r="AI80"/>
      <c r="AJ80"/>
      <c r="AK80"/>
      <c r="AL80"/>
    </row>
    <row r="81" spans="1:38" x14ac:dyDescent="0.2">
      <c r="A81" s="1641" t="s">
        <v>5784</v>
      </c>
      <c r="B81" s="1641" t="s">
        <v>4242</v>
      </c>
      <c r="C81" s="1641" t="s">
        <v>5283</v>
      </c>
      <c r="D81" s="1641" t="s">
        <v>9433</v>
      </c>
      <c r="E81" s="1641" t="s">
        <v>9438</v>
      </c>
      <c r="F81" s="1655">
        <v>5</v>
      </c>
      <c r="G81" s="1641">
        <v>1</v>
      </c>
      <c r="H81" s="1641">
        <v>0</v>
      </c>
      <c r="I81" s="1655">
        <f t="shared" si="10"/>
        <v>5</v>
      </c>
      <c r="J81" s="1641" t="s">
        <v>2382</v>
      </c>
      <c r="K81" s="1655">
        <v>85</v>
      </c>
      <c r="L81" s="1655">
        <f t="shared" si="11"/>
        <v>425</v>
      </c>
      <c r="M81"/>
      <c r="N81"/>
      <c r="O81"/>
      <c r="P81"/>
      <c r="Q81"/>
      <c r="R81"/>
      <c r="S81"/>
      <c r="T81"/>
      <c r="U81"/>
      <c r="V81"/>
      <c r="W81"/>
      <c r="X81"/>
      <c r="Y81"/>
      <c r="Z81"/>
      <c r="AA81"/>
      <c r="AB81"/>
      <c r="AC81"/>
      <c r="AD81"/>
      <c r="AE81"/>
      <c r="AF81"/>
      <c r="AG81"/>
      <c r="AH81"/>
      <c r="AI81"/>
      <c r="AJ81"/>
      <c r="AK81"/>
      <c r="AL81"/>
    </row>
    <row r="82" spans="1:38" x14ac:dyDescent="0.2">
      <c r="A82" s="1641" t="s">
        <v>5784</v>
      </c>
      <c r="B82" s="1641" t="s">
        <v>4242</v>
      </c>
      <c r="C82" s="1641" t="s">
        <v>5283</v>
      </c>
      <c r="D82" s="1641" t="s">
        <v>9433</v>
      </c>
      <c r="E82" s="1641" t="s">
        <v>9444</v>
      </c>
      <c r="F82" s="1655">
        <v>23</v>
      </c>
      <c r="G82" s="1641">
        <v>1</v>
      </c>
      <c r="H82" s="1641">
        <v>0</v>
      </c>
      <c r="I82" s="1655">
        <f t="shared" si="10"/>
        <v>23</v>
      </c>
      <c r="J82" s="1641" t="s">
        <v>2382</v>
      </c>
      <c r="K82" s="1655">
        <v>95</v>
      </c>
      <c r="L82" s="1655">
        <f t="shared" si="11"/>
        <v>2185</v>
      </c>
      <c r="M82"/>
      <c r="N82"/>
      <c r="O82"/>
      <c r="P82"/>
      <c r="Q82"/>
      <c r="R82"/>
      <c r="S82"/>
      <c r="T82"/>
      <c r="U82"/>
      <c r="V82"/>
      <c r="W82"/>
      <c r="X82"/>
      <c r="Y82"/>
      <c r="Z82"/>
      <c r="AA82"/>
      <c r="AB82"/>
      <c r="AC82"/>
      <c r="AD82"/>
      <c r="AE82"/>
      <c r="AF82"/>
      <c r="AG82"/>
      <c r="AH82"/>
      <c r="AI82"/>
      <c r="AJ82"/>
      <c r="AK82"/>
      <c r="AL82"/>
    </row>
    <row r="83" spans="1:38" ht="15" x14ac:dyDescent="0.25">
      <c r="A83" s="1650"/>
      <c r="B83" s="1650"/>
      <c r="C83" s="1650"/>
      <c r="D83" s="1650"/>
      <c r="E83" s="1651" t="s">
        <v>9443</v>
      </c>
      <c r="F83" s="1650"/>
      <c r="G83" s="1650"/>
      <c r="H83" s="1650"/>
      <c r="I83" s="1650"/>
      <c r="J83" s="1650"/>
      <c r="K83" s="1650"/>
      <c r="L83" s="1649">
        <f>SUM(L71:L82)</f>
        <v>14460</v>
      </c>
      <c r="M83"/>
      <c r="N83"/>
      <c r="O83"/>
      <c r="P83"/>
      <c r="Q83"/>
      <c r="R83"/>
      <c r="S83"/>
      <c r="T83"/>
      <c r="U83"/>
      <c r="V83"/>
      <c r="W83"/>
      <c r="X83"/>
      <c r="Y83"/>
      <c r="Z83"/>
      <c r="AA83"/>
      <c r="AB83"/>
      <c r="AC83"/>
      <c r="AD83"/>
      <c r="AE83"/>
      <c r="AF83"/>
      <c r="AG83"/>
      <c r="AH83"/>
      <c r="AI83"/>
      <c r="AJ83"/>
      <c r="AK83"/>
      <c r="AL83"/>
    </row>
    <row r="84" spans="1:38" ht="15" x14ac:dyDescent="0.25">
      <c r="A84" s="1654" t="s">
        <v>5784</v>
      </c>
      <c r="B84" s="1654" t="s">
        <v>4244</v>
      </c>
      <c r="C84" s="1654"/>
      <c r="D84" s="1654"/>
      <c r="E84" s="1654"/>
      <c r="F84" s="1654"/>
      <c r="G84" s="1654"/>
      <c r="H84" s="1654"/>
      <c r="I84" s="1654"/>
      <c r="J84" s="1654"/>
      <c r="K84" s="1654"/>
      <c r="L84" s="1654"/>
      <c r="M84"/>
      <c r="N84"/>
      <c r="O84"/>
      <c r="P84"/>
      <c r="Q84"/>
      <c r="R84"/>
      <c r="S84"/>
      <c r="T84"/>
      <c r="U84"/>
      <c r="V84"/>
      <c r="W84"/>
      <c r="X84"/>
      <c r="Y84"/>
      <c r="Z84"/>
      <c r="AA84"/>
      <c r="AB84"/>
      <c r="AC84"/>
      <c r="AD84"/>
      <c r="AE84"/>
      <c r="AF84"/>
      <c r="AG84"/>
      <c r="AH84"/>
      <c r="AI84"/>
      <c r="AJ84"/>
      <c r="AK84"/>
      <c r="AL84"/>
    </row>
    <row r="85" spans="1:38" x14ac:dyDescent="0.2">
      <c r="A85" s="1653" t="s">
        <v>5784</v>
      </c>
      <c r="B85" s="1653" t="s">
        <v>4244</v>
      </c>
      <c r="C85" s="1653" t="s">
        <v>5273</v>
      </c>
      <c r="D85" s="1653" t="s">
        <v>5274</v>
      </c>
      <c r="E85" s="1653" t="s">
        <v>5275</v>
      </c>
      <c r="F85" s="1652">
        <v>20</v>
      </c>
      <c r="G85" s="1653">
        <v>1</v>
      </c>
      <c r="H85" s="1653">
        <v>0</v>
      </c>
      <c r="I85" s="1652">
        <f t="shared" ref="I85:I95" si="12">(F85+H85*F85)*G85</f>
        <v>20</v>
      </c>
      <c r="J85" s="1653" t="s">
        <v>788</v>
      </c>
      <c r="K85" s="1652">
        <v>315</v>
      </c>
      <c r="L85" s="1652">
        <f t="shared" ref="L85:L95" si="13">I85*K85</f>
        <v>6300</v>
      </c>
      <c r="M85"/>
      <c r="N85"/>
      <c r="O85"/>
      <c r="P85"/>
      <c r="Q85"/>
      <c r="R85"/>
      <c r="S85"/>
      <c r="T85"/>
      <c r="U85"/>
      <c r="V85"/>
      <c r="W85"/>
      <c r="X85"/>
      <c r="Y85"/>
      <c r="Z85"/>
      <c r="AA85"/>
      <c r="AB85"/>
      <c r="AC85"/>
      <c r="AD85"/>
      <c r="AE85"/>
      <c r="AF85"/>
      <c r="AG85"/>
      <c r="AH85"/>
      <c r="AI85"/>
      <c r="AJ85"/>
      <c r="AK85"/>
      <c r="AL85"/>
    </row>
    <row r="86" spans="1:38" x14ac:dyDescent="0.2">
      <c r="A86" s="1653" t="s">
        <v>5784</v>
      </c>
      <c r="B86" s="1653" t="s">
        <v>4244</v>
      </c>
      <c r="C86" s="1653" t="s">
        <v>5273</v>
      </c>
      <c r="D86" s="1653" t="s">
        <v>5274</v>
      </c>
      <c r="E86" s="1653" t="s">
        <v>5276</v>
      </c>
      <c r="F86" s="1652">
        <v>2</v>
      </c>
      <c r="G86" s="1653">
        <v>1</v>
      </c>
      <c r="H86" s="1653">
        <v>0</v>
      </c>
      <c r="I86" s="1652">
        <f t="shared" si="12"/>
        <v>2</v>
      </c>
      <c r="J86" s="1653" t="s">
        <v>2382</v>
      </c>
      <c r="K86" s="1652">
        <v>38</v>
      </c>
      <c r="L86" s="1652">
        <f t="shared" si="13"/>
        <v>76</v>
      </c>
      <c r="M86"/>
      <c r="N86"/>
      <c r="O86"/>
      <c r="P86"/>
      <c r="Q86"/>
      <c r="R86"/>
      <c r="S86"/>
      <c r="T86"/>
      <c r="U86"/>
      <c r="V86"/>
      <c r="W86"/>
      <c r="X86"/>
      <c r="Y86"/>
      <c r="Z86"/>
      <c r="AA86"/>
      <c r="AB86"/>
      <c r="AC86"/>
      <c r="AD86"/>
      <c r="AE86"/>
      <c r="AF86"/>
      <c r="AG86"/>
      <c r="AH86"/>
      <c r="AI86"/>
      <c r="AJ86"/>
      <c r="AK86"/>
      <c r="AL86"/>
    </row>
    <row r="87" spans="1:38" x14ac:dyDescent="0.2">
      <c r="A87" s="1653" t="s">
        <v>5784</v>
      </c>
      <c r="B87" s="1653" t="s">
        <v>4244</v>
      </c>
      <c r="C87" s="1653" t="s">
        <v>5273</v>
      </c>
      <c r="D87" s="1653" t="s">
        <v>5274</v>
      </c>
      <c r="E87" s="1653" t="s">
        <v>5277</v>
      </c>
      <c r="F87" s="1652">
        <v>2</v>
      </c>
      <c r="G87" s="1653">
        <v>1</v>
      </c>
      <c r="H87" s="1653">
        <v>0</v>
      </c>
      <c r="I87" s="1652">
        <f t="shared" si="12"/>
        <v>2</v>
      </c>
      <c r="J87" s="1653" t="s">
        <v>2382</v>
      </c>
      <c r="K87" s="1652">
        <v>98</v>
      </c>
      <c r="L87" s="1652">
        <f t="shared" si="13"/>
        <v>196</v>
      </c>
      <c r="M87"/>
      <c r="N87"/>
      <c r="O87"/>
      <c r="P87"/>
      <c r="Q87"/>
      <c r="R87"/>
      <c r="S87"/>
      <c r="T87"/>
      <c r="U87"/>
      <c r="V87"/>
      <c r="W87"/>
      <c r="X87"/>
      <c r="Y87"/>
      <c r="Z87"/>
      <c r="AA87"/>
      <c r="AB87"/>
      <c r="AC87"/>
      <c r="AD87"/>
      <c r="AE87"/>
      <c r="AF87"/>
      <c r="AG87"/>
      <c r="AH87"/>
      <c r="AI87"/>
      <c r="AJ87"/>
      <c r="AK87"/>
      <c r="AL87"/>
    </row>
    <row r="88" spans="1:38" x14ac:dyDescent="0.2">
      <c r="A88" s="1653" t="s">
        <v>5784</v>
      </c>
      <c r="B88" s="1653" t="s">
        <v>4244</v>
      </c>
      <c r="C88" s="1653" t="s">
        <v>5278</v>
      </c>
      <c r="D88" s="1653" t="s">
        <v>5274</v>
      </c>
      <c r="E88" s="1653" t="s">
        <v>5280</v>
      </c>
      <c r="F88" s="1652">
        <v>4</v>
      </c>
      <c r="G88" s="1653">
        <v>1</v>
      </c>
      <c r="H88" s="1653">
        <v>0</v>
      </c>
      <c r="I88" s="1652">
        <f t="shared" si="12"/>
        <v>4</v>
      </c>
      <c r="J88" s="1653" t="s">
        <v>2382</v>
      </c>
      <c r="K88" s="1652">
        <v>1128</v>
      </c>
      <c r="L88" s="1652">
        <f t="shared" si="13"/>
        <v>4512</v>
      </c>
      <c r="M88"/>
      <c r="N88"/>
      <c r="O88"/>
      <c r="P88"/>
      <c r="Q88"/>
      <c r="R88"/>
      <c r="S88"/>
      <c r="T88"/>
      <c r="U88"/>
      <c r="V88"/>
      <c r="W88"/>
      <c r="X88"/>
      <c r="Y88"/>
      <c r="Z88"/>
      <c r="AA88"/>
      <c r="AB88"/>
      <c r="AC88"/>
      <c r="AD88"/>
      <c r="AE88"/>
      <c r="AF88"/>
      <c r="AG88"/>
      <c r="AH88"/>
      <c r="AI88"/>
      <c r="AJ88"/>
      <c r="AK88"/>
      <c r="AL88"/>
    </row>
    <row r="89" spans="1:38" x14ac:dyDescent="0.2">
      <c r="A89" s="1653" t="s">
        <v>5784</v>
      </c>
      <c r="B89" s="1653" t="s">
        <v>4244</v>
      </c>
      <c r="C89" s="1653" t="s">
        <v>3261</v>
      </c>
      <c r="D89" s="1653" t="s">
        <v>5281</v>
      </c>
      <c r="E89" s="1653" t="s">
        <v>5282</v>
      </c>
      <c r="F89" s="1652">
        <v>4</v>
      </c>
      <c r="G89" s="1653">
        <v>1</v>
      </c>
      <c r="H89" s="1653">
        <v>0</v>
      </c>
      <c r="I89" s="1652">
        <f t="shared" si="12"/>
        <v>4</v>
      </c>
      <c r="J89" s="1653" t="s">
        <v>2382</v>
      </c>
      <c r="K89" s="1652">
        <v>120</v>
      </c>
      <c r="L89" s="1652">
        <f t="shared" si="13"/>
        <v>480</v>
      </c>
      <c r="M89"/>
      <c r="N89"/>
      <c r="O89"/>
      <c r="P89"/>
      <c r="Q89"/>
      <c r="R89"/>
      <c r="S89"/>
      <c r="T89"/>
      <c r="U89"/>
      <c r="V89"/>
      <c r="W89"/>
      <c r="X89"/>
      <c r="Y89"/>
      <c r="Z89"/>
      <c r="AA89"/>
      <c r="AB89"/>
      <c r="AC89"/>
      <c r="AD89"/>
      <c r="AE89"/>
      <c r="AF89"/>
      <c r="AG89"/>
      <c r="AH89"/>
      <c r="AI89"/>
      <c r="AJ89"/>
      <c r="AK89"/>
      <c r="AL89"/>
    </row>
    <row r="90" spans="1:38" x14ac:dyDescent="0.2">
      <c r="A90" s="1653" t="s">
        <v>5784</v>
      </c>
      <c r="B90" s="1653" t="s">
        <v>4244</v>
      </c>
      <c r="C90" s="1653" t="s">
        <v>5284</v>
      </c>
      <c r="D90" s="1653" t="s">
        <v>5285</v>
      </c>
      <c r="E90" s="1653" t="s">
        <v>5286</v>
      </c>
      <c r="F90" s="1652">
        <v>2</v>
      </c>
      <c r="G90" s="1653">
        <v>1</v>
      </c>
      <c r="H90" s="1653">
        <v>0</v>
      </c>
      <c r="I90" s="1652">
        <f t="shared" si="12"/>
        <v>2</v>
      </c>
      <c r="J90" s="1653" t="s">
        <v>2382</v>
      </c>
      <c r="K90" s="1652">
        <v>15</v>
      </c>
      <c r="L90" s="1652">
        <f t="shared" si="13"/>
        <v>30</v>
      </c>
      <c r="M90"/>
      <c r="N90"/>
      <c r="O90"/>
      <c r="P90"/>
      <c r="Q90"/>
      <c r="R90"/>
      <c r="S90"/>
      <c r="T90"/>
      <c r="U90"/>
      <c r="V90"/>
      <c r="W90"/>
      <c r="X90"/>
      <c r="Y90"/>
      <c r="Z90"/>
      <c r="AA90"/>
      <c r="AB90"/>
      <c r="AC90"/>
      <c r="AD90"/>
      <c r="AE90"/>
      <c r="AF90"/>
      <c r="AG90"/>
      <c r="AH90"/>
      <c r="AI90"/>
      <c r="AJ90"/>
      <c r="AK90"/>
      <c r="AL90"/>
    </row>
    <row r="91" spans="1:38" x14ac:dyDescent="0.2">
      <c r="A91" s="1653" t="s">
        <v>5784</v>
      </c>
      <c r="B91" s="1653" t="s">
        <v>4244</v>
      </c>
      <c r="C91" s="1653" t="s">
        <v>5284</v>
      </c>
      <c r="D91" s="1653" t="s">
        <v>5285</v>
      </c>
      <c r="E91" s="1653" t="s">
        <v>5287</v>
      </c>
      <c r="F91" s="1652">
        <v>2</v>
      </c>
      <c r="G91" s="1653">
        <v>1</v>
      </c>
      <c r="H91" s="1653">
        <v>0</v>
      </c>
      <c r="I91" s="1652">
        <f t="shared" si="12"/>
        <v>2</v>
      </c>
      <c r="J91" s="1653" t="s">
        <v>2382</v>
      </c>
      <c r="K91" s="1652">
        <v>15</v>
      </c>
      <c r="L91" s="1652">
        <f t="shared" si="13"/>
        <v>30</v>
      </c>
      <c r="M91"/>
      <c r="N91"/>
      <c r="O91"/>
      <c r="P91"/>
      <c r="Q91"/>
      <c r="R91"/>
      <c r="S91"/>
      <c r="T91"/>
      <c r="U91"/>
      <c r="V91"/>
      <c r="W91"/>
      <c r="X91"/>
      <c r="Y91"/>
      <c r="Z91"/>
      <c r="AA91"/>
      <c r="AB91"/>
      <c r="AC91"/>
      <c r="AD91"/>
      <c r="AE91"/>
      <c r="AF91"/>
      <c r="AG91"/>
      <c r="AH91"/>
      <c r="AI91"/>
      <c r="AJ91"/>
      <c r="AK91"/>
      <c r="AL91"/>
    </row>
    <row r="92" spans="1:38" x14ac:dyDescent="0.2">
      <c r="A92" s="1653" t="s">
        <v>5784</v>
      </c>
      <c r="B92" s="1653" t="s">
        <v>4244</v>
      </c>
      <c r="C92" s="1653" t="s">
        <v>5284</v>
      </c>
      <c r="D92" s="1653" t="s">
        <v>5285</v>
      </c>
      <c r="E92" s="1653" t="s">
        <v>9435</v>
      </c>
      <c r="F92" s="1652">
        <v>4</v>
      </c>
      <c r="G92" s="1653">
        <v>1</v>
      </c>
      <c r="H92" s="1653">
        <v>0</v>
      </c>
      <c r="I92" s="1652">
        <f t="shared" si="12"/>
        <v>4</v>
      </c>
      <c r="J92" s="1653" t="s">
        <v>2382</v>
      </c>
      <c r="K92" s="1652">
        <v>15</v>
      </c>
      <c r="L92" s="1652">
        <f t="shared" si="13"/>
        <v>60</v>
      </c>
      <c r="M92"/>
      <c r="N92"/>
      <c r="O92"/>
      <c r="P92"/>
      <c r="Q92"/>
      <c r="R92"/>
      <c r="S92"/>
      <c r="T92"/>
      <c r="U92"/>
      <c r="V92"/>
      <c r="W92"/>
      <c r="X92"/>
      <c r="Y92"/>
      <c r="Z92"/>
      <c r="AA92"/>
      <c r="AB92"/>
      <c r="AC92"/>
      <c r="AD92"/>
      <c r="AE92"/>
      <c r="AF92"/>
      <c r="AG92"/>
      <c r="AH92"/>
      <c r="AI92"/>
      <c r="AJ92"/>
      <c r="AK92"/>
      <c r="AL92"/>
    </row>
    <row r="93" spans="1:38" x14ac:dyDescent="0.2">
      <c r="A93" s="1641" t="s">
        <v>5784</v>
      </c>
      <c r="B93" s="1641" t="s">
        <v>4244</v>
      </c>
      <c r="C93" s="1641" t="s">
        <v>5284</v>
      </c>
      <c r="D93" s="1641" t="s">
        <v>5285</v>
      </c>
      <c r="E93" s="1641" t="s">
        <v>9434</v>
      </c>
      <c r="F93" s="1655">
        <v>21</v>
      </c>
      <c r="G93" s="1641">
        <v>1</v>
      </c>
      <c r="H93" s="1641">
        <v>0</v>
      </c>
      <c r="I93" s="1655">
        <f t="shared" si="12"/>
        <v>21</v>
      </c>
      <c r="J93" s="1641" t="s">
        <v>2382</v>
      </c>
      <c r="K93" s="1655">
        <v>15</v>
      </c>
      <c r="L93" s="1655">
        <f t="shared" si="13"/>
        <v>315</v>
      </c>
      <c r="M93"/>
      <c r="N93"/>
      <c r="O93"/>
      <c r="P93"/>
      <c r="Q93"/>
      <c r="R93"/>
      <c r="S93"/>
      <c r="T93"/>
      <c r="U93"/>
      <c r="V93"/>
      <c r="W93"/>
      <c r="X93"/>
      <c r="Y93"/>
      <c r="Z93"/>
      <c r="AA93"/>
      <c r="AB93"/>
      <c r="AC93"/>
      <c r="AD93"/>
      <c r="AE93"/>
      <c r="AF93"/>
      <c r="AG93"/>
      <c r="AH93"/>
      <c r="AI93"/>
      <c r="AJ93"/>
      <c r="AK93"/>
      <c r="AL93"/>
    </row>
    <row r="94" spans="1:38" x14ac:dyDescent="0.2">
      <c r="A94" s="1641" t="s">
        <v>5784</v>
      </c>
      <c r="B94" s="1641" t="s">
        <v>4244</v>
      </c>
      <c r="C94" s="1641" t="s">
        <v>5283</v>
      </c>
      <c r="D94" s="1641" t="s">
        <v>9433</v>
      </c>
      <c r="E94" s="1641" t="s">
        <v>9432</v>
      </c>
      <c r="F94" s="1655">
        <v>41</v>
      </c>
      <c r="G94" s="1641">
        <v>1</v>
      </c>
      <c r="H94" s="1641">
        <v>0</v>
      </c>
      <c r="I94" s="1655">
        <f t="shared" si="12"/>
        <v>41</v>
      </c>
      <c r="J94" s="1641" t="s">
        <v>2382</v>
      </c>
      <c r="K94" s="1655">
        <v>45</v>
      </c>
      <c r="L94" s="1655">
        <f t="shared" si="13"/>
        <v>1845</v>
      </c>
      <c r="M94"/>
      <c r="N94"/>
      <c r="O94"/>
      <c r="P94"/>
      <c r="Q94"/>
      <c r="R94"/>
      <c r="S94"/>
      <c r="T94"/>
      <c r="U94"/>
      <c r="V94"/>
      <c r="W94"/>
      <c r="X94"/>
      <c r="Y94"/>
      <c r="Z94"/>
      <c r="AA94"/>
      <c r="AB94"/>
      <c r="AC94"/>
      <c r="AD94"/>
      <c r="AE94"/>
      <c r="AF94"/>
      <c r="AG94"/>
      <c r="AH94"/>
      <c r="AI94"/>
      <c r="AJ94"/>
      <c r="AK94"/>
      <c r="AL94"/>
    </row>
    <row r="95" spans="1:38" x14ac:dyDescent="0.2">
      <c r="A95" s="1641" t="s">
        <v>5784</v>
      </c>
      <c r="B95" s="1641" t="s">
        <v>4244</v>
      </c>
      <c r="C95" s="1641" t="s">
        <v>5283</v>
      </c>
      <c r="D95" s="1641" t="s">
        <v>9433</v>
      </c>
      <c r="E95" s="1641" t="s">
        <v>9438</v>
      </c>
      <c r="F95" s="1655">
        <v>16</v>
      </c>
      <c r="G95" s="1641">
        <v>1</v>
      </c>
      <c r="H95" s="1641">
        <v>0</v>
      </c>
      <c r="I95" s="1655">
        <f t="shared" si="12"/>
        <v>16</v>
      </c>
      <c r="J95" s="1641" t="s">
        <v>2382</v>
      </c>
      <c r="K95" s="1655">
        <v>85</v>
      </c>
      <c r="L95" s="1655">
        <f t="shared" si="13"/>
        <v>1360</v>
      </c>
      <c r="M95"/>
      <c r="N95"/>
      <c r="O95"/>
      <c r="P95"/>
      <c r="Q95"/>
      <c r="R95"/>
      <c r="S95"/>
      <c r="T95"/>
      <c r="U95"/>
      <c r="V95"/>
      <c r="W95"/>
      <c r="X95"/>
      <c r="Y95"/>
      <c r="Z95"/>
      <c r="AA95"/>
      <c r="AB95"/>
      <c r="AC95"/>
      <c r="AD95"/>
      <c r="AE95"/>
      <c r="AF95"/>
      <c r="AG95"/>
      <c r="AH95"/>
      <c r="AI95"/>
      <c r="AJ95"/>
      <c r="AK95"/>
      <c r="AL95"/>
    </row>
    <row r="96" spans="1:38" ht="15" x14ac:dyDescent="0.25">
      <c r="A96" s="1650"/>
      <c r="B96" s="1650"/>
      <c r="C96" s="1650"/>
      <c r="D96" s="1650"/>
      <c r="E96" s="1651" t="s">
        <v>9442</v>
      </c>
      <c r="F96" s="1650"/>
      <c r="G96" s="1650"/>
      <c r="H96" s="1650"/>
      <c r="I96" s="1650"/>
      <c r="J96" s="1650"/>
      <c r="K96" s="1650"/>
      <c r="L96" s="1649">
        <f>SUM(L85:L95)</f>
        <v>15204</v>
      </c>
      <c r="M96"/>
      <c r="N96"/>
      <c r="O96"/>
      <c r="P96"/>
      <c r="Q96"/>
      <c r="R96"/>
      <c r="S96"/>
      <c r="T96"/>
      <c r="U96"/>
      <c r="V96"/>
      <c r="W96"/>
      <c r="X96"/>
      <c r="Y96"/>
      <c r="Z96"/>
      <c r="AA96"/>
      <c r="AB96"/>
      <c r="AC96"/>
      <c r="AD96"/>
      <c r="AE96"/>
      <c r="AF96"/>
      <c r="AG96"/>
      <c r="AH96"/>
      <c r="AI96"/>
      <c r="AJ96"/>
      <c r="AK96"/>
      <c r="AL96"/>
    </row>
    <row r="97" spans="1:38" ht="15" x14ac:dyDescent="0.25">
      <c r="A97" s="1647"/>
      <c r="B97" s="1647"/>
      <c r="C97" s="1647"/>
      <c r="D97" s="1647"/>
      <c r="E97" s="1648" t="s">
        <v>9441</v>
      </c>
      <c r="F97" s="1647"/>
      <c r="G97" s="1647"/>
      <c r="H97" s="1647"/>
      <c r="I97" s="1647"/>
      <c r="J97" s="1647"/>
      <c r="K97" s="1647"/>
      <c r="L97" s="1646">
        <f>L20+L33+L45+L57+L69+L83+L96</f>
        <v>102174</v>
      </c>
      <c r="M97"/>
      <c r="N97"/>
      <c r="O97"/>
      <c r="P97"/>
      <c r="Q97"/>
      <c r="R97"/>
      <c r="S97"/>
      <c r="T97"/>
      <c r="U97"/>
      <c r="V97"/>
      <c r="W97"/>
      <c r="X97"/>
      <c r="Y97"/>
      <c r="Z97"/>
      <c r="AA97"/>
      <c r="AB97"/>
      <c r="AC97"/>
      <c r="AD97"/>
      <c r="AE97"/>
      <c r="AF97"/>
      <c r="AG97"/>
      <c r="AH97"/>
      <c r="AI97"/>
      <c r="AJ97"/>
      <c r="AK97"/>
      <c r="AL97"/>
    </row>
    <row r="98" spans="1:38" ht="15" x14ac:dyDescent="0.25">
      <c r="A98" s="1654" t="s">
        <v>5783</v>
      </c>
      <c r="B98" s="1654" t="s">
        <v>4246</v>
      </c>
      <c r="C98" s="1654"/>
      <c r="D98" s="1654"/>
      <c r="E98" s="1654"/>
      <c r="F98" s="1654"/>
      <c r="G98" s="1654"/>
      <c r="H98" s="1654"/>
      <c r="I98" s="1654"/>
      <c r="J98" s="1654"/>
      <c r="K98" s="1654"/>
      <c r="L98" s="1654"/>
      <c r="M98"/>
      <c r="N98"/>
      <c r="O98"/>
      <c r="P98"/>
      <c r="Q98"/>
      <c r="R98"/>
      <c r="S98"/>
      <c r="T98"/>
      <c r="U98"/>
      <c r="V98"/>
      <c r="W98"/>
      <c r="X98"/>
      <c r="Y98"/>
      <c r="Z98"/>
      <c r="AA98"/>
      <c r="AB98"/>
      <c r="AC98"/>
      <c r="AD98"/>
      <c r="AE98"/>
      <c r="AF98"/>
      <c r="AG98"/>
      <c r="AH98"/>
      <c r="AI98"/>
      <c r="AJ98"/>
      <c r="AK98"/>
      <c r="AL98"/>
    </row>
    <row r="99" spans="1:38" x14ac:dyDescent="0.2">
      <c r="A99" s="1653" t="s">
        <v>5783</v>
      </c>
      <c r="B99" s="1653" t="s">
        <v>4246</v>
      </c>
      <c r="C99" s="1653" t="s">
        <v>5273</v>
      </c>
      <c r="D99" s="1653" t="s">
        <v>5274</v>
      </c>
      <c r="E99" s="1653" t="s">
        <v>5275</v>
      </c>
      <c r="F99" s="1652">
        <v>3.15</v>
      </c>
      <c r="G99" s="1653">
        <v>24</v>
      </c>
      <c r="H99" s="1653">
        <v>0</v>
      </c>
      <c r="I99" s="1652">
        <f t="shared" ref="I99:I108" si="14">(F99+H99*F99)*G99</f>
        <v>75.599999999999994</v>
      </c>
      <c r="J99" s="1653" t="s">
        <v>788</v>
      </c>
      <c r="K99" s="1652">
        <v>315</v>
      </c>
      <c r="L99" s="1652">
        <f t="shared" ref="L99:L108" si="15">I99*K99</f>
        <v>23814</v>
      </c>
      <c r="M99"/>
      <c r="N99"/>
      <c r="O99"/>
      <c r="P99"/>
      <c r="Q99"/>
      <c r="R99"/>
      <c r="S99"/>
      <c r="T99"/>
      <c r="U99"/>
      <c r="V99"/>
      <c r="W99"/>
      <c r="X99"/>
      <c r="Y99"/>
      <c r="Z99"/>
      <c r="AA99"/>
      <c r="AB99"/>
      <c r="AC99"/>
      <c r="AD99"/>
      <c r="AE99"/>
      <c r="AF99"/>
      <c r="AG99"/>
      <c r="AH99"/>
      <c r="AI99"/>
      <c r="AJ99"/>
      <c r="AK99"/>
      <c r="AL99"/>
    </row>
    <row r="100" spans="1:38" x14ac:dyDescent="0.2">
      <c r="A100" s="1653" t="s">
        <v>5783</v>
      </c>
      <c r="B100" s="1653" t="s">
        <v>4246</v>
      </c>
      <c r="C100" s="1653" t="s">
        <v>5273</v>
      </c>
      <c r="D100" s="1653" t="s">
        <v>5274</v>
      </c>
      <c r="E100" s="1653" t="s">
        <v>5277</v>
      </c>
      <c r="F100" s="1652">
        <v>1</v>
      </c>
      <c r="G100" s="1653">
        <v>24</v>
      </c>
      <c r="H100" s="1653">
        <v>0</v>
      </c>
      <c r="I100" s="1652">
        <f t="shared" si="14"/>
        <v>24</v>
      </c>
      <c r="J100" s="1653" t="s">
        <v>2382</v>
      </c>
      <c r="K100" s="1652">
        <v>98</v>
      </c>
      <c r="L100" s="1652">
        <f t="shared" si="15"/>
        <v>2352</v>
      </c>
      <c r="M100"/>
      <c r="N100"/>
      <c r="O100"/>
      <c r="P100"/>
      <c r="Q100"/>
      <c r="R100"/>
      <c r="S100"/>
      <c r="T100"/>
      <c r="U100"/>
      <c r="V100"/>
      <c r="W100"/>
      <c r="X100"/>
      <c r="Y100"/>
      <c r="Z100"/>
      <c r="AA100"/>
      <c r="AB100"/>
      <c r="AC100"/>
      <c r="AD100"/>
      <c r="AE100"/>
      <c r="AF100"/>
      <c r="AG100"/>
      <c r="AH100"/>
      <c r="AI100"/>
      <c r="AJ100"/>
      <c r="AK100"/>
      <c r="AL100"/>
    </row>
    <row r="101" spans="1:38" x14ac:dyDescent="0.2">
      <c r="A101" s="1653" t="s">
        <v>5783</v>
      </c>
      <c r="B101" s="1653" t="s">
        <v>4246</v>
      </c>
      <c r="C101" s="1653" t="s">
        <v>5278</v>
      </c>
      <c r="D101" s="1653" t="s">
        <v>5274</v>
      </c>
      <c r="E101" s="1653" t="s">
        <v>5280</v>
      </c>
      <c r="F101" s="1652">
        <v>1</v>
      </c>
      <c r="G101" s="1653">
        <v>24</v>
      </c>
      <c r="H101" s="1653">
        <v>0</v>
      </c>
      <c r="I101" s="1652">
        <f t="shared" si="14"/>
        <v>24</v>
      </c>
      <c r="J101" s="1653" t="s">
        <v>2382</v>
      </c>
      <c r="K101" s="1652">
        <v>1128</v>
      </c>
      <c r="L101" s="1652">
        <f t="shared" si="15"/>
        <v>27072</v>
      </c>
      <c r="M101"/>
      <c r="N101"/>
      <c r="O101"/>
      <c r="P101"/>
      <c r="Q101"/>
      <c r="R101"/>
      <c r="S101"/>
      <c r="T101"/>
      <c r="U101"/>
      <c r="V101"/>
      <c r="W101"/>
      <c r="X101"/>
      <c r="Y101"/>
      <c r="Z101"/>
      <c r="AA101"/>
      <c r="AB101"/>
      <c r="AC101"/>
      <c r="AD101"/>
      <c r="AE101"/>
      <c r="AF101"/>
      <c r="AG101"/>
      <c r="AH101"/>
      <c r="AI101"/>
      <c r="AJ101"/>
      <c r="AK101"/>
      <c r="AL101"/>
    </row>
    <row r="102" spans="1:38" x14ac:dyDescent="0.2">
      <c r="A102" s="1653" t="s">
        <v>5783</v>
      </c>
      <c r="B102" s="1653" t="s">
        <v>4246</v>
      </c>
      <c r="C102" s="1653" t="s">
        <v>3261</v>
      </c>
      <c r="D102" s="1653" t="s">
        <v>5281</v>
      </c>
      <c r="E102" s="1653" t="s">
        <v>5282</v>
      </c>
      <c r="F102" s="1652">
        <v>2</v>
      </c>
      <c r="G102" s="1653">
        <v>24</v>
      </c>
      <c r="H102" s="1653">
        <v>0</v>
      </c>
      <c r="I102" s="1652">
        <f t="shared" si="14"/>
        <v>48</v>
      </c>
      <c r="J102" s="1653" t="s">
        <v>2382</v>
      </c>
      <c r="K102" s="1652">
        <v>120</v>
      </c>
      <c r="L102" s="1652">
        <f t="shared" si="15"/>
        <v>5760</v>
      </c>
      <c r="M102"/>
      <c r="N102"/>
      <c r="O102"/>
      <c r="P102"/>
      <c r="Q102"/>
      <c r="R102"/>
      <c r="S102"/>
      <c r="T102"/>
      <c r="U102"/>
      <c r="V102"/>
      <c r="W102"/>
      <c r="X102"/>
      <c r="Y102"/>
      <c r="Z102"/>
      <c r="AA102"/>
      <c r="AB102"/>
      <c r="AC102"/>
      <c r="AD102"/>
      <c r="AE102"/>
      <c r="AF102"/>
      <c r="AG102"/>
      <c r="AH102"/>
      <c r="AI102"/>
      <c r="AJ102"/>
      <c r="AK102"/>
      <c r="AL102"/>
    </row>
    <row r="103" spans="1:38" x14ac:dyDescent="0.2">
      <c r="A103" s="1653" t="s">
        <v>5783</v>
      </c>
      <c r="B103" s="1653" t="s">
        <v>4246</v>
      </c>
      <c r="C103" s="1653" t="s">
        <v>5284</v>
      </c>
      <c r="D103" s="1653" t="s">
        <v>5285</v>
      </c>
      <c r="E103" s="1653" t="s">
        <v>5286</v>
      </c>
      <c r="F103" s="1652">
        <v>1</v>
      </c>
      <c r="G103" s="1653">
        <v>24</v>
      </c>
      <c r="H103" s="1653">
        <v>0</v>
      </c>
      <c r="I103" s="1652">
        <f t="shared" si="14"/>
        <v>24</v>
      </c>
      <c r="J103" s="1653" t="s">
        <v>2382</v>
      </c>
      <c r="K103" s="1652">
        <v>15</v>
      </c>
      <c r="L103" s="1652">
        <f t="shared" si="15"/>
        <v>360</v>
      </c>
      <c r="M103"/>
      <c r="N103"/>
      <c r="O103"/>
      <c r="P103"/>
      <c r="Q103"/>
      <c r="R103"/>
      <c r="S103"/>
      <c r="T103"/>
      <c r="U103"/>
      <c r="V103"/>
      <c r="W103"/>
      <c r="X103"/>
      <c r="Y103"/>
      <c r="Z103"/>
      <c r="AA103"/>
      <c r="AB103"/>
      <c r="AC103"/>
      <c r="AD103"/>
      <c r="AE103"/>
      <c r="AF103"/>
      <c r="AG103"/>
      <c r="AH103"/>
      <c r="AI103"/>
      <c r="AJ103"/>
      <c r="AK103"/>
      <c r="AL103"/>
    </row>
    <row r="104" spans="1:38" x14ac:dyDescent="0.2">
      <c r="A104" s="1653" t="s">
        <v>5783</v>
      </c>
      <c r="B104" s="1653" t="s">
        <v>4246</v>
      </c>
      <c r="C104" s="1653" t="s">
        <v>5284</v>
      </c>
      <c r="D104" s="1653" t="s">
        <v>5285</v>
      </c>
      <c r="E104" s="1653" t="s">
        <v>5287</v>
      </c>
      <c r="F104" s="1652">
        <v>1</v>
      </c>
      <c r="G104" s="1653">
        <v>24</v>
      </c>
      <c r="H104" s="1653">
        <v>0</v>
      </c>
      <c r="I104" s="1652">
        <f t="shared" si="14"/>
        <v>24</v>
      </c>
      <c r="J104" s="1653" t="s">
        <v>2382</v>
      </c>
      <c r="K104" s="1652">
        <v>15</v>
      </c>
      <c r="L104" s="1652">
        <f t="shared" si="15"/>
        <v>360</v>
      </c>
      <c r="M104"/>
      <c r="N104"/>
      <c r="O104"/>
      <c r="P104"/>
      <c r="Q104"/>
      <c r="R104"/>
      <c r="S104"/>
      <c r="T104"/>
      <c r="U104"/>
      <c r="V104"/>
      <c r="W104"/>
      <c r="X104"/>
      <c r="Y104"/>
      <c r="Z104"/>
      <c r="AA104"/>
      <c r="AB104"/>
      <c r="AC104"/>
      <c r="AD104"/>
      <c r="AE104"/>
      <c r="AF104"/>
      <c r="AG104"/>
      <c r="AH104"/>
      <c r="AI104"/>
      <c r="AJ104"/>
      <c r="AK104"/>
      <c r="AL104"/>
    </row>
    <row r="105" spans="1:38" x14ac:dyDescent="0.2">
      <c r="A105" s="1641" t="s">
        <v>5783</v>
      </c>
      <c r="B105" s="1641" t="s">
        <v>4246</v>
      </c>
      <c r="C105" s="1641" t="s">
        <v>5284</v>
      </c>
      <c r="D105" s="1641" t="s">
        <v>5285</v>
      </c>
      <c r="E105" s="1641" t="s">
        <v>9434</v>
      </c>
      <c r="F105" s="1655">
        <v>1</v>
      </c>
      <c r="G105" s="1641">
        <v>24</v>
      </c>
      <c r="H105" s="1641">
        <v>0</v>
      </c>
      <c r="I105" s="1655">
        <f t="shared" si="14"/>
        <v>24</v>
      </c>
      <c r="J105" s="1641" t="s">
        <v>2382</v>
      </c>
      <c r="K105" s="1655">
        <v>15</v>
      </c>
      <c r="L105" s="1655">
        <f t="shared" si="15"/>
        <v>360</v>
      </c>
      <c r="M105"/>
      <c r="N105"/>
      <c r="O105"/>
      <c r="P105"/>
      <c r="Q105"/>
      <c r="R105"/>
      <c r="S105"/>
      <c r="T105"/>
      <c r="U105"/>
      <c r="V105"/>
      <c r="W105"/>
      <c r="X105"/>
      <c r="Y105"/>
      <c r="Z105"/>
      <c r="AA105"/>
      <c r="AB105"/>
      <c r="AC105"/>
      <c r="AD105"/>
      <c r="AE105"/>
      <c r="AF105"/>
      <c r="AG105"/>
      <c r="AH105"/>
      <c r="AI105"/>
      <c r="AJ105"/>
      <c r="AK105"/>
      <c r="AL105"/>
    </row>
    <row r="106" spans="1:38" x14ac:dyDescent="0.2">
      <c r="A106" s="1641" t="s">
        <v>5783</v>
      </c>
      <c r="B106" s="1641" t="s">
        <v>4246</v>
      </c>
      <c r="C106" s="1641" t="s">
        <v>5283</v>
      </c>
      <c r="D106" s="1641" t="s">
        <v>9433</v>
      </c>
      <c r="E106" s="1641" t="s">
        <v>9432</v>
      </c>
      <c r="F106" s="1655">
        <v>5</v>
      </c>
      <c r="G106" s="1641">
        <v>24</v>
      </c>
      <c r="H106" s="1641">
        <v>0</v>
      </c>
      <c r="I106" s="1655">
        <f t="shared" si="14"/>
        <v>120</v>
      </c>
      <c r="J106" s="1641" t="s">
        <v>2382</v>
      </c>
      <c r="K106" s="1655">
        <v>45</v>
      </c>
      <c r="L106" s="1655">
        <f t="shared" si="15"/>
        <v>5400</v>
      </c>
      <c r="M106"/>
      <c r="N106"/>
      <c r="O106"/>
      <c r="P106"/>
      <c r="Q106"/>
      <c r="R106"/>
      <c r="S106"/>
      <c r="T106"/>
      <c r="U106"/>
      <c r="V106"/>
      <c r="W106"/>
      <c r="X106"/>
      <c r="Y106"/>
      <c r="Z106"/>
      <c r="AA106"/>
      <c r="AB106"/>
      <c r="AC106"/>
      <c r="AD106"/>
      <c r="AE106"/>
      <c r="AF106"/>
      <c r="AG106"/>
      <c r="AH106"/>
      <c r="AI106"/>
      <c r="AJ106"/>
      <c r="AK106"/>
      <c r="AL106"/>
    </row>
    <row r="107" spans="1:38" x14ac:dyDescent="0.2">
      <c r="A107" s="1641" t="s">
        <v>5783</v>
      </c>
      <c r="B107" s="1641" t="s">
        <v>4246</v>
      </c>
      <c r="C107" s="1641" t="s">
        <v>5283</v>
      </c>
      <c r="D107" s="1641" t="s">
        <v>9433</v>
      </c>
      <c r="E107" s="1641" t="s">
        <v>9438</v>
      </c>
      <c r="F107" s="1655">
        <v>1</v>
      </c>
      <c r="G107" s="1641">
        <v>24</v>
      </c>
      <c r="H107" s="1641">
        <v>0</v>
      </c>
      <c r="I107" s="1655">
        <f t="shared" si="14"/>
        <v>24</v>
      </c>
      <c r="J107" s="1641" t="s">
        <v>2382</v>
      </c>
      <c r="K107" s="1655">
        <v>85</v>
      </c>
      <c r="L107" s="1655">
        <f t="shared" si="15"/>
        <v>2040</v>
      </c>
      <c r="M107"/>
      <c r="N107"/>
      <c r="O107"/>
      <c r="P107"/>
      <c r="Q107"/>
      <c r="R107"/>
      <c r="S107"/>
      <c r="T107"/>
      <c r="U107"/>
      <c r="V107"/>
      <c r="W107"/>
      <c r="X107"/>
      <c r="Y107"/>
      <c r="Z107"/>
      <c r="AA107"/>
      <c r="AB107"/>
      <c r="AC107"/>
      <c r="AD107"/>
      <c r="AE107"/>
      <c r="AF107"/>
      <c r="AG107"/>
      <c r="AH107"/>
      <c r="AI107"/>
      <c r="AJ107"/>
      <c r="AK107"/>
      <c r="AL107"/>
    </row>
    <row r="108" spans="1:38" x14ac:dyDescent="0.2">
      <c r="A108" s="1641" t="s">
        <v>5783</v>
      </c>
      <c r="B108" s="1641" t="s">
        <v>4246</v>
      </c>
      <c r="C108" s="1641" t="s">
        <v>5283</v>
      </c>
      <c r="D108" s="1641" t="s">
        <v>9433</v>
      </c>
      <c r="E108" s="1641" t="s">
        <v>9440</v>
      </c>
      <c r="F108" s="1655">
        <v>1</v>
      </c>
      <c r="G108" s="1641">
        <v>24</v>
      </c>
      <c r="H108" s="1641">
        <v>0</v>
      </c>
      <c r="I108" s="1655">
        <f t="shared" si="14"/>
        <v>24</v>
      </c>
      <c r="J108" s="1641" t="s">
        <v>2382</v>
      </c>
      <c r="K108" s="1655">
        <v>120</v>
      </c>
      <c r="L108" s="1655">
        <f t="shared" si="15"/>
        <v>2880</v>
      </c>
      <c r="M108"/>
      <c r="N108"/>
      <c r="O108"/>
      <c r="P108"/>
      <c r="Q108"/>
      <c r="R108"/>
      <c r="S108"/>
      <c r="T108"/>
      <c r="U108"/>
      <c r="V108"/>
      <c r="W108"/>
      <c r="X108"/>
      <c r="Y108"/>
      <c r="Z108"/>
      <c r="AA108"/>
      <c r="AB108"/>
      <c r="AC108"/>
      <c r="AD108"/>
      <c r="AE108"/>
      <c r="AF108"/>
      <c r="AG108"/>
      <c r="AH108"/>
      <c r="AI108"/>
      <c r="AJ108"/>
      <c r="AK108"/>
      <c r="AL108"/>
    </row>
    <row r="109" spans="1:38" ht="15" x14ac:dyDescent="0.25">
      <c r="A109" s="1650"/>
      <c r="B109" s="1650"/>
      <c r="C109" s="1650"/>
      <c r="D109" s="1650"/>
      <c r="E109" s="1651" t="s">
        <v>9437</v>
      </c>
      <c r="F109" s="1650"/>
      <c r="G109" s="1650"/>
      <c r="H109" s="1650"/>
      <c r="I109" s="1650"/>
      <c r="J109" s="1650"/>
      <c r="K109" s="1650"/>
      <c r="L109" s="1649">
        <f>SUM(L99:L108)</f>
        <v>70398</v>
      </c>
      <c r="M109"/>
      <c r="N109"/>
      <c r="O109"/>
      <c r="P109"/>
      <c r="Q109"/>
      <c r="R109"/>
      <c r="S109"/>
      <c r="T109"/>
      <c r="U109"/>
      <c r="V109"/>
      <c r="W109"/>
      <c r="X109"/>
      <c r="Y109"/>
      <c r="Z109"/>
      <c r="AA109"/>
      <c r="AB109"/>
      <c r="AC109"/>
      <c r="AD109"/>
      <c r="AE109"/>
      <c r="AF109"/>
      <c r="AG109"/>
      <c r="AH109"/>
      <c r="AI109"/>
      <c r="AJ109"/>
      <c r="AK109"/>
      <c r="AL109"/>
    </row>
    <row r="110" spans="1:38" ht="15" x14ac:dyDescent="0.25">
      <c r="A110" s="1654" t="s">
        <v>5783</v>
      </c>
      <c r="B110" s="1654" t="s">
        <v>2225</v>
      </c>
      <c r="C110" s="1654"/>
      <c r="D110" s="1654"/>
      <c r="E110" s="1654"/>
      <c r="F110" s="1654"/>
      <c r="G110" s="1654"/>
      <c r="H110" s="1654"/>
      <c r="I110" s="1654"/>
      <c r="J110" s="1654"/>
      <c r="K110" s="1654"/>
      <c r="L110" s="1654"/>
      <c r="M110"/>
      <c r="N110"/>
      <c r="O110"/>
      <c r="P110"/>
      <c r="Q110"/>
      <c r="R110"/>
      <c r="S110"/>
      <c r="T110"/>
      <c r="U110"/>
      <c r="V110"/>
      <c r="W110"/>
      <c r="X110"/>
      <c r="Y110"/>
      <c r="Z110"/>
      <c r="AA110"/>
      <c r="AB110"/>
      <c r="AC110"/>
      <c r="AD110"/>
      <c r="AE110"/>
      <c r="AF110"/>
      <c r="AG110"/>
      <c r="AH110"/>
      <c r="AI110"/>
      <c r="AJ110"/>
      <c r="AK110"/>
      <c r="AL110"/>
    </row>
    <row r="111" spans="1:38" x14ac:dyDescent="0.2">
      <c r="A111" s="1653" t="s">
        <v>5783</v>
      </c>
      <c r="B111" s="1653" t="s">
        <v>2225</v>
      </c>
      <c r="C111" s="1653" t="s">
        <v>5273</v>
      </c>
      <c r="D111" s="1653" t="s">
        <v>5274</v>
      </c>
      <c r="E111" s="1653" t="s">
        <v>5275</v>
      </c>
      <c r="F111" s="1652">
        <v>45</v>
      </c>
      <c r="G111" s="1653">
        <v>1</v>
      </c>
      <c r="H111" s="1653">
        <v>0</v>
      </c>
      <c r="I111" s="1652">
        <f t="shared" ref="I111:I120" si="16">(F111+H111*F111)*G111</f>
        <v>45</v>
      </c>
      <c r="J111" s="1653" t="s">
        <v>788</v>
      </c>
      <c r="K111" s="1652">
        <v>315</v>
      </c>
      <c r="L111" s="1652">
        <f t="shared" ref="L111:L120" si="17">I111*K111</f>
        <v>14175</v>
      </c>
      <c r="M111"/>
      <c r="N111"/>
      <c r="O111"/>
      <c r="P111"/>
      <c r="Q111"/>
      <c r="R111"/>
      <c r="S111"/>
      <c r="T111"/>
      <c r="U111"/>
      <c r="V111"/>
      <c r="W111"/>
      <c r="X111"/>
      <c r="Y111"/>
      <c r="Z111"/>
      <c r="AA111"/>
      <c r="AB111"/>
      <c r="AC111"/>
      <c r="AD111"/>
      <c r="AE111"/>
      <c r="AF111"/>
      <c r="AG111"/>
      <c r="AH111"/>
      <c r="AI111"/>
      <c r="AJ111"/>
      <c r="AK111"/>
      <c r="AL111"/>
    </row>
    <row r="112" spans="1:38" x14ac:dyDescent="0.2">
      <c r="A112" s="1653" t="s">
        <v>5783</v>
      </c>
      <c r="B112" s="1653" t="s">
        <v>2225</v>
      </c>
      <c r="C112" s="1653" t="s">
        <v>5273</v>
      </c>
      <c r="D112" s="1653" t="s">
        <v>5274</v>
      </c>
      <c r="E112" s="1653" t="s">
        <v>5276</v>
      </c>
      <c r="F112" s="1652">
        <v>3</v>
      </c>
      <c r="G112" s="1653">
        <v>1</v>
      </c>
      <c r="H112" s="1653">
        <v>0</v>
      </c>
      <c r="I112" s="1652">
        <f t="shared" si="16"/>
        <v>3</v>
      </c>
      <c r="J112" s="1653" t="s">
        <v>2382</v>
      </c>
      <c r="K112" s="1652">
        <v>38</v>
      </c>
      <c r="L112" s="1652">
        <f t="shared" si="17"/>
        <v>114</v>
      </c>
      <c r="M112"/>
      <c r="N112"/>
      <c r="O112"/>
      <c r="P112"/>
      <c r="Q112"/>
      <c r="R112"/>
      <c r="S112"/>
      <c r="T112"/>
      <c r="U112"/>
      <c r="V112"/>
      <c r="W112"/>
      <c r="X112"/>
      <c r="Y112"/>
      <c r="Z112"/>
      <c r="AA112"/>
      <c r="AB112"/>
      <c r="AC112"/>
      <c r="AD112"/>
      <c r="AE112"/>
      <c r="AF112"/>
      <c r="AG112"/>
      <c r="AH112"/>
      <c r="AI112"/>
      <c r="AJ112"/>
      <c r="AK112"/>
      <c r="AL112"/>
    </row>
    <row r="113" spans="1:38" x14ac:dyDescent="0.2">
      <c r="A113" s="1653" t="s">
        <v>5783</v>
      </c>
      <c r="B113" s="1653" t="s">
        <v>2225</v>
      </c>
      <c r="C113" s="1653" t="s">
        <v>5273</v>
      </c>
      <c r="D113" s="1653" t="s">
        <v>5274</v>
      </c>
      <c r="E113" s="1653" t="s">
        <v>5277</v>
      </c>
      <c r="F113" s="1652">
        <v>2</v>
      </c>
      <c r="G113" s="1653">
        <v>1</v>
      </c>
      <c r="H113" s="1653">
        <v>0</v>
      </c>
      <c r="I113" s="1652">
        <f t="shared" si="16"/>
        <v>2</v>
      </c>
      <c r="J113" s="1653" t="s">
        <v>2382</v>
      </c>
      <c r="K113" s="1652">
        <v>98</v>
      </c>
      <c r="L113" s="1652">
        <f t="shared" si="17"/>
        <v>196</v>
      </c>
      <c r="M113"/>
      <c r="N113"/>
      <c r="O113"/>
      <c r="P113"/>
      <c r="Q113"/>
      <c r="R113"/>
      <c r="S113"/>
      <c r="T113"/>
      <c r="U113"/>
      <c r="V113"/>
      <c r="W113"/>
      <c r="X113"/>
      <c r="Y113"/>
      <c r="Z113"/>
      <c r="AA113"/>
      <c r="AB113"/>
      <c r="AC113"/>
      <c r="AD113"/>
      <c r="AE113"/>
      <c r="AF113"/>
      <c r="AG113"/>
      <c r="AH113"/>
      <c r="AI113"/>
      <c r="AJ113"/>
      <c r="AK113"/>
      <c r="AL113"/>
    </row>
    <row r="114" spans="1:38" x14ac:dyDescent="0.2">
      <c r="A114" s="1653" t="s">
        <v>5783</v>
      </c>
      <c r="B114" s="1653" t="s">
        <v>2225</v>
      </c>
      <c r="C114" s="1653" t="s">
        <v>3261</v>
      </c>
      <c r="D114" s="1653" t="s">
        <v>5281</v>
      </c>
      <c r="E114" s="1653" t="s">
        <v>5282</v>
      </c>
      <c r="F114" s="1652">
        <v>1</v>
      </c>
      <c r="G114" s="1653">
        <v>1</v>
      </c>
      <c r="H114" s="1653">
        <v>0</v>
      </c>
      <c r="I114" s="1652">
        <f t="shared" si="16"/>
        <v>1</v>
      </c>
      <c r="J114" s="1653" t="s">
        <v>2382</v>
      </c>
      <c r="K114" s="1652">
        <v>120</v>
      </c>
      <c r="L114" s="1652">
        <f t="shared" si="17"/>
        <v>120</v>
      </c>
      <c r="M114"/>
      <c r="N114"/>
      <c r="O114"/>
      <c r="P114"/>
      <c r="Q114"/>
      <c r="R114"/>
      <c r="S114"/>
      <c r="T114"/>
      <c r="U114"/>
      <c r="V114"/>
      <c r="W114"/>
      <c r="X114"/>
      <c r="Y114"/>
      <c r="Z114"/>
      <c r="AA114"/>
      <c r="AB114"/>
      <c r="AC114"/>
      <c r="AD114"/>
      <c r="AE114"/>
      <c r="AF114"/>
      <c r="AG114"/>
      <c r="AH114"/>
      <c r="AI114"/>
      <c r="AJ114"/>
      <c r="AK114"/>
      <c r="AL114"/>
    </row>
    <row r="115" spans="1:38" x14ac:dyDescent="0.2">
      <c r="A115" s="1653" t="s">
        <v>5783</v>
      </c>
      <c r="B115" s="1653" t="s">
        <v>2225</v>
      </c>
      <c r="C115" s="1653" t="s">
        <v>3261</v>
      </c>
      <c r="D115" s="1653" t="s">
        <v>5281</v>
      </c>
      <c r="E115" s="1653" t="s">
        <v>9436</v>
      </c>
      <c r="F115" s="1652">
        <v>3</v>
      </c>
      <c r="G115" s="1653">
        <v>1</v>
      </c>
      <c r="H115" s="1653">
        <v>0</v>
      </c>
      <c r="I115" s="1652">
        <f t="shared" si="16"/>
        <v>3</v>
      </c>
      <c r="J115" s="1653" t="s">
        <v>2382</v>
      </c>
      <c r="K115" s="1652">
        <v>550</v>
      </c>
      <c r="L115" s="1652">
        <f t="shared" si="17"/>
        <v>1650</v>
      </c>
      <c r="M115"/>
      <c r="N115"/>
      <c r="O115"/>
      <c r="P115"/>
      <c r="Q115"/>
      <c r="R115"/>
      <c r="S115"/>
      <c r="T115"/>
      <c r="U115"/>
      <c r="V115"/>
      <c r="W115"/>
      <c r="X115"/>
      <c r="Y115"/>
      <c r="Z115"/>
      <c r="AA115"/>
      <c r="AB115"/>
      <c r="AC115"/>
      <c r="AD115"/>
      <c r="AE115"/>
      <c r="AF115"/>
      <c r="AG115"/>
      <c r="AH115"/>
      <c r="AI115"/>
      <c r="AJ115"/>
      <c r="AK115"/>
      <c r="AL115"/>
    </row>
    <row r="116" spans="1:38" x14ac:dyDescent="0.2">
      <c r="A116" s="1653" t="s">
        <v>5783</v>
      </c>
      <c r="B116" s="1653" t="s">
        <v>2225</v>
      </c>
      <c r="C116" s="1653" t="s">
        <v>5284</v>
      </c>
      <c r="D116" s="1653" t="s">
        <v>5285</v>
      </c>
      <c r="E116" s="1653" t="s">
        <v>5286</v>
      </c>
      <c r="F116" s="1652">
        <v>1</v>
      </c>
      <c r="G116" s="1653">
        <v>1</v>
      </c>
      <c r="H116" s="1653">
        <v>0</v>
      </c>
      <c r="I116" s="1652">
        <f t="shared" si="16"/>
        <v>1</v>
      </c>
      <c r="J116" s="1653" t="s">
        <v>2382</v>
      </c>
      <c r="K116" s="1652">
        <v>15</v>
      </c>
      <c r="L116" s="1652">
        <f t="shared" si="17"/>
        <v>15</v>
      </c>
      <c r="M116"/>
      <c r="N116"/>
      <c r="O116"/>
      <c r="P116"/>
      <c r="Q116"/>
      <c r="R116"/>
      <c r="S116"/>
      <c r="T116"/>
      <c r="U116"/>
      <c r="V116"/>
      <c r="W116"/>
      <c r="X116"/>
      <c r="Y116"/>
      <c r="Z116"/>
      <c r="AA116"/>
      <c r="AB116"/>
      <c r="AC116"/>
      <c r="AD116"/>
      <c r="AE116"/>
      <c r="AF116"/>
      <c r="AG116"/>
      <c r="AH116"/>
      <c r="AI116"/>
      <c r="AJ116"/>
      <c r="AK116"/>
      <c r="AL116"/>
    </row>
    <row r="117" spans="1:38" x14ac:dyDescent="0.2">
      <c r="A117" s="1653" t="s">
        <v>5783</v>
      </c>
      <c r="B117" s="1653" t="s">
        <v>2225</v>
      </c>
      <c r="C117" s="1653" t="s">
        <v>5284</v>
      </c>
      <c r="D117" s="1653" t="s">
        <v>5285</v>
      </c>
      <c r="E117" s="1653" t="s">
        <v>5287</v>
      </c>
      <c r="F117" s="1652">
        <v>1</v>
      </c>
      <c r="G117" s="1653">
        <v>1</v>
      </c>
      <c r="H117" s="1653">
        <v>0</v>
      </c>
      <c r="I117" s="1652">
        <f t="shared" si="16"/>
        <v>1</v>
      </c>
      <c r="J117" s="1653" t="s">
        <v>2382</v>
      </c>
      <c r="K117" s="1652">
        <v>15</v>
      </c>
      <c r="L117" s="1652">
        <f t="shared" si="17"/>
        <v>15</v>
      </c>
      <c r="M117"/>
      <c r="N117"/>
      <c r="O117"/>
      <c r="P117"/>
      <c r="Q117"/>
      <c r="R117"/>
      <c r="S117"/>
      <c r="T117"/>
      <c r="U117"/>
      <c r="V117"/>
      <c r="W117"/>
      <c r="X117"/>
      <c r="Y117"/>
      <c r="Z117"/>
      <c r="AA117"/>
      <c r="AB117"/>
      <c r="AC117"/>
      <c r="AD117"/>
      <c r="AE117"/>
      <c r="AF117"/>
      <c r="AG117"/>
      <c r="AH117"/>
      <c r="AI117"/>
      <c r="AJ117"/>
      <c r="AK117"/>
      <c r="AL117"/>
    </row>
    <row r="118" spans="1:38" x14ac:dyDescent="0.2">
      <c r="A118" s="1653" t="s">
        <v>5783</v>
      </c>
      <c r="B118" s="1653" t="s">
        <v>2225</v>
      </c>
      <c r="C118" s="1653" t="s">
        <v>5284</v>
      </c>
      <c r="D118" s="1653" t="s">
        <v>5285</v>
      </c>
      <c r="E118" s="1653" t="s">
        <v>9435</v>
      </c>
      <c r="F118" s="1652">
        <v>2</v>
      </c>
      <c r="G118" s="1653">
        <v>1</v>
      </c>
      <c r="H118" s="1653">
        <v>0</v>
      </c>
      <c r="I118" s="1652">
        <f t="shared" si="16"/>
        <v>2</v>
      </c>
      <c r="J118" s="1653" t="s">
        <v>2382</v>
      </c>
      <c r="K118" s="1652">
        <v>15</v>
      </c>
      <c r="L118" s="1652">
        <f t="shared" si="17"/>
        <v>30</v>
      </c>
      <c r="M118"/>
      <c r="N118"/>
      <c r="O118"/>
      <c r="P118"/>
      <c r="Q118"/>
      <c r="R118"/>
      <c r="S118"/>
      <c r="T118"/>
      <c r="U118"/>
      <c r="V118"/>
      <c r="W118"/>
      <c r="X118"/>
      <c r="Y118"/>
      <c r="Z118"/>
      <c r="AA118"/>
      <c r="AB118"/>
      <c r="AC118"/>
      <c r="AD118"/>
      <c r="AE118"/>
      <c r="AF118"/>
      <c r="AG118"/>
      <c r="AH118"/>
      <c r="AI118"/>
      <c r="AJ118"/>
      <c r="AK118"/>
      <c r="AL118"/>
    </row>
    <row r="119" spans="1:38" x14ac:dyDescent="0.2">
      <c r="A119" s="1641" t="s">
        <v>5783</v>
      </c>
      <c r="B119" s="1641" t="s">
        <v>2225</v>
      </c>
      <c r="C119" s="1641" t="s">
        <v>5284</v>
      </c>
      <c r="D119" s="1641" t="s">
        <v>5285</v>
      </c>
      <c r="E119" s="1641" t="s">
        <v>9434</v>
      </c>
      <c r="F119" s="1655">
        <v>2</v>
      </c>
      <c r="G119" s="1641">
        <v>1</v>
      </c>
      <c r="H119" s="1641">
        <v>0</v>
      </c>
      <c r="I119" s="1655">
        <f t="shared" si="16"/>
        <v>2</v>
      </c>
      <c r="J119" s="1641" t="s">
        <v>2382</v>
      </c>
      <c r="K119" s="1655">
        <v>15</v>
      </c>
      <c r="L119" s="1655">
        <f t="shared" si="17"/>
        <v>30</v>
      </c>
      <c r="M119"/>
      <c r="N119"/>
      <c r="O119"/>
      <c r="P119"/>
      <c r="Q119"/>
      <c r="R119"/>
      <c r="S119"/>
      <c r="T119"/>
      <c r="U119"/>
      <c r="V119"/>
      <c r="W119"/>
      <c r="X119"/>
      <c r="Y119"/>
      <c r="Z119"/>
      <c r="AA119"/>
      <c r="AB119"/>
      <c r="AC119"/>
      <c r="AD119"/>
      <c r="AE119"/>
      <c r="AF119"/>
      <c r="AG119"/>
      <c r="AH119"/>
      <c r="AI119"/>
      <c r="AJ119"/>
      <c r="AK119"/>
      <c r="AL119"/>
    </row>
    <row r="120" spans="1:38" x14ac:dyDescent="0.2">
      <c r="A120" s="1641" t="s">
        <v>5783</v>
      </c>
      <c r="B120" s="1641" t="s">
        <v>2225</v>
      </c>
      <c r="C120" s="1641" t="s">
        <v>5283</v>
      </c>
      <c r="D120" s="1641" t="s">
        <v>9433</v>
      </c>
      <c r="E120" s="1641" t="s">
        <v>9432</v>
      </c>
      <c r="F120" s="1655">
        <v>7</v>
      </c>
      <c r="G120" s="1641">
        <v>1</v>
      </c>
      <c r="H120" s="1641">
        <v>0</v>
      </c>
      <c r="I120" s="1655">
        <f t="shared" si="16"/>
        <v>7</v>
      </c>
      <c r="J120" s="1641" t="s">
        <v>2382</v>
      </c>
      <c r="K120" s="1655">
        <v>45</v>
      </c>
      <c r="L120" s="1655">
        <f t="shared" si="17"/>
        <v>315</v>
      </c>
      <c r="M120"/>
      <c r="N120"/>
      <c r="O120"/>
      <c r="P120"/>
      <c r="Q120"/>
      <c r="R120"/>
      <c r="S120"/>
      <c r="T120"/>
      <c r="U120"/>
      <c r="V120"/>
      <c r="W120"/>
      <c r="X120"/>
      <c r="Y120"/>
      <c r="Z120"/>
      <c r="AA120"/>
      <c r="AB120"/>
      <c r="AC120"/>
      <c r="AD120"/>
      <c r="AE120"/>
      <c r="AF120"/>
      <c r="AG120"/>
      <c r="AH120"/>
      <c r="AI120"/>
      <c r="AJ120"/>
      <c r="AK120"/>
      <c r="AL120"/>
    </row>
    <row r="121" spans="1:38" ht="15" x14ac:dyDescent="0.25">
      <c r="A121" s="1650"/>
      <c r="B121" s="1650"/>
      <c r="C121" s="1650"/>
      <c r="D121" s="1650"/>
      <c r="E121" s="1651" t="s">
        <v>9431</v>
      </c>
      <c r="F121" s="1650"/>
      <c r="G121" s="1650"/>
      <c r="H121" s="1650"/>
      <c r="I121" s="1650"/>
      <c r="J121" s="1650"/>
      <c r="K121" s="1650"/>
      <c r="L121" s="1649">
        <f>SUM(L111:L120)</f>
        <v>16660</v>
      </c>
      <c r="M121"/>
      <c r="N121"/>
      <c r="O121"/>
      <c r="P121"/>
      <c r="Q121"/>
      <c r="R121"/>
      <c r="S121"/>
      <c r="T121"/>
      <c r="U121"/>
      <c r="V121"/>
      <c r="W121"/>
      <c r="X121"/>
      <c r="Y121"/>
      <c r="Z121"/>
      <c r="AA121"/>
      <c r="AB121"/>
      <c r="AC121"/>
      <c r="AD121"/>
      <c r="AE121"/>
      <c r="AF121"/>
      <c r="AG121"/>
      <c r="AH121"/>
      <c r="AI121"/>
      <c r="AJ121"/>
      <c r="AK121"/>
      <c r="AL121"/>
    </row>
    <row r="122" spans="1:38" ht="15" x14ac:dyDescent="0.25">
      <c r="A122" s="1654" t="s">
        <v>5783</v>
      </c>
      <c r="B122" s="1654" t="s">
        <v>4250</v>
      </c>
      <c r="C122" s="1654"/>
      <c r="D122" s="1654"/>
      <c r="E122" s="1654"/>
      <c r="F122" s="1654"/>
      <c r="G122" s="1654"/>
      <c r="H122" s="1654"/>
      <c r="I122" s="1654"/>
      <c r="J122" s="1654"/>
      <c r="K122" s="1654"/>
      <c r="L122" s="1654"/>
      <c r="M122"/>
      <c r="N122"/>
      <c r="O122"/>
      <c r="P122"/>
      <c r="Q122"/>
      <c r="R122"/>
      <c r="S122"/>
      <c r="T122"/>
      <c r="U122"/>
      <c r="V122"/>
      <c r="W122"/>
      <c r="X122"/>
      <c r="Y122"/>
      <c r="Z122"/>
      <c r="AA122"/>
      <c r="AB122"/>
      <c r="AC122"/>
      <c r="AD122"/>
      <c r="AE122"/>
      <c r="AF122"/>
      <c r="AG122"/>
      <c r="AH122"/>
      <c r="AI122"/>
      <c r="AJ122"/>
      <c r="AK122"/>
      <c r="AL122"/>
    </row>
    <row r="123" spans="1:38" x14ac:dyDescent="0.2">
      <c r="A123" s="1653" t="s">
        <v>5783</v>
      </c>
      <c r="B123" s="1653" t="s">
        <v>4250</v>
      </c>
      <c r="C123" s="1653" t="s">
        <v>5273</v>
      </c>
      <c r="D123" s="1653" t="s">
        <v>5274</v>
      </c>
      <c r="E123" s="1653" t="s">
        <v>5275</v>
      </c>
      <c r="F123" s="1652">
        <v>15</v>
      </c>
      <c r="G123" s="1653">
        <v>1</v>
      </c>
      <c r="H123" s="1653">
        <v>0</v>
      </c>
      <c r="I123" s="1652">
        <f>(F123+H123*F123)*G123</f>
        <v>15</v>
      </c>
      <c r="J123" s="1653" t="s">
        <v>788</v>
      </c>
      <c r="K123" s="1652">
        <v>315</v>
      </c>
      <c r="L123" s="1652">
        <f>I123*K123</f>
        <v>4725</v>
      </c>
      <c r="M123"/>
      <c r="N123"/>
      <c r="O123"/>
      <c r="P123"/>
      <c r="Q123"/>
      <c r="R123"/>
      <c r="S123"/>
      <c r="T123"/>
      <c r="U123"/>
      <c r="V123"/>
      <c r="W123"/>
      <c r="X123"/>
      <c r="Y123"/>
      <c r="Z123"/>
      <c r="AA123"/>
      <c r="AB123"/>
      <c r="AC123"/>
      <c r="AD123"/>
      <c r="AE123"/>
      <c r="AF123"/>
      <c r="AG123"/>
      <c r="AH123"/>
      <c r="AI123"/>
      <c r="AJ123"/>
      <c r="AK123"/>
      <c r="AL123"/>
    </row>
    <row r="124" spans="1:38" x14ac:dyDescent="0.2">
      <c r="A124" s="1653" t="s">
        <v>5783</v>
      </c>
      <c r="B124" s="1653" t="s">
        <v>4250</v>
      </c>
      <c r="C124" s="1653" t="s">
        <v>5273</v>
      </c>
      <c r="D124" s="1653" t="s">
        <v>5274</v>
      </c>
      <c r="E124" s="1653" t="s">
        <v>5276</v>
      </c>
      <c r="F124" s="1652">
        <v>1</v>
      </c>
      <c r="G124" s="1653">
        <v>1</v>
      </c>
      <c r="H124" s="1653">
        <v>0</v>
      </c>
      <c r="I124" s="1652">
        <f>(F124+H124*F124)*G124</f>
        <v>1</v>
      </c>
      <c r="J124" s="1653" t="s">
        <v>2382</v>
      </c>
      <c r="K124" s="1652">
        <v>38</v>
      </c>
      <c r="L124" s="1652">
        <f>I124*K124</f>
        <v>38</v>
      </c>
      <c r="M124"/>
      <c r="N124"/>
      <c r="O124"/>
      <c r="P124"/>
      <c r="Q124"/>
      <c r="R124"/>
      <c r="S124"/>
      <c r="T124"/>
      <c r="U124"/>
      <c r="V124"/>
      <c r="W124"/>
      <c r="X124"/>
      <c r="Y124"/>
      <c r="Z124"/>
      <c r="AA124"/>
      <c r="AB124"/>
      <c r="AC124"/>
      <c r="AD124"/>
      <c r="AE124"/>
      <c r="AF124"/>
      <c r="AG124"/>
      <c r="AH124"/>
      <c r="AI124"/>
      <c r="AJ124"/>
      <c r="AK124"/>
      <c r="AL124"/>
    </row>
    <row r="125" spans="1:38" ht="15" x14ac:dyDescent="0.25">
      <c r="A125" s="1650"/>
      <c r="B125" s="1650"/>
      <c r="C125" s="1650"/>
      <c r="D125" s="1650"/>
      <c r="E125" s="1651" t="s">
        <v>9430</v>
      </c>
      <c r="F125" s="1650"/>
      <c r="G125" s="1650"/>
      <c r="H125" s="1650"/>
      <c r="I125" s="1650"/>
      <c r="J125" s="1650"/>
      <c r="K125" s="1650"/>
      <c r="L125" s="1649">
        <f>SUM(L123:L124)</f>
        <v>4763</v>
      </c>
      <c r="M125"/>
      <c r="N125"/>
      <c r="O125"/>
      <c r="P125"/>
      <c r="Q125"/>
      <c r="R125"/>
      <c r="S125"/>
      <c r="T125"/>
      <c r="U125"/>
      <c r="V125"/>
      <c r="W125"/>
      <c r="X125"/>
      <c r="Y125"/>
      <c r="Z125"/>
      <c r="AA125"/>
      <c r="AB125"/>
      <c r="AC125"/>
      <c r="AD125"/>
      <c r="AE125"/>
      <c r="AF125"/>
      <c r="AG125"/>
      <c r="AH125"/>
      <c r="AI125"/>
      <c r="AJ125"/>
      <c r="AK125"/>
      <c r="AL125"/>
    </row>
    <row r="126" spans="1:38" ht="15" x14ac:dyDescent="0.25">
      <c r="A126" s="1647"/>
      <c r="B126" s="1647"/>
      <c r="C126" s="1647"/>
      <c r="D126" s="1647"/>
      <c r="E126" s="1648" t="s">
        <v>9439</v>
      </c>
      <c r="F126" s="1647"/>
      <c r="G126" s="1647"/>
      <c r="H126" s="1647"/>
      <c r="I126" s="1647"/>
      <c r="J126" s="1647"/>
      <c r="K126" s="1647"/>
      <c r="L126" s="1646">
        <f>L109+L121+L125</f>
        <v>91821</v>
      </c>
      <c r="M126"/>
      <c r="N126"/>
      <c r="O126"/>
      <c r="P126"/>
      <c r="Q126"/>
      <c r="R126"/>
      <c r="S126"/>
      <c r="T126"/>
      <c r="U126"/>
      <c r="V126"/>
      <c r="W126"/>
      <c r="X126"/>
      <c r="Y126"/>
      <c r="Z126"/>
      <c r="AA126"/>
      <c r="AB126"/>
      <c r="AC126"/>
      <c r="AD126"/>
      <c r="AE126"/>
      <c r="AF126"/>
      <c r="AG126"/>
      <c r="AH126"/>
      <c r="AI126"/>
      <c r="AJ126"/>
      <c r="AK126"/>
      <c r="AL126"/>
    </row>
    <row r="127" spans="1:38" ht="15" x14ac:dyDescent="0.25">
      <c r="A127" s="1654" t="s">
        <v>5782</v>
      </c>
      <c r="B127" s="1654" t="s">
        <v>4246</v>
      </c>
      <c r="C127" s="1654"/>
      <c r="D127" s="1654"/>
      <c r="E127" s="1654"/>
      <c r="F127" s="1654"/>
      <c r="G127" s="1654"/>
      <c r="H127" s="1654"/>
      <c r="I127" s="1654"/>
      <c r="J127" s="1654"/>
      <c r="K127" s="1654"/>
      <c r="L127" s="1654"/>
      <c r="M127"/>
      <c r="N127"/>
      <c r="O127"/>
      <c r="P127"/>
      <c r="Q127"/>
      <c r="R127"/>
      <c r="S127"/>
      <c r="T127"/>
      <c r="U127"/>
      <c r="V127"/>
      <c r="W127"/>
      <c r="X127"/>
      <c r="Y127"/>
      <c r="Z127"/>
      <c r="AA127"/>
      <c r="AB127"/>
      <c r="AC127"/>
      <c r="AD127"/>
      <c r="AE127"/>
      <c r="AF127"/>
      <c r="AG127"/>
      <c r="AH127"/>
      <c r="AI127"/>
      <c r="AJ127"/>
      <c r="AK127"/>
      <c r="AL127"/>
    </row>
    <row r="128" spans="1:38" x14ac:dyDescent="0.2">
      <c r="A128" s="1653" t="s">
        <v>5782</v>
      </c>
      <c r="B128" s="1653" t="s">
        <v>4246</v>
      </c>
      <c r="C128" s="1653" t="s">
        <v>5273</v>
      </c>
      <c r="D128" s="1653" t="s">
        <v>5274</v>
      </c>
      <c r="E128" s="1653" t="s">
        <v>5275</v>
      </c>
      <c r="F128" s="1652">
        <v>3.15</v>
      </c>
      <c r="G128" s="1653">
        <v>24</v>
      </c>
      <c r="H128" s="1653">
        <v>0</v>
      </c>
      <c r="I128" s="1652">
        <f t="shared" ref="I128:I136" si="18">(F128+H128*F128)*G128</f>
        <v>75.599999999999994</v>
      </c>
      <c r="J128" s="1653" t="s">
        <v>788</v>
      </c>
      <c r="K128" s="1652">
        <v>315</v>
      </c>
      <c r="L128" s="1652">
        <f t="shared" ref="L128:L136" si="19">I128*K128</f>
        <v>23814</v>
      </c>
      <c r="M128"/>
      <c r="N128"/>
      <c r="O128"/>
      <c r="P128"/>
      <c r="Q128"/>
      <c r="R128"/>
      <c r="S128"/>
      <c r="T128"/>
      <c r="U128"/>
      <c r="V128"/>
      <c r="W128"/>
      <c r="X128"/>
      <c r="Y128"/>
      <c r="Z128"/>
      <c r="AA128"/>
      <c r="AB128"/>
      <c r="AC128"/>
      <c r="AD128"/>
      <c r="AE128"/>
      <c r="AF128"/>
      <c r="AG128"/>
      <c r="AH128"/>
      <c r="AI128"/>
      <c r="AJ128"/>
      <c r="AK128"/>
      <c r="AL128"/>
    </row>
    <row r="129" spans="1:38" x14ac:dyDescent="0.2">
      <c r="A129" s="1653" t="s">
        <v>5782</v>
      </c>
      <c r="B129" s="1653" t="s">
        <v>4246</v>
      </c>
      <c r="C129" s="1653" t="s">
        <v>5273</v>
      </c>
      <c r="D129" s="1653" t="s">
        <v>5274</v>
      </c>
      <c r="E129" s="1653" t="s">
        <v>5277</v>
      </c>
      <c r="F129" s="1652">
        <v>1</v>
      </c>
      <c r="G129" s="1653">
        <v>24</v>
      </c>
      <c r="H129" s="1653">
        <v>0</v>
      </c>
      <c r="I129" s="1652">
        <f t="shared" si="18"/>
        <v>24</v>
      </c>
      <c r="J129" s="1653" t="s">
        <v>2382</v>
      </c>
      <c r="K129" s="1652">
        <v>98</v>
      </c>
      <c r="L129" s="1652">
        <f t="shared" si="19"/>
        <v>2352</v>
      </c>
      <c r="M129"/>
      <c r="N129"/>
      <c r="O129"/>
      <c r="P129"/>
      <c r="Q129"/>
      <c r="R129"/>
      <c r="S129"/>
      <c r="T129"/>
      <c r="U129"/>
      <c r="V129"/>
      <c r="W129"/>
      <c r="X129"/>
      <c r="Y129"/>
      <c r="Z129"/>
      <c r="AA129"/>
      <c r="AB129"/>
      <c r="AC129"/>
      <c r="AD129"/>
      <c r="AE129"/>
      <c r="AF129"/>
      <c r="AG129"/>
      <c r="AH129"/>
      <c r="AI129"/>
      <c r="AJ129"/>
      <c r="AK129"/>
      <c r="AL129"/>
    </row>
    <row r="130" spans="1:38" x14ac:dyDescent="0.2">
      <c r="A130" s="1653" t="s">
        <v>5782</v>
      </c>
      <c r="B130" s="1653" t="s">
        <v>4246</v>
      </c>
      <c r="C130" s="1653" t="s">
        <v>5278</v>
      </c>
      <c r="D130" s="1653" t="s">
        <v>5274</v>
      </c>
      <c r="E130" s="1653" t="s">
        <v>5280</v>
      </c>
      <c r="F130" s="1652">
        <v>1</v>
      </c>
      <c r="G130" s="1653">
        <v>24</v>
      </c>
      <c r="H130" s="1653">
        <v>0</v>
      </c>
      <c r="I130" s="1652">
        <f t="shared" si="18"/>
        <v>24</v>
      </c>
      <c r="J130" s="1653" t="s">
        <v>2382</v>
      </c>
      <c r="K130" s="1652">
        <v>1128</v>
      </c>
      <c r="L130" s="1652">
        <f t="shared" si="19"/>
        <v>27072</v>
      </c>
      <c r="M130"/>
      <c r="N130"/>
      <c r="O130"/>
      <c r="P130"/>
      <c r="Q130"/>
      <c r="R130"/>
      <c r="S130"/>
      <c r="T130"/>
      <c r="U130"/>
      <c r="V130"/>
      <c r="W130"/>
      <c r="X130"/>
      <c r="Y130"/>
      <c r="Z130"/>
      <c r="AA130"/>
      <c r="AB130"/>
      <c r="AC130"/>
      <c r="AD130"/>
      <c r="AE130"/>
      <c r="AF130"/>
      <c r="AG130"/>
      <c r="AH130"/>
      <c r="AI130"/>
      <c r="AJ130"/>
      <c r="AK130"/>
      <c r="AL130"/>
    </row>
    <row r="131" spans="1:38" x14ac:dyDescent="0.2">
      <c r="A131" s="1653" t="s">
        <v>5782</v>
      </c>
      <c r="B131" s="1653" t="s">
        <v>4246</v>
      </c>
      <c r="C131" s="1653" t="s">
        <v>3261</v>
      </c>
      <c r="D131" s="1653" t="s">
        <v>5281</v>
      </c>
      <c r="E131" s="1653" t="s">
        <v>5282</v>
      </c>
      <c r="F131" s="1652">
        <v>2</v>
      </c>
      <c r="G131" s="1653">
        <v>24</v>
      </c>
      <c r="H131" s="1653">
        <v>0</v>
      </c>
      <c r="I131" s="1652">
        <f t="shared" si="18"/>
        <v>48</v>
      </c>
      <c r="J131" s="1653" t="s">
        <v>2382</v>
      </c>
      <c r="K131" s="1652">
        <v>120</v>
      </c>
      <c r="L131" s="1652">
        <f t="shared" si="19"/>
        <v>5760</v>
      </c>
      <c r="M131"/>
      <c r="N131"/>
      <c r="O131"/>
      <c r="P131"/>
      <c r="Q131"/>
      <c r="R131"/>
      <c r="S131"/>
      <c r="T131"/>
      <c r="U131"/>
      <c r="V131"/>
      <c r="W131"/>
      <c r="X131"/>
      <c r="Y131"/>
      <c r="Z131"/>
      <c r="AA131"/>
      <c r="AB131"/>
      <c r="AC131"/>
      <c r="AD131"/>
      <c r="AE131"/>
      <c r="AF131"/>
      <c r="AG131"/>
      <c r="AH131"/>
      <c r="AI131"/>
      <c r="AJ131"/>
      <c r="AK131"/>
      <c r="AL131"/>
    </row>
    <row r="132" spans="1:38" x14ac:dyDescent="0.2">
      <c r="A132" s="1653" t="s">
        <v>5782</v>
      </c>
      <c r="B132" s="1653" t="s">
        <v>4246</v>
      </c>
      <c r="C132" s="1653" t="s">
        <v>5284</v>
      </c>
      <c r="D132" s="1653" t="s">
        <v>5285</v>
      </c>
      <c r="E132" s="1653" t="s">
        <v>5286</v>
      </c>
      <c r="F132" s="1652">
        <v>1</v>
      </c>
      <c r="G132" s="1653">
        <v>24</v>
      </c>
      <c r="H132" s="1653">
        <v>0</v>
      </c>
      <c r="I132" s="1652">
        <f t="shared" si="18"/>
        <v>24</v>
      </c>
      <c r="J132" s="1653" t="s">
        <v>2382</v>
      </c>
      <c r="K132" s="1652">
        <v>15</v>
      </c>
      <c r="L132" s="1652">
        <f t="shared" si="19"/>
        <v>360</v>
      </c>
      <c r="M132"/>
      <c r="N132"/>
      <c r="O132"/>
      <c r="P132"/>
      <c r="Q132"/>
      <c r="R132"/>
      <c r="S132"/>
      <c r="T132"/>
      <c r="U132"/>
      <c r="V132"/>
      <c r="W132"/>
      <c r="X132"/>
      <c r="Y132"/>
      <c r="Z132"/>
      <c r="AA132"/>
      <c r="AB132"/>
      <c r="AC132"/>
      <c r="AD132"/>
      <c r="AE132"/>
      <c r="AF132"/>
      <c r="AG132"/>
      <c r="AH132"/>
      <c r="AI132"/>
      <c r="AJ132"/>
      <c r="AK132"/>
      <c r="AL132"/>
    </row>
    <row r="133" spans="1:38" x14ac:dyDescent="0.2">
      <c r="A133" s="1653" t="s">
        <v>5782</v>
      </c>
      <c r="B133" s="1653" t="s">
        <v>4246</v>
      </c>
      <c r="C133" s="1653" t="s">
        <v>5284</v>
      </c>
      <c r="D133" s="1653" t="s">
        <v>5285</v>
      </c>
      <c r="E133" s="1653" t="s">
        <v>5287</v>
      </c>
      <c r="F133" s="1652">
        <v>1</v>
      </c>
      <c r="G133" s="1653">
        <v>24</v>
      </c>
      <c r="H133" s="1653">
        <v>0</v>
      </c>
      <c r="I133" s="1652">
        <f t="shared" si="18"/>
        <v>24</v>
      </c>
      <c r="J133" s="1653" t="s">
        <v>2382</v>
      </c>
      <c r="K133" s="1652">
        <v>15</v>
      </c>
      <c r="L133" s="1652">
        <f t="shared" si="19"/>
        <v>360</v>
      </c>
      <c r="M133"/>
      <c r="N133"/>
      <c r="O133"/>
      <c r="P133"/>
      <c r="Q133"/>
      <c r="R133"/>
      <c r="S133"/>
      <c r="T133"/>
      <c r="U133"/>
      <c r="V133"/>
      <c r="W133"/>
      <c r="X133"/>
      <c r="Y133"/>
      <c r="Z133"/>
      <c r="AA133"/>
      <c r="AB133"/>
      <c r="AC133"/>
      <c r="AD133"/>
      <c r="AE133"/>
      <c r="AF133"/>
      <c r="AG133"/>
      <c r="AH133"/>
      <c r="AI133"/>
      <c r="AJ133"/>
      <c r="AK133"/>
      <c r="AL133"/>
    </row>
    <row r="134" spans="1:38" x14ac:dyDescent="0.2">
      <c r="A134" s="1641" t="s">
        <v>5782</v>
      </c>
      <c r="B134" s="1641" t="s">
        <v>4246</v>
      </c>
      <c r="C134" s="1641" t="s">
        <v>5284</v>
      </c>
      <c r="D134" s="1641" t="s">
        <v>5285</v>
      </c>
      <c r="E134" s="1641" t="s">
        <v>9434</v>
      </c>
      <c r="F134" s="1655">
        <v>1</v>
      </c>
      <c r="G134" s="1641">
        <v>24</v>
      </c>
      <c r="H134" s="1641">
        <v>0</v>
      </c>
      <c r="I134" s="1655">
        <f t="shared" si="18"/>
        <v>24</v>
      </c>
      <c r="J134" s="1641" t="s">
        <v>2382</v>
      </c>
      <c r="K134" s="1655">
        <v>15</v>
      </c>
      <c r="L134" s="1655">
        <f t="shared" si="19"/>
        <v>360</v>
      </c>
      <c r="M134"/>
      <c r="N134"/>
      <c r="O134"/>
      <c r="P134"/>
      <c r="Q134"/>
      <c r="R134"/>
      <c r="S134"/>
      <c r="T134"/>
      <c r="U134"/>
      <c r="V134"/>
      <c r="W134"/>
      <c r="X134"/>
      <c r="Y134"/>
      <c r="Z134"/>
      <c r="AA134"/>
      <c r="AB134"/>
      <c r="AC134"/>
      <c r="AD134"/>
      <c r="AE134"/>
      <c r="AF134"/>
      <c r="AG134"/>
      <c r="AH134"/>
      <c r="AI134"/>
      <c r="AJ134"/>
      <c r="AK134"/>
      <c r="AL134"/>
    </row>
    <row r="135" spans="1:38" x14ac:dyDescent="0.2">
      <c r="A135" s="1641" t="s">
        <v>5782</v>
      </c>
      <c r="B135" s="1641" t="s">
        <v>4246</v>
      </c>
      <c r="C135" s="1641" t="s">
        <v>5283</v>
      </c>
      <c r="D135" s="1641" t="s">
        <v>9433</v>
      </c>
      <c r="E135" s="1641" t="s">
        <v>9432</v>
      </c>
      <c r="F135" s="1655">
        <v>6</v>
      </c>
      <c r="G135" s="1641">
        <v>24</v>
      </c>
      <c r="H135" s="1641">
        <v>0</v>
      </c>
      <c r="I135" s="1655">
        <f t="shared" si="18"/>
        <v>144</v>
      </c>
      <c r="J135" s="1641" t="s">
        <v>2382</v>
      </c>
      <c r="K135" s="1655">
        <v>45</v>
      </c>
      <c r="L135" s="1655">
        <f t="shared" si="19"/>
        <v>6480</v>
      </c>
      <c r="M135"/>
      <c r="N135"/>
      <c r="O135"/>
      <c r="P135"/>
      <c r="Q135"/>
      <c r="R135"/>
      <c r="S135"/>
      <c r="T135"/>
      <c r="U135"/>
      <c r="V135"/>
      <c r="W135"/>
      <c r="X135"/>
      <c r="Y135"/>
      <c r="Z135"/>
      <c r="AA135"/>
      <c r="AB135"/>
      <c r="AC135"/>
      <c r="AD135"/>
      <c r="AE135"/>
      <c r="AF135"/>
      <c r="AG135"/>
      <c r="AH135"/>
      <c r="AI135"/>
      <c r="AJ135"/>
      <c r="AK135"/>
      <c r="AL135"/>
    </row>
    <row r="136" spans="1:38" x14ac:dyDescent="0.2">
      <c r="A136" s="1641" t="s">
        <v>5782</v>
      </c>
      <c r="B136" s="1641" t="s">
        <v>4246</v>
      </c>
      <c r="C136" s="1641" t="s">
        <v>5283</v>
      </c>
      <c r="D136" s="1641" t="s">
        <v>9433</v>
      </c>
      <c r="E136" s="1641" t="s">
        <v>9438</v>
      </c>
      <c r="F136" s="1655">
        <v>1</v>
      </c>
      <c r="G136" s="1641">
        <v>24</v>
      </c>
      <c r="H136" s="1641">
        <v>0</v>
      </c>
      <c r="I136" s="1655">
        <f t="shared" si="18"/>
        <v>24</v>
      </c>
      <c r="J136" s="1641" t="s">
        <v>2382</v>
      </c>
      <c r="K136" s="1655">
        <v>85</v>
      </c>
      <c r="L136" s="1655">
        <f t="shared" si="19"/>
        <v>2040</v>
      </c>
      <c r="M136"/>
      <c r="N136"/>
      <c r="O136"/>
      <c r="P136"/>
      <c r="Q136"/>
      <c r="R136"/>
      <c r="S136"/>
      <c r="T136"/>
      <c r="U136"/>
      <c r="V136"/>
      <c r="W136"/>
      <c r="X136"/>
      <c r="Y136"/>
      <c r="Z136"/>
      <c r="AA136"/>
      <c r="AB136"/>
      <c r="AC136"/>
      <c r="AD136"/>
      <c r="AE136"/>
      <c r="AF136"/>
      <c r="AG136"/>
      <c r="AH136"/>
      <c r="AI136"/>
      <c r="AJ136"/>
      <c r="AK136"/>
      <c r="AL136"/>
    </row>
    <row r="137" spans="1:38" ht="15" x14ac:dyDescent="0.25">
      <c r="A137" s="1650"/>
      <c r="B137" s="1650"/>
      <c r="C137" s="1650"/>
      <c r="D137" s="1650"/>
      <c r="E137" s="1651" t="s">
        <v>9437</v>
      </c>
      <c r="F137" s="1650"/>
      <c r="G137" s="1650"/>
      <c r="H137" s="1650"/>
      <c r="I137" s="1650"/>
      <c r="J137" s="1650"/>
      <c r="K137" s="1650"/>
      <c r="L137" s="1649">
        <f>SUM(L128:L136)</f>
        <v>68598</v>
      </c>
      <c r="M137"/>
      <c r="N137"/>
      <c r="O137"/>
      <c r="P137"/>
      <c r="Q137"/>
      <c r="R137"/>
      <c r="S137"/>
      <c r="T137"/>
      <c r="U137"/>
      <c r="V137"/>
      <c r="W137"/>
      <c r="X137"/>
      <c r="Y137"/>
      <c r="Z137"/>
      <c r="AA137"/>
      <c r="AB137"/>
      <c r="AC137"/>
      <c r="AD137"/>
      <c r="AE137"/>
      <c r="AF137"/>
      <c r="AG137"/>
      <c r="AH137"/>
      <c r="AI137"/>
      <c r="AJ137"/>
      <c r="AK137"/>
      <c r="AL137"/>
    </row>
    <row r="138" spans="1:38" ht="15" x14ac:dyDescent="0.25">
      <c r="A138" s="1654" t="s">
        <v>5782</v>
      </c>
      <c r="B138" s="1654" t="s">
        <v>2225</v>
      </c>
      <c r="C138" s="1654"/>
      <c r="D138" s="1654"/>
      <c r="E138" s="1654"/>
      <c r="F138" s="1654"/>
      <c r="G138" s="1654"/>
      <c r="H138" s="1654"/>
      <c r="I138" s="1654"/>
      <c r="J138" s="1654"/>
      <c r="K138" s="1654"/>
      <c r="L138" s="1654"/>
      <c r="M138"/>
      <c r="N138"/>
      <c r="O138"/>
      <c r="P138"/>
      <c r="Q138"/>
      <c r="R138"/>
      <c r="S138"/>
      <c r="T138"/>
      <c r="U138"/>
      <c r="V138"/>
      <c r="W138"/>
      <c r="X138"/>
      <c r="Y138"/>
      <c r="Z138"/>
      <c r="AA138"/>
      <c r="AB138"/>
      <c r="AC138"/>
      <c r="AD138"/>
      <c r="AE138"/>
      <c r="AF138"/>
      <c r="AG138"/>
      <c r="AH138"/>
      <c r="AI138"/>
      <c r="AJ138"/>
      <c r="AK138"/>
      <c r="AL138"/>
    </row>
    <row r="139" spans="1:38" x14ac:dyDescent="0.2">
      <c r="A139" s="1653" t="s">
        <v>5782</v>
      </c>
      <c r="B139" s="1653" t="s">
        <v>2225</v>
      </c>
      <c r="C139" s="1653" t="s">
        <v>5273</v>
      </c>
      <c r="D139" s="1653" t="s">
        <v>5274</v>
      </c>
      <c r="E139" s="1653" t="s">
        <v>5275</v>
      </c>
      <c r="F139" s="1652">
        <v>25</v>
      </c>
      <c r="G139" s="1653">
        <v>1</v>
      </c>
      <c r="H139" s="1653">
        <v>0</v>
      </c>
      <c r="I139" s="1652">
        <f t="shared" ref="I139:I148" si="20">(F139+H139*F139)*G139</f>
        <v>25</v>
      </c>
      <c r="J139" s="1653" t="s">
        <v>788</v>
      </c>
      <c r="K139" s="1652">
        <v>315</v>
      </c>
      <c r="L139" s="1652">
        <f t="shared" ref="L139:L148" si="21">I139*K139</f>
        <v>7875</v>
      </c>
      <c r="M139"/>
      <c r="N139"/>
      <c r="O139"/>
      <c r="P139"/>
      <c r="Q139"/>
      <c r="R139"/>
      <c r="S139"/>
      <c r="T139"/>
      <c r="U139"/>
      <c r="V139"/>
      <c r="W139"/>
      <c r="X139"/>
      <c r="Y139"/>
      <c r="Z139"/>
      <c r="AA139"/>
      <c r="AB139"/>
      <c r="AC139"/>
      <c r="AD139"/>
      <c r="AE139"/>
      <c r="AF139"/>
      <c r="AG139"/>
      <c r="AH139"/>
      <c r="AI139"/>
      <c r="AJ139"/>
      <c r="AK139"/>
      <c r="AL139"/>
    </row>
    <row r="140" spans="1:38" x14ac:dyDescent="0.2">
      <c r="A140" s="1653" t="s">
        <v>5782</v>
      </c>
      <c r="B140" s="1653" t="s">
        <v>2225</v>
      </c>
      <c r="C140" s="1653" t="s">
        <v>5273</v>
      </c>
      <c r="D140" s="1653" t="s">
        <v>5274</v>
      </c>
      <c r="E140" s="1653" t="s">
        <v>5276</v>
      </c>
      <c r="F140" s="1652">
        <v>2</v>
      </c>
      <c r="G140" s="1653">
        <v>1</v>
      </c>
      <c r="H140" s="1653">
        <v>0</v>
      </c>
      <c r="I140" s="1652">
        <f t="shared" si="20"/>
        <v>2</v>
      </c>
      <c r="J140" s="1653" t="s">
        <v>2382</v>
      </c>
      <c r="K140" s="1652">
        <v>38</v>
      </c>
      <c r="L140" s="1652">
        <f t="shared" si="21"/>
        <v>76</v>
      </c>
      <c r="M140"/>
      <c r="N140"/>
      <c r="O140"/>
      <c r="P140"/>
      <c r="Q140"/>
      <c r="R140"/>
      <c r="S140"/>
      <c r="T140"/>
      <c r="U140"/>
      <c r="V140"/>
      <c r="W140"/>
      <c r="X140"/>
      <c r="Y140"/>
      <c r="Z140"/>
      <c r="AA140"/>
      <c r="AB140"/>
      <c r="AC140"/>
      <c r="AD140"/>
      <c r="AE140"/>
      <c r="AF140"/>
      <c r="AG140"/>
      <c r="AH140"/>
      <c r="AI140"/>
      <c r="AJ140"/>
      <c r="AK140"/>
      <c r="AL140"/>
    </row>
    <row r="141" spans="1:38" x14ac:dyDescent="0.2">
      <c r="A141" s="1653" t="s">
        <v>5782</v>
      </c>
      <c r="B141" s="1653" t="s">
        <v>2225</v>
      </c>
      <c r="C141" s="1653" t="s">
        <v>5273</v>
      </c>
      <c r="D141" s="1653" t="s">
        <v>5274</v>
      </c>
      <c r="E141" s="1653" t="s">
        <v>5277</v>
      </c>
      <c r="F141" s="1652">
        <v>1</v>
      </c>
      <c r="G141" s="1653">
        <v>1</v>
      </c>
      <c r="H141" s="1653">
        <v>0</v>
      </c>
      <c r="I141" s="1652">
        <f t="shared" si="20"/>
        <v>1</v>
      </c>
      <c r="J141" s="1653" t="s">
        <v>2382</v>
      </c>
      <c r="K141" s="1652">
        <v>98</v>
      </c>
      <c r="L141" s="1652">
        <f t="shared" si="21"/>
        <v>98</v>
      </c>
      <c r="M141"/>
      <c r="N141"/>
      <c r="O141"/>
      <c r="P141"/>
      <c r="Q141"/>
      <c r="R141"/>
      <c r="S141"/>
      <c r="T141"/>
      <c r="U141"/>
      <c r="V141"/>
      <c r="W141"/>
      <c r="X141"/>
      <c r="Y141"/>
      <c r="Z141"/>
      <c r="AA141"/>
      <c r="AB141"/>
      <c r="AC141"/>
      <c r="AD141"/>
      <c r="AE141"/>
      <c r="AF141"/>
      <c r="AG141"/>
      <c r="AH141"/>
      <c r="AI141"/>
      <c r="AJ141"/>
      <c r="AK141"/>
      <c r="AL141"/>
    </row>
    <row r="142" spans="1:38" x14ac:dyDescent="0.2">
      <c r="A142" s="1653" t="s">
        <v>5782</v>
      </c>
      <c r="B142" s="1653" t="s">
        <v>2225</v>
      </c>
      <c r="C142" s="1653" t="s">
        <v>3261</v>
      </c>
      <c r="D142" s="1653" t="s">
        <v>5281</v>
      </c>
      <c r="E142" s="1653" t="s">
        <v>5282</v>
      </c>
      <c r="F142" s="1652">
        <v>1</v>
      </c>
      <c r="G142" s="1653">
        <v>1</v>
      </c>
      <c r="H142" s="1653">
        <v>0</v>
      </c>
      <c r="I142" s="1652">
        <f t="shared" si="20"/>
        <v>1</v>
      </c>
      <c r="J142" s="1653" t="s">
        <v>2382</v>
      </c>
      <c r="K142" s="1652">
        <v>120</v>
      </c>
      <c r="L142" s="1652">
        <f t="shared" si="21"/>
        <v>120</v>
      </c>
      <c r="M142"/>
      <c r="N142"/>
      <c r="O142"/>
      <c r="P142"/>
      <c r="Q142"/>
      <c r="R142"/>
      <c r="S142"/>
      <c r="T142"/>
      <c r="U142"/>
      <c r="V142"/>
      <c r="W142"/>
      <c r="X142"/>
      <c r="Y142"/>
      <c r="Z142"/>
      <c r="AA142"/>
      <c r="AB142"/>
      <c r="AC142"/>
      <c r="AD142"/>
      <c r="AE142"/>
      <c r="AF142"/>
      <c r="AG142"/>
      <c r="AH142"/>
      <c r="AI142"/>
      <c r="AJ142"/>
      <c r="AK142"/>
      <c r="AL142"/>
    </row>
    <row r="143" spans="1:38" x14ac:dyDescent="0.2">
      <c r="A143" s="1653" t="s">
        <v>5782</v>
      </c>
      <c r="B143" s="1653" t="s">
        <v>2225</v>
      </c>
      <c r="C143" s="1653" t="s">
        <v>3261</v>
      </c>
      <c r="D143" s="1653" t="s">
        <v>5281</v>
      </c>
      <c r="E143" s="1653" t="s">
        <v>9436</v>
      </c>
      <c r="F143" s="1652">
        <v>2</v>
      </c>
      <c r="G143" s="1653">
        <v>1</v>
      </c>
      <c r="H143" s="1653">
        <v>0</v>
      </c>
      <c r="I143" s="1652">
        <f t="shared" si="20"/>
        <v>2</v>
      </c>
      <c r="J143" s="1653" t="s">
        <v>2382</v>
      </c>
      <c r="K143" s="1652">
        <v>550</v>
      </c>
      <c r="L143" s="1652">
        <f t="shared" si="21"/>
        <v>1100</v>
      </c>
      <c r="M143"/>
      <c r="N143"/>
      <c r="O143"/>
      <c r="P143"/>
      <c r="Q143"/>
      <c r="R143"/>
      <c r="S143"/>
      <c r="T143"/>
      <c r="U143"/>
      <c r="V143"/>
      <c r="W143"/>
      <c r="X143"/>
      <c r="Y143"/>
      <c r="Z143"/>
      <c r="AA143"/>
      <c r="AB143"/>
      <c r="AC143"/>
      <c r="AD143"/>
      <c r="AE143"/>
      <c r="AF143"/>
      <c r="AG143"/>
      <c r="AH143"/>
      <c r="AI143"/>
      <c r="AJ143"/>
      <c r="AK143"/>
      <c r="AL143"/>
    </row>
    <row r="144" spans="1:38" x14ac:dyDescent="0.2">
      <c r="A144" s="1653" t="s">
        <v>5782</v>
      </c>
      <c r="B144" s="1653" t="s">
        <v>2225</v>
      </c>
      <c r="C144" s="1653" t="s">
        <v>5284</v>
      </c>
      <c r="D144" s="1653" t="s">
        <v>5285</v>
      </c>
      <c r="E144" s="1653" t="s">
        <v>5286</v>
      </c>
      <c r="F144" s="1652">
        <v>1</v>
      </c>
      <c r="G144" s="1653">
        <v>1</v>
      </c>
      <c r="H144" s="1653">
        <v>0</v>
      </c>
      <c r="I144" s="1652">
        <f t="shared" si="20"/>
        <v>1</v>
      </c>
      <c r="J144" s="1653" t="s">
        <v>2382</v>
      </c>
      <c r="K144" s="1652">
        <v>15</v>
      </c>
      <c r="L144" s="1652">
        <f t="shared" si="21"/>
        <v>15</v>
      </c>
      <c r="M144"/>
      <c r="N144"/>
      <c r="O144"/>
      <c r="P144"/>
      <c r="Q144"/>
      <c r="R144"/>
      <c r="S144"/>
      <c r="T144"/>
      <c r="U144"/>
      <c r="V144"/>
      <c r="W144"/>
      <c r="X144"/>
      <c r="Y144"/>
      <c r="Z144"/>
      <c r="AA144"/>
      <c r="AB144"/>
      <c r="AC144"/>
      <c r="AD144"/>
      <c r="AE144"/>
      <c r="AF144"/>
      <c r="AG144"/>
      <c r="AH144"/>
      <c r="AI144"/>
      <c r="AJ144"/>
      <c r="AK144"/>
      <c r="AL144"/>
    </row>
    <row r="145" spans="1:38" x14ac:dyDescent="0.2">
      <c r="A145" s="1653" t="s">
        <v>5782</v>
      </c>
      <c r="B145" s="1653" t="s">
        <v>2225</v>
      </c>
      <c r="C145" s="1653" t="s">
        <v>5284</v>
      </c>
      <c r="D145" s="1653" t="s">
        <v>5285</v>
      </c>
      <c r="E145" s="1653" t="s">
        <v>5287</v>
      </c>
      <c r="F145" s="1652">
        <v>1</v>
      </c>
      <c r="G145" s="1653">
        <v>1</v>
      </c>
      <c r="H145" s="1653">
        <v>0</v>
      </c>
      <c r="I145" s="1652">
        <f t="shared" si="20"/>
        <v>1</v>
      </c>
      <c r="J145" s="1653" t="s">
        <v>2382</v>
      </c>
      <c r="K145" s="1652">
        <v>15</v>
      </c>
      <c r="L145" s="1652">
        <f t="shared" si="21"/>
        <v>15</v>
      </c>
      <c r="M145"/>
      <c r="N145"/>
      <c r="O145"/>
      <c r="P145"/>
      <c r="Q145"/>
      <c r="R145"/>
      <c r="S145"/>
      <c r="T145"/>
      <c r="U145"/>
      <c r="V145"/>
      <c r="W145"/>
      <c r="X145"/>
      <c r="Y145"/>
      <c r="Z145"/>
      <c r="AA145"/>
      <c r="AB145"/>
      <c r="AC145"/>
      <c r="AD145"/>
      <c r="AE145"/>
      <c r="AF145"/>
      <c r="AG145"/>
      <c r="AH145"/>
      <c r="AI145"/>
      <c r="AJ145"/>
      <c r="AK145"/>
      <c r="AL145"/>
    </row>
    <row r="146" spans="1:38" x14ac:dyDescent="0.2">
      <c r="A146" s="1653" t="s">
        <v>5782</v>
      </c>
      <c r="B146" s="1653" t="s">
        <v>2225</v>
      </c>
      <c r="C146" s="1653" t="s">
        <v>5284</v>
      </c>
      <c r="D146" s="1653" t="s">
        <v>5285</v>
      </c>
      <c r="E146" s="1653" t="s">
        <v>9435</v>
      </c>
      <c r="F146" s="1652">
        <v>1</v>
      </c>
      <c r="G146" s="1653">
        <v>1</v>
      </c>
      <c r="H146" s="1653">
        <v>0</v>
      </c>
      <c r="I146" s="1652">
        <f t="shared" si="20"/>
        <v>1</v>
      </c>
      <c r="J146" s="1653" t="s">
        <v>2382</v>
      </c>
      <c r="K146" s="1652">
        <v>15</v>
      </c>
      <c r="L146" s="1652">
        <f t="shared" si="21"/>
        <v>15</v>
      </c>
      <c r="M146"/>
      <c r="N146"/>
      <c r="O146"/>
      <c r="P146"/>
      <c r="Q146"/>
      <c r="R146"/>
      <c r="S146"/>
      <c r="T146"/>
      <c r="U146"/>
      <c r="V146"/>
      <c r="W146"/>
      <c r="X146"/>
      <c r="Y146"/>
      <c r="Z146"/>
      <c r="AA146"/>
      <c r="AB146"/>
      <c r="AC146"/>
      <c r="AD146"/>
      <c r="AE146"/>
      <c r="AF146"/>
      <c r="AG146"/>
      <c r="AH146"/>
      <c r="AI146"/>
      <c r="AJ146"/>
      <c r="AK146"/>
      <c r="AL146"/>
    </row>
    <row r="147" spans="1:38" x14ac:dyDescent="0.2">
      <c r="A147" s="1641" t="s">
        <v>5782</v>
      </c>
      <c r="B147" s="1641" t="s">
        <v>2225</v>
      </c>
      <c r="C147" s="1641" t="s">
        <v>5284</v>
      </c>
      <c r="D147" s="1641" t="s">
        <v>5285</v>
      </c>
      <c r="E147" s="1641" t="s">
        <v>9434</v>
      </c>
      <c r="F147" s="1655">
        <v>2</v>
      </c>
      <c r="G147" s="1641">
        <v>1</v>
      </c>
      <c r="H147" s="1641">
        <v>0</v>
      </c>
      <c r="I147" s="1655">
        <f t="shared" si="20"/>
        <v>2</v>
      </c>
      <c r="J147" s="1641" t="s">
        <v>2382</v>
      </c>
      <c r="K147" s="1655">
        <v>15</v>
      </c>
      <c r="L147" s="1655">
        <f t="shared" si="21"/>
        <v>30</v>
      </c>
      <c r="M147"/>
      <c r="N147"/>
      <c r="O147"/>
      <c r="P147"/>
      <c r="Q147"/>
      <c r="R147"/>
      <c r="S147"/>
      <c r="T147"/>
      <c r="U147"/>
      <c r="V147"/>
      <c r="W147"/>
      <c r="X147"/>
      <c r="Y147"/>
      <c r="Z147"/>
      <c r="AA147"/>
      <c r="AB147"/>
      <c r="AC147"/>
      <c r="AD147"/>
      <c r="AE147"/>
      <c r="AF147"/>
      <c r="AG147"/>
      <c r="AH147"/>
      <c r="AI147"/>
      <c r="AJ147"/>
      <c r="AK147"/>
      <c r="AL147"/>
    </row>
    <row r="148" spans="1:38" x14ac:dyDescent="0.2">
      <c r="A148" s="1641" t="s">
        <v>5782</v>
      </c>
      <c r="B148" s="1641" t="s">
        <v>2225</v>
      </c>
      <c r="C148" s="1641" t="s">
        <v>5283</v>
      </c>
      <c r="D148" s="1641" t="s">
        <v>9433</v>
      </c>
      <c r="E148" s="1641" t="s">
        <v>9432</v>
      </c>
      <c r="F148" s="1655">
        <v>7</v>
      </c>
      <c r="G148" s="1641">
        <v>1</v>
      </c>
      <c r="H148" s="1641">
        <v>0</v>
      </c>
      <c r="I148" s="1655">
        <f t="shared" si="20"/>
        <v>7</v>
      </c>
      <c r="J148" s="1641" t="s">
        <v>2382</v>
      </c>
      <c r="K148" s="1655">
        <v>45</v>
      </c>
      <c r="L148" s="1655">
        <f t="shared" si="21"/>
        <v>315</v>
      </c>
      <c r="M148"/>
      <c r="N148"/>
      <c r="O148"/>
      <c r="P148"/>
      <c r="Q148"/>
      <c r="R148"/>
      <c r="S148"/>
      <c r="T148"/>
      <c r="U148"/>
      <c r="V148"/>
      <c r="W148"/>
      <c r="X148"/>
      <c r="Y148"/>
      <c r="Z148"/>
      <c r="AA148"/>
      <c r="AB148"/>
      <c r="AC148"/>
      <c r="AD148"/>
      <c r="AE148"/>
      <c r="AF148"/>
      <c r="AG148"/>
      <c r="AH148"/>
      <c r="AI148"/>
      <c r="AJ148"/>
      <c r="AK148"/>
      <c r="AL148"/>
    </row>
    <row r="149" spans="1:38" ht="15" x14ac:dyDescent="0.25">
      <c r="A149" s="1650"/>
      <c r="B149" s="1650"/>
      <c r="C149" s="1650"/>
      <c r="D149" s="1650"/>
      <c r="E149" s="1651" t="s">
        <v>9431</v>
      </c>
      <c r="F149" s="1650"/>
      <c r="G149" s="1650"/>
      <c r="H149" s="1650"/>
      <c r="I149" s="1650"/>
      <c r="J149" s="1650"/>
      <c r="K149" s="1650"/>
      <c r="L149" s="1649">
        <f>SUM(L139:L148)</f>
        <v>9659</v>
      </c>
      <c r="M149"/>
      <c r="N149"/>
      <c r="O149"/>
      <c r="P149"/>
      <c r="Q149"/>
      <c r="R149"/>
      <c r="S149"/>
      <c r="T149"/>
      <c r="U149"/>
      <c r="V149"/>
      <c r="W149"/>
      <c r="X149"/>
      <c r="Y149"/>
      <c r="Z149"/>
      <c r="AA149"/>
      <c r="AB149"/>
      <c r="AC149"/>
      <c r="AD149"/>
      <c r="AE149"/>
      <c r="AF149"/>
      <c r="AG149"/>
      <c r="AH149"/>
      <c r="AI149"/>
      <c r="AJ149"/>
      <c r="AK149"/>
      <c r="AL149"/>
    </row>
    <row r="150" spans="1:38" ht="15" x14ac:dyDescent="0.25">
      <c r="A150" s="1654" t="s">
        <v>5782</v>
      </c>
      <c r="B150" s="1654" t="s">
        <v>4250</v>
      </c>
      <c r="C150" s="1654"/>
      <c r="D150" s="1654"/>
      <c r="E150" s="1654"/>
      <c r="F150" s="1654"/>
      <c r="G150" s="1654"/>
      <c r="H150" s="1654"/>
      <c r="I150" s="1654"/>
      <c r="J150" s="1654"/>
      <c r="K150" s="1654"/>
      <c r="L150" s="1654"/>
      <c r="M150"/>
      <c r="N150"/>
      <c r="O150"/>
      <c r="P150"/>
      <c r="Q150"/>
      <c r="R150"/>
      <c r="S150"/>
      <c r="T150"/>
      <c r="U150"/>
      <c r="V150"/>
      <c r="W150"/>
      <c r="X150"/>
      <c r="Y150"/>
      <c r="Z150"/>
      <c r="AA150"/>
      <c r="AB150"/>
      <c r="AC150"/>
      <c r="AD150"/>
      <c r="AE150"/>
      <c r="AF150"/>
      <c r="AG150"/>
      <c r="AH150"/>
      <c r="AI150"/>
      <c r="AJ150"/>
      <c r="AK150"/>
      <c r="AL150"/>
    </row>
    <row r="151" spans="1:38" x14ac:dyDescent="0.2">
      <c r="A151" s="1653" t="s">
        <v>5782</v>
      </c>
      <c r="B151" s="1653" t="s">
        <v>4250</v>
      </c>
      <c r="C151" s="1653" t="s">
        <v>5273</v>
      </c>
      <c r="D151" s="1653" t="s">
        <v>5274</v>
      </c>
      <c r="E151" s="1653" t="s">
        <v>5275</v>
      </c>
      <c r="F151" s="1652">
        <v>15</v>
      </c>
      <c r="G151" s="1653">
        <v>1</v>
      </c>
      <c r="H151" s="1653">
        <v>0</v>
      </c>
      <c r="I151" s="1652">
        <f>(F151+H151*F151)*G151</f>
        <v>15</v>
      </c>
      <c r="J151" s="1653" t="s">
        <v>788</v>
      </c>
      <c r="K151" s="1652">
        <v>315</v>
      </c>
      <c r="L151" s="1652">
        <f>I151*K151</f>
        <v>4725</v>
      </c>
      <c r="M151"/>
      <c r="N151"/>
      <c r="O151"/>
      <c r="P151"/>
      <c r="Q151"/>
      <c r="R151"/>
      <c r="S151"/>
      <c r="T151"/>
      <c r="U151"/>
      <c r="V151"/>
      <c r="W151"/>
      <c r="X151"/>
      <c r="Y151"/>
      <c r="Z151"/>
      <c r="AA151"/>
      <c r="AB151"/>
      <c r="AC151"/>
      <c r="AD151"/>
      <c r="AE151"/>
      <c r="AF151"/>
      <c r="AG151"/>
      <c r="AH151"/>
      <c r="AI151"/>
      <c r="AJ151"/>
      <c r="AK151"/>
      <c r="AL151"/>
    </row>
    <row r="152" spans="1:38" x14ac:dyDescent="0.2">
      <c r="A152" s="1653" t="s">
        <v>5782</v>
      </c>
      <c r="B152" s="1653" t="s">
        <v>4250</v>
      </c>
      <c r="C152" s="1653" t="s">
        <v>5273</v>
      </c>
      <c r="D152" s="1653" t="s">
        <v>5274</v>
      </c>
      <c r="E152" s="1653" t="s">
        <v>5276</v>
      </c>
      <c r="F152" s="1652">
        <v>1</v>
      </c>
      <c r="G152" s="1653">
        <v>1</v>
      </c>
      <c r="H152" s="1653">
        <v>0</v>
      </c>
      <c r="I152" s="1652">
        <f>(F152+H152*F152)*G152</f>
        <v>1</v>
      </c>
      <c r="J152" s="1653" t="s">
        <v>2382</v>
      </c>
      <c r="K152" s="1652">
        <v>38</v>
      </c>
      <c r="L152" s="1652">
        <f>I152*K152</f>
        <v>38</v>
      </c>
      <c r="M152"/>
      <c r="N152"/>
      <c r="O152"/>
      <c r="P152"/>
      <c r="Q152"/>
      <c r="R152"/>
      <c r="S152"/>
      <c r="T152"/>
      <c r="U152"/>
      <c r="V152"/>
      <c r="W152"/>
      <c r="X152"/>
      <c r="Y152"/>
      <c r="Z152"/>
      <c r="AA152"/>
      <c r="AB152"/>
      <c r="AC152"/>
      <c r="AD152"/>
      <c r="AE152"/>
      <c r="AF152"/>
      <c r="AG152"/>
      <c r="AH152"/>
      <c r="AI152"/>
      <c r="AJ152"/>
      <c r="AK152"/>
      <c r="AL152"/>
    </row>
    <row r="153" spans="1:38" ht="15" x14ac:dyDescent="0.25">
      <c r="A153" s="1650"/>
      <c r="B153" s="1650"/>
      <c r="C153" s="1650"/>
      <c r="D153" s="1650"/>
      <c r="E153" s="1651" t="s">
        <v>9430</v>
      </c>
      <c r="F153" s="1650"/>
      <c r="G153" s="1650"/>
      <c r="H153" s="1650"/>
      <c r="I153" s="1650"/>
      <c r="J153" s="1650"/>
      <c r="K153" s="1650"/>
      <c r="L153" s="1649">
        <f>SUM(L151:L152)</f>
        <v>4763</v>
      </c>
      <c r="M153"/>
      <c r="N153"/>
      <c r="O153"/>
      <c r="P153"/>
      <c r="Q153"/>
      <c r="R153"/>
      <c r="S153"/>
      <c r="T153"/>
      <c r="U153"/>
      <c r="V153"/>
      <c r="W153"/>
      <c r="X153"/>
      <c r="Y153"/>
      <c r="Z153"/>
      <c r="AA153"/>
      <c r="AB153"/>
      <c r="AC153"/>
      <c r="AD153"/>
      <c r="AE153"/>
      <c r="AF153"/>
      <c r="AG153"/>
      <c r="AH153"/>
      <c r="AI153"/>
      <c r="AJ153"/>
      <c r="AK153"/>
      <c r="AL153"/>
    </row>
    <row r="154" spans="1:38" ht="15" x14ac:dyDescent="0.25">
      <c r="A154" s="1647"/>
      <c r="B154" s="1647"/>
      <c r="C154" s="1647"/>
      <c r="D154" s="1647"/>
      <c r="E154" s="1648" t="s">
        <v>9429</v>
      </c>
      <c r="F154" s="1647"/>
      <c r="G154" s="1647"/>
      <c r="H154" s="1647"/>
      <c r="I154" s="1647"/>
      <c r="J154" s="1647"/>
      <c r="K154" s="1647"/>
      <c r="L154" s="1646">
        <f>L137+L149+L153</f>
        <v>83020</v>
      </c>
      <c r="M154"/>
      <c r="N154"/>
      <c r="O154"/>
      <c r="P154"/>
      <c r="Q154"/>
      <c r="R154"/>
      <c r="S154"/>
      <c r="T154"/>
      <c r="U154"/>
      <c r="V154"/>
      <c r="W154"/>
      <c r="X154"/>
      <c r="Y154"/>
      <c r="Z154"/>
      <c r="AA154"/>
      <c r="AB154"/>
      <c r="AC154"/>
      <c r="AD154"/>
      <c r="AE154"/>
      <c r="AF154"/>
      <c r="AG154"/>
      <c r="AH154"/>
      <c r="AI154"/>
      <c r="AJ154"/>
      <c r="AK154"/>
      <c r="AL154"/>
    </row>
    <row r="155" spans="1:38" ht="15" x14ac:dyDescent="0.25">
      <c r="A155" s="1654" t="s">
        <v>2328</v>
      </c>
      <c r="B155" s="1654" t="s">
        <v>9428</v>
      </c>
      <c r="C155" s="1654"/>
      <c r="D155" s="1654"/>
      <c r="E155" s="1654"/>
      <c r="F155" s="1654"/>
      <c r="G155" s="1654"/>
      <c r="H155" s="1654"/>
      <c r="I155" s="1654"/>
      <c r="J155" s="1654"/>
      <c r="K155" s="1654"/>
      <c r="L155" s="1654"/>
      <c r="M155"/>
      <c r="N155"/>
      <c r="O155"/>
      <c r="P155"/>
      <c r="Q155"/>
      <c r="R155"/>
      <c r="S155"/>
      <c r="T155"/>
      <c r="U155"/>
      <c r="V155"/>
      <c r="W155"/>
      <c r="X155"/>
      <c r="Y155"/>
      <c r="Z155"/>
      <c r="AA155"/>
      <c r="AB155"/>
      <c r="AC155"/>
      <c r="AD155"/>
      <c r="AE155"/>
      <c r="AF155"/>
      <c r="AG155"/>
      <c r="AH155"/>
      <c r="AI155"/>
      <c r="AJ155"/>
      <c r="AK155"/>
      <c r="AL155"/>
    </row>
    <row r="156" spans="1:38" x14ac:dyDescent="0.2">
      <c r="A156" s="1653" t="s">
        <v>2328</v>
      </c>
      <c r="B156" s="1653" t="s">
        <v>9428</v>
      </c>
      <c r="C156" s="1653" t="s">
        <v>4239</v>
      </c>
      <c r="D156" s="1653" t="s">
        <v>5291</v>
      </c>
      <c r="E156" s="1653" t="s">
        <v>5292</v>
      </c>
      <c r="F156" s="1652">
        <v>2</v>
      </c>
      <c r="G156" s="1653">
        <v>1</v>
      </c>
      <c r="H156" s="1653">
        <v>0</v>
      </c>
      <c r="I156" s="1652">
        <f>(F156+H156*F156)*G156</f>
        <v>2</v>
      </c>
      <c r="J156" s="1653" t="s">
        <v>2382</v>
      </c>
      <c r="K156" s="1652">
        <v>4380</v>
      </c>
      <c r="L156" s="1652">
        <f>I156*K156</f>
        <v>8760</v>
      </c>
      <c r="M156"/>
      <c r="N156"/>
      <c r="O156"/>
      <c r="P156"/>
      <c r="Q156"/>
      <c r="R156"/>
      <c r="S156"/>
      <c r="T156"/>
      <c r="U156"/>
      <c r="V156"/>
      <c r="W156"/>
      <c r="X156"/>
      <c r="Y156"/>
      <c r="Z156"/>
      <c r="AA156"/>
      <c r="AB156"/>
      <c r="AC156"/>
      <c r="AD156"/>
      <c r="AE156"/>
      <c r="AF156"/>
      <c r="AG156"/>
      <c r="AH156"/>
      <c r="AI156"/>
      <c r="AJ156"/>
      <c r="AK156"/>
      <c r="AL156"/>
    </row>
    <row r="157" spans="1:38" x14ac:dyDescent="0.2">
      <c r="A157" s="1653" t="s">
        <v>2328</v>
      </c>
      <c r="B157" s="1653" t="s">
        <v>9428</v>
      </c>
      <c r="C157" s="1653" t="s">
        <v>5278</v>
      </c>
      <c r="D157" s="1653" t="s">
        <v>5274</v>
      </c>
      <c r="E157" s="1653" t="s">
        <v>5279</v>
      </c>
      <c r="F157" s="1652">
        <v>2</v>
      </c>
      <c r="G157" s="1653">
        <v>1</v>
      </c>
      <c r="H157" s="1653">
        <v>0</v>
      </c>
      <c r="I157" s="1652">
        <f>(F157+H157*F157)*G157</f>
        <v>2</v>
      </c>
      <c r="J157" s="1653" t="s">
        <v>2382</v>
      </c>
      <c r="K157" s="1652">
        <v>650</v>
      </c>
      <c r="L157" s="1652">
        <f>I157*K157</f>
        <v>1300</v>
      </c>
      <c r="M157"/>
      <c r="N157"/>
      <c r="O157"/>
      <c r="P157"/>
      <c r="Q157"/>
      <c r="R157"/>
      <c r="S157"/>
      <c r="T157"/>
      <c r="U157"/>
      <c r="V157"/>
      <c r="W157"/>
      <c r="X157"/>
      <c r="Y157"/>
      <c r="Z157"/>
      <c r="AA157"/>
      <c r="AB157"/>
      <c r="AC157"/>
      <c r="AD157"/>
      <c r="AE157"/>
      <c r="AF157"/>
      <c r="AG157"/>
      <c r="AH157"/>
      <c r="AI157"/>
      <c r="AJ157"/>
      <c r="AK157"/>
      <c r="AL157"/>
    </row>
    <row r="158" spans="1:38" ht="15" x14ac:dyDescent="0.25">
      <c r="A158" s="1650"/>
      <c r="B158" s="1650"/>
      <c r="C158" s="1650"/>
      <c r="D158" s="1650"/>
      <c r="E158" s="1651" t="s">
        <v>9427</v>
      </c>
      <c r="F158" s="1650"/>
      <c r="G158" s="1650"/>
      <c r="H158" s="1650"/>
      <c r="I158" s="1650"/>
      <c r="J158" s="1650"/>
      <c r="K158" s="1650"/>
      <c r="L158" s="1649">
        <f>SUM(L156:L157)</f>
        <v>10060</v>
      </c>
      <c r="M158"/>
      <c r="N158"/>
      <c r="O158"/>
      <c r="P158"/>
      <c r="Q158"/>
      <c r="R158"/>
      <c r="S158"/>
      <c r="T158"/>
      <c r="U158"/>
      <c r="V158"/>
      <c r="W158"/>
      <c r="X158"/>
      <c r="Y158"/>
      <c r="Z158"/>
      <c r="AA158"/>
      <c r="AB158"/>
      <c r="AC158"/>
      <c r="AD158"/>
      <c r="AE158"/>
      <c r="AF158"/>
      <c r="AG158"/>
      <c r="AH158"/>
      <c r="AI158"/>
      <c r="AJ158"/>
      <c r="AK158"/>
      <c r="AL158"/>
    </row>
    <row r="159" spans="1:38" ht="15" x14ac:dyDescent="0.25">
      <c r="A159" s="1647"/>
      <c r="B159" s="1647"/>
      <c r="C159" s="1647"/>
      <c r="D159" s="1647"/>
      <c r="E159" s="1648" t="s">
        <v>9426</v>
      </c>
      <c r="F159" s="1647"/>
      <c r="G159" s="1647"/>
      <c r="H159" s="1647"/>
      <c r="I159" s="1647"/>
      <c r="J159" s="1647"/>
      <c r="K159" s="1647"/>
      <c r="L159" s="1646">
        <f>L158</f>
        <v>10060</v>
      </c>
      <c r="M159"/>
      <c r="N159"/>
      <c r="O159"/>
      <c r="P159"/>
      <c r="Q159"/>
      <c r="R159"/>
      <c r="S159"/>
      <c r="T159"/>
      <c r="U159"/>
      <c r="V159"/>
      <c r="W159"/>
      <c r="X159"/>
      <c r="Y159"/>
      <c r="Z159"/>
      <c r="AA159"/>
      <c r="AB159"/>
      <c r="AC159"/>
      <c r="AD159"/>
      <c r="AE159"/>
      <c r="AF159"/>
      <c r="AG159"/>
      <c r="AH159"/>
      <c r="AI159"/>
      <c r="AJ159"/>
      <c r="AK159"/>
      <c r="AL159"/>
    </row>
    <row r="160" spans="1:38" x14ac:dyDescent="0.2">
      <c r="M160"/>
      <c r="N160"/>
      <c r="O160"/>
      <c r="P160"/>
      <c r="Q160"/>
      <c r="R160"/>
      <c r="S160"/>
      <c r="T160"/>
      <c r="U160"/>
      <c r="V160"/>
      <c r="W160"/>
      <c r="X160"/>
      <c r="Y160"/>
      <c r="Z160"/>
      <c r="AA160"/>
      <c r="AB160"/>
      <c r="AC160"/>
      <c r="AD160"/>
      <c r="AE160"/>
      <c r="AF160"/>
      <c r="AG160"/>
      <c r="AH160"/>
      <c r="AI160"/>
      <c r="AJ160"/>
      <c r="AK160"/>
      <c r="AL160"/>
    </row>
    <row r="161" spans="1:38" ht="15.75" x14ac:dyDescent="0.25">
      <c r="A161" s="1645" t="s">
        <v>9108</v>
      </c>
      <c r="B161" s="1645"/>
      <c r="C161" s="1645"/>
      <c r="D161" s="1645"/>
      <c r="E161" s="1645"/>
      <c r="F161" s="1645"/>
      <c r="G161" s="1645"/>
      <c r="H161" s="1645"/>
      <c r="I161" s="1645"/>
      <c r="J161" s="1645"/>
      <c r="K161" s="1645"/>
      <c r="L161" s="1644">
        <f>L97+L126+L154+L159</f>
        <v>287075</v>
      </c>
      <c r="M161"/>
      <c r="N161"/>
      <c r="O161"/>
      <c r="P161"/>
      <c r="Q161"/>
      <c r="R161"/>
      <c r="S161"/>
      <c r="T161"/>
      <c r="U161"/>
      <c r="V161"/>
      <c r="W161"/>
      <c r="X161"/>
      <c r="Y161"/>
      <c r="Z161"/>
      <c r="AA161"/>
      <c r="AB161"/>
      <c r="AC161"/>
      <c r="AD161"/>
      <c r="AE161"/>
      <c r="AF161"/>
      <c r="AG161"/>
      <c r="AH161"/>
      <c r="AI161"/>
      <c r="AJ161"/>
      <c r="AK161"/>
      <c r="AL161"/>
    </row>
    <row r="162" spans="1:38" x14ac:dyDescent="0.2">
      <c r="M162"/>
      <c r="N162"/>
      <c r="O162"/>
      <c r="P162"/>
      <c r="Q162"/>
      <c r="R162"/>
      <c r="S162"/>
      <c r="T162"/>
      <c r="U162"/>
      <c r="V162"/>
      <c r="W162"/>
      <c r="X162"/>
      <c r="Y162"/>
      <c r="Z162"/>
      <c r="AA162"/>
      <c r="AB162"/>
      <c r="AC162"/>
      <c r="AD162"/>
      <c r="AE162"/>
      <c r="AF162"/>
      <c r="AG162"/>
      <c r="AH162"/>
      <c r="AI162"/>
      <c r="AJ162"/>
      <c r="AK162"/>
      <c r="AL162"/>
    </row>
    <row r="163" spans="1:38" x14ac:dyDescent="0.2">
      <c r="A163" s="1643" t="s">
        <v>9160</v>
      </c>
      <c r="M163"/>
      <c r="N163"/>
      <c r="O163"/>
      <c r="P163"/>
      <c r="Q163"/>
      <c r="R163"/>
      <c r="S163"/>
      <c r="T163"/>
      <c r="U163"/>
      <c r="V163"/>
      <c r="W163"/>
      <c r="X163"/>
      <c r="Y163"/>
      <c r="Z163"/>
      <c r="AA163"/>
      <c r="AB163"/>
      <c r="AC163"/>
      <c r="AD163"/>
      <c r="AE163"/>
      <c r="AF163"/>
      <c r="AG163"/>
      <c r="AH163"/>
      <c r="AI163"/>
      <c r="AJ163"/>
      <c r="AK163"/>
      <c r="AL163"/>
    </row>
    <row r="164" spans="1:38" x14ac:dyDescent="0.2">
      <c r="A164" s="1642" t="s">
        <v>9425</v>
      </c>
      <c r="M164"/>
      <c r="N164"/>
      <c r="O164"/>
      <c r="P164"/>
      <c r="Q164"/>
      <c r="R164"/>
      <c r="S164"/>
      <c r="T164"/>
      <c r="U164"/>
      <c r="V164"/>
      <c r="W164"/>
      <c r="X164"/>
      <c r="Y164"/>
      <c r="Z164"/>
      <c r="AA164"/>
      <c r="AB164"/>
      <c r="AC164"/>
      <c r="AD164"/>
      <c r="AE164"/>
      <c r="AF164"/>
      <c r="AG164"/>
      <c r="AH164"/>
      <c r="AI164"/>
      <c r="AJ164"/>
      <c r="AK164"/>
      <c r="AL164"/>
    </row>
    <row r="165" spans="1:38" x14ac:dyDescent="0.2">
      <c r="A165" s="1642" t="s">
        <v>9424</v>
      </c>
      <c r="M165"/>
      <c r="N165"/>
      <c r="O165"/>
      <c r="P165"/>
      <c r="Q165"/>
      <c r="R165"/>
      <c r="S165"/>
      <c r="T165"/>
      <c r="U165"/>
      <c r="V165"/>
      <c r="W165"/>
      <c r="X165"/>
      <c r="Y165"/>
      <c r="Z165"/>
      <c r="AA165"/>
      <c r="AB165"/>
      <c r="AC165"/>
      <c r="AD165"/>
      <c r="AE165"/>
      <c r="AF165"/>
      <c r="AG165"/>
      <c r="AH165"/>
      <c r="AI165"/>
      <c r="AJ165"/>
      <c r="AK165"/>
      <c r="AL165"/>
    </row>
    <row r="166" spans="1:38" x14ac:dyDescent="0.2">
      <c r="A166" s="1642" t="s">
        <v>9423</v>
      </c>
      <c r="M166"/>
      <c r="N166"/>
      <c r="O166"/>
      <c r="P166"/>
      <c r="Q166"/>
      <c r="R166"/>
      <c r="S166"/>
      <c r="T166"/>
      <c r="U166"/>
      <c r="V166"/>
      <c r="W166"/>
      <c r="X166"/>
      <c r="Y166"/>
      <c r="Z166"/>
      <c r="AA166"/>
      <c r="AB166"/>
      <c r="AC166"/>
      <c r="AD166"/>
      <c r="AE166"/>
      <c r="AF166"/>
      <c r="AG166"/>
      <c r="AH166"/>
      <c r="AI166"/>
      <c r="AJ166"/>
      <c r="AK166"/>
      <c r="AL166"/>
    </row>
    <row r="167" spans="1:38" x14ac:dyDescent="0.2">
      <c r="A167" s="1642" t="s">
        <v>9422</v>
      </c>
      <c r="M167"/>
      <c r="N167"/>
      <c r="O167"/>
      <c r="P167"/>
      <c r="Q167"/>
      <c r="R167"/>
      <c r="S167"/>
      <c r="T167"/>
      <c r="U167"/>
      <c r="V167"/>
      <c r="W167"/>
      <c r="X167"/>
      <c r="Y167"/>
      <c r="Z167"/>
      <c r="AA167"/>
      <c r="AB167"/>
      <c r="AC167"/>
      <c r="AD167"/>
      <c r="AE167"/>
      <c r="AF167"/>
      <c r="AG167"/>
      <c r="AH167"/>
      <c r="AI167"/>
      <c r="AJ167"/>
      <c r="AK167"/>
      <c r="AL167"/>
    </row>
    <row r="168" spans="1:38" x14ac:dyDescent="0.2">
      <c r="A168" s="1642" t="s">
        <v>9421</v>
      </c>
      <c r="M168"/>
      <c r="N168"/>
      <c r="O168"/>
      <c r="P168"/>
      <c r="Q168"/>
      <c r="R168"/>
      <c r="S168"/>
      <c r="T168"/>
      <c r="U168"/>
      <c r="V168"/>
      <c r="W168"/>
      <c r="X168"/>
      <c r="Y168"/>
      <c r="Z168"/>
      <c r="AA168"/>
      <c r="AB168"/>
      <c r="AC168"/>
      <c r="AD168"/>
      <c r="AE168"/>
      <c r="AF168"/>
      <c r="AG168"/>
      <c r="AH168"/>
      <c r="AI168"/>
      <c r="AJ168"/>
      <c r="AK168"/>
      <c r="AL168"/>
    </row>
    <row r="169" spans="1:38" x14ac:dyDescent="0.2">
      <c r="A169" s="1641" t="s">
        <v>9420</v>
      </c>
      <c r="M169"/>
      <c r="N169"/>
      <c r="O169"/>
      <c r="P169"/>
      <c r="Q169"/>
      <c r="R169"/>
      <c r="S169"/>
      <c r="T169"/>
      <c r="U169"/>
      <c r="V169"/>
      <c r="W169"/>
      <c r="X169"/>
      <c r="Y169"/>
      <c r="Z169"/>
      <c r="AA169"/>
      <c r="AB169"/>
      <c r="AC169"/>
      <c r="AD169"/>
      <c r="AE169"/>
      <c r="AF169"/>
      <c r="AG169"/>
      <c r="AH169"/>
      <c r="AI169"/>
      <c r="AJ169"/>
      <c r="AK169"/>
      <c r="AL169"/>
    </row>
    <row r="170" spans="1:38" ht="12.75" x14ac:dyDescent="0.2">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row>
    <row r="171" spans="1:38" ht="12.75" x14ac:dyDescent="0.2">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row>
    <row r="172" spans="1:38" ht="12.75" x14ac:dyDescent="0.2">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row>
    <row r="173" spans="1:38" ht="12.75" x14ac:dyDescent="0.2">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row>
    <row r="174" spans="1:38" ht="12.75" x14ac:dyDescent="0.2">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row>
    <row r="175" spans="1:38" ht="12.75" x14ac:dyDescent="0.2">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row>
    <row r="176" spans="1:38" ht="12.75" x14ac:dyDescent="0.2">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row>
  </sheetData>
  <mergeCells count="1">
    <mergeCell ref="A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