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2.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Bombeamento - Extra" sheetId="94" r:id="rId34"/>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<sst xmlns="http://schemas.openxmlformats.org/spreadsheetml/2006/main" count="76186" uniqueCount="11265">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</sst>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Ger_Executivo!A1"/></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6</xdr:col>
      <xdr:colOff>152400</xdr:colOff>
      <xdr:row>12</xdr:row>
      <xdr:rowOff>142875</xdr:rowOff>
    </xdr:from>
    <xdr:ext cx="1076325" cy="257175"/>
    <xdr:sp macro="" textlink="">
      <xdr:nvSpPr>
        <xdr:cNvPr id="2" name="Shape 17">
          <a:hlinkClick xmlns:r="http://schemas.openxmlformats.org/officeDocument/2006/relationships" r:id="rId1"/>
          <a:extLst>
            <a:ext uri="{FF2B5EF4-FFF2-40B4-BE49-F238E27FC236}">
              <a16:creationId xmlns:a16="http://schemas.microsoft.com/office/drawing/2014/main" id="{96FEC580-91BD-4140-90AD-AC28AFA57CEA}"/>
            </a:ext>
          </a:extLst>
        </xdr:cNvPr>
        <xdr:cNvSpPr/>
      </xdr:nvSpPr>
      <xdr:spPr>
        <a:xfrm>
          <a:off x="8829675" y="142875"/>
          <a:ext cx="1076325" cy="257175"/>
        </a:xfrm>
        <a:prstGeom prst="roundRect">
          <a:avLst>
            <a:gd name="adj" fmla="val 16667"/>
          </a:avLst>
        </a:prstGeom>
        <a:solidFill>
          <a:srgbClr val="F43800"/>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cap="none">
              <a:solidFill>
                <a:schemeClr val="lt1"/>
              </a:solidFill>
              <a:latin typeface="Calibri"/>
              <a:ea typeface="Calibri"/>
              <a:cs typeface="Calibri"/>
              <a:sym typeface="Calibri"/>
            </a:rPr>
            <a:t>RESUMO</a:t>
          </a:r>
          <a:endParaRPr sz="1400"/>
        </a:p>
      </xdr:txBody>
    </xdr:sp>
    <xdr:clientData fLocksWithSheet="0"/>
  </xdr:oneCellAnchor>
  <xdr:oneCellAnchor>
    <xdr:from>
      <xdr:col>0</xdr:col>
      <xdr:colOff>790575</xdr:colOff>
      <xdr:row>12</xdr:row>
      <xdr:rowOff>180975</xdr:rowOff>
    </xdr:from>
    <xdr:ext cx="1752600" cy="295275"/>
    <xdr:pic>
      <xdr:nvPicPr>
        <xdr:cNvPr id="3" name="image19.png">
          <a:extLst>
            <a:ext uri="{FF2B5EF4-FFF2-40B4-BE49-F238E27FC236}">
              <a16:creationId xmlns:a16="http://schemas.microsoft.com/office/drawing/2014/main" id="{3265B114-F339-4CB1-8E02-56C729ABF53D}"/>
            </a:ext>
          </a:extLst>
        </xdr:cNvPr>
        <xdr:cNvPicPr preferRelativeResize="0"/>
      </xdr:nvPicPr>
      <xdr:blipFill>
        <a:blip xmlns:r="http://schemas.openxmlformats.org/officeDocument/2006/relationships" r:embed="rId2" cstate="print"/>
        <a:stretch>
          <a:fillRect/>
        </a:stretch>
      </xdr:blipFill>
      <xdr:spPr>
        <a:xfrm>
          <a:off x="790575" y="180975"/>
          <a:ext cx="1752600" cy="2952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C46E-4F63-4BF8-9B72-21F82651EE54}">
  <sheetPr>
    <tabColor rgb="FFFFC000"/>
  </sheetPr>
  <dimension ref="A1:AL48"/>
  <sheetViews>
    <sheetView showGridLines="0" workbookViewId="0">
      <pane xSplit="1" ySplit="7" topLeftCell="B16" activePane="bottomRight" state="frozen"/>
      <selection activeCell="X67" sqref="X67"/>
      <selection pane="topRight" activeCell="X67" sqref="X67"/>
      <selection pane="bottomLeft" activeCell="X67" sqref="X67"/>
      <selection pane="bottomRight" activeCell="X67" sqref="X67"/>
    </sheetView>
  </sheetViews>
  <sheetFormatPr defaultColWidth="12.7109375" defaultRowHeight="15" customHeight="1" x14ac:dyDescent="0.25"/>
  <cols>
    <col min="1" max="1" width="54.7109375" style="572" customWidth="1"/>
    <col min="2" max="2" width="11" style="572" customWidth="1"/>
    <col min="3" max="3" width="12.7109375" style="572" customWidth="1"/>
    <col min="4" max="5" width="15.7109375" style="572" customWidth="1"/>
    <col min="6" max="6" width="20.28515625" style="572" customWidth="1"/>
    <col min="7" max="7" width="21.28515625" style="572" customWidth="1"/>
    <col min="8" max="8" width="11.7109375" style="572" customWidth="1"/>
    <col min="9" max="20" width="9.140625" style="572" customWidth="1"/>
    <col min="21" max="38" width="12.7109375" style="572"/>
  </cols>
  <sheetData>
    <row r="1" spans="1:38" hidden="1" x14ac:dyDescent="0.25">
      <c r="A1" s="571"/>
      <c r="B1" s="571"/>
      <c r="C1" s="571"/>
      <c r="D1" s="571"/>
      <c r="E1" s="571"/>
      <c r="F1" s="571"/>
      <c r="G1"/>
      <c r="H1"/>
      <c r="I1"/>
      <c r="J1"/>
      <c r="K1"/>
      <c r="L1"/>
      <c r="M1"/>
      <c r="N1"/>
      <c r="O1"/>
      <c r="P1"/>
      <c r="Q1"/>
      <c r="R1"/>
      <c r="S1"/>
      <c r="T1"/>
      <c r="U1"/>
      <c r="V1"/>
      <c r="W1"/>
      <c r="X1"/>
      <c r="Y1"/>
      <c r="Z1"/>
      <c r="AA1"/>
      <c r="AB1"/>
      <c r="AC1"/>
      <c r="AD1"/>
      <c r="AE1"/>
      <c r="AF1"/>
      <c r="AG1"/>
      <c r="AH1"/>
      <c r="AI1"/>
      <c r="AJ1"/>
      <c r="AK1"/>
      <c r="AL1"/>
    </row>
    <row r="2" spans="1:38" hidden="1" x14ac:dyDescent="0.25">
      <c r="A2" s="571"/>
      <c r="B2" s="571"/>
      <c r="C2" s="571"/>
      <c r="D2" s="571"/>
      <c r="E2" s="571"/>
      <c r="F2" s="571"/>
      <c r="G2"/>
      <c r="H2"/>
      <c r="I2"/>
      <c r="J2"/>
      <c r="K2"/>
      <c r="L2"/>
      <c r="M2"/>
      <c r="N2"/>
      <c r="O2"/>
      <c r="P2"/>
      <c r="Q2"/>
      <c r="R2"/>
      <c r="S2"/>
      <c r="T2"/>
      <c r="U2"/>
      <c r="V2"/>
      <c r="W2"/>
      <c r="X2"/>
      <c r="Y2"/>
      <c r="Z2"/>
      <c r="AA2"/>
      <c r="AB2"/>
      <c r="AC2"/>
      <c r="AD2"/>
      <c r="AE2"/>
      <c r="AF2"/>
      <c r="AG2"/>
      <c r="AH2"/>
      <c r="AI2"/>
      <c r="AJ2"/>
      <c r="AK2"/>
      <c r="AL2"/>
    </row>
    <row r="3" spans="1:38" hidden="1" x14ac:dyDescent="0.25">
      <c r="A3" s="571"/>
      <c r="B3" s="571"/>
      <c r="C3" s="571"/>
      <c r="D3" s="571"/>
      <c r="E3" s="571"/>
      <c r="F3" s="571"/>
      <c r="G3"/>
      <c r="H3"/>
      <c r="I3"/>
      <c r="J3"/>
      <c r="K3"/>
      <c r="L3"/>
      <c r="M3"/>
      <c r="N3"/>
      <c r="O3"/>
      <c r="P3"/>
      <c r="Q3"/>
      <c r="R3"/>
      <c r="S3"/>
      <c r="T3"/>
      <c r="U3"/>
      <c r="V3"/>
      <c r="W3"/>
      <c r="X3"/>
      <c r="Y3"/>
      <c r="Z3"/>
      <c r="AA3"/>
      <c r="AB3"/>
      <c r="AC3"/>
      <c r="AD3"/>
      <c r="AE3"/>
      <c r="AF3"/>
      <c r="AG3"/>
      <c r="AH3"/>
      <c r="AI3"/>
      <c r="AJ3"/>
      <c r="AK3"/>
      <c r="AL3"/>
    </row>
    <row r="4" spans="1:38" hidden="1" x14ac:dyDescent="0.25">
      <c r="A4" s="571"/>
      <c r="B4" s="571"/>
      <c r="C4" s="571"/>
      <c r="D4" s="571"/>
      <c r="E4" s="571"/>
      <c r="F4" s="571"/>
      <c r="G4"/>
      <c r="H4"/>
      <c r="I4"/>
      <c r="J4"/>
      <c r="K4"/>
      <c r="L4"/>
      <c r="M4"/>
      <c r="N4"/>
      <c r="O4"/>
      <c r="P4"/>
      <c r="Q4"/>
      <c r="R4"/>
      <c r="S4"/>
      <c r="T4"/>
      <c r="U4"/>
      <c r="V4"/>
      <c r="W4"/>
      <c r="X4"/>
      <c r="Y4"/>
      <c r="Z4"/>
      <c r="AA4"/>
      <c r="AB4"/>
      <c r="AC4"/>
      <c r="AD4"/>
      <c r="AE4"/>
      <c r="AF4"/>
      <c r="AG4"/>
      <c r="AH4"/>
      <c r="AI4"/>
      <c r="AJ4"/>
      <c r="AK4"/>
      <c r="AL4"/>
    </row>
    <row r="5" spans="1:38" hidden="1" x14ac:dyDescent="0.25">
      <c r="A5" s="571"/>
      <c r="B5" s="571"/>
      <c r="C5" s="571"/>
      <c r="D5" s="571"/>
      <c r="E5" s="571"/>
      <c r="F5" s="571"/>
      <c r="G5"/>
      <c r="H5"/>
      <c r="I5"/>
      <c r="J5"/>
      <c r="K5"/>
      <c r="L5"/>
      <c r="M5"/>
      <c r="N5"/>
      <c r="O5"/>
      <c r="P5"/>
      <c r="Q5"/>
      <c r="R5"/>
      <c r="S5"/>
      <c r="T5"/>
      <c r="U5"/>
      <c r="V5"/>
      <c r="W5"/>
      <c r="X5"/>
      <c r="Y5"/>
      <c r="Z5"/>
      <c r="AA5"/>
      <c r="AB5"/>
      <c r="AC5"/>
      <c r="AD5"/>
      <c r="AE5"/>
      <c r="AF5"/>
      <c r="AG5"/>
      <c r="AH5"/>
      <c r="AI5"/>
      <c r="AJ5"/>
      <c r="AK5"/>
      <c r="AL5"/>
    </row>
    <row r="6" spans="1:38" hidden="1" x14ac:dyDescent="0.25">
      <c r="A6" s="571"/>
      <c r="B6" s="571"/>
      <c r="C6" s="571"/>
      <c r="D6" s="571"/>
      <c r="E6" s="571"/>
      <c r="F6" s="571"/>
      <c r="G6"/>
      <c r="H6"/>
      <c r="I6"/>
      <c r="J6"/>
      <c r="K6"/>
      <c r="L6"/>
      <c r="M6"/>
      <c r="N6"/>
      <c r="O6"/>
      <c r="P6"/>
      <c r="Q6"/>
      <c r="R6"/>
      <c r="S6"/>
      <c r="T6"/>
      <c r="U6"/>
      <c r="V6"/>
      <c r="W6"/>
      <c r="X6"/>
      <c r="Y6"/>
      <c r="Z6"/>
      <c r="AA6"/>
      <c r="AB6"/>
      <c r="AC6"/>
      <c r="AD6"/>
      <c r="AE6"/>
      <c r="AF6"/>
      <c r="AG6"/>
      <c r="AH6"/>
      <c r="AI6"/>
      <c r="AJ6"/>
      <c r="AK6"/>
      <c r="AL6"/>
    </row>
    <row r="7" spans="1:38" hidden="1" x14ac:dyDescent="0.25">
      <c r="A7" s="571"/>
      <c r="B7" s="571"/>
      <c r="C7" s="571"/>
      <c r="D7" s="571"/>
      <c r="E7" s="571"/>
      <c r="F7" s="571"/>
      <c r="G7"/>
      <c r="H7"/>
      <c r="I7"/>
      <c r="J7"/>
      <c r="K7"/>
      <c r="L7"/>
      <c r="M7"/>
      <c r="N7"/>
      <c r="O7"/>
      <c r="P7"/>
      <c r="Q7"/>
      <c r="R7"/>
      <c r="S7"/>
      <c r="T7"/>
      <c r="U7"/>
      <c r="V7"/>
      <c r="W7"/>
      <c r="X7"/>
      <c r="Y7"/>
      <c r="Z7"/>
      <c r="AA7"/>
      <c r="AB7"/>
      <c r="AC7"/>
      <c r="AD7"/>
      <c r="AE7"/>
      <c r="AF7"/>
      <c r="AG7"/>
      <c r="AH7"/>
      <c r="AI7"/>
      <c r="AJ7"/>
      <c r="AK7"/>
      <c r="AL7"/>
    </row>
    <row r="8" spans="1:38" hidden="1" x14ac:dyDescent="0.25">
      <c r="A8" s="571"/>
      <c r="B8" s="571"/>
      <c r="C8" s="571"/>
      <c r="D8" s="571"/>
      <c r="E8" s="571"/>
      <c r="F8" s="571"/>
      <c r="G8"/>
      <c r="H8"/>
      <c r="I8"/>
      <c r="J8"/>
      <c r="K8"/>
      <c r="L8"/>
      <c r="M8"/>
      <c r="N8"/>
      <c r="O8"/>
      <c r="P8"/>
      <c r="Q8"/>
      <c r="R8"/>
      <c r="S8"/>
      <c r="T8"/>
      <c r="U8"/>
      <c r="V8"/>
      <c r="W8"/>
      <c r="X8"/>
      <c r="Y8"/>
      <c r="Z8"/>
      <c r="AA8"/>
      <c r="AB8"/>
      <c r="AC8"/>
      <c r="AD8"/>
      <c r="AE8"/>
      <c r="AF8"/>
      <c r="AG8"/>
      <c r="AH8"/>
      <c r="AI8"/>
      <c r="AJ8"/>
      <c r="AK8"/>
      <c r="AL8"/>
    </row>
    <row r="9" spans="1:38" hidden="1" x14ac:dyDescent="0.25">
      <c r="A9" s="571"/>
      <c r="B9" s="571"/>
      <c r="C9" s="571"/>
      <c r="D9" s="571"/>
      <c r="E9" s="571"/>
      <c r="F9" s="571"/>
      <c r="G9"/>
      <c r="H9"/>
      <c r="I9"/>
      <c r="J9"/>
      <c r="K9"/>
      <c r="L9"/>
      <c r="M9"/>
      <c r="N9"/>
      <c r="O9"/>
      <c r="P9"/>
      <c r="Q9"/>
      <c r="R9"/>
      <c r="S9"/>
      <c r="T9"/>
      <c r="U9"/>
      <c r="V9"/>
      <c r="W9"/>
      <c r="X9"/>
      <c r="Y9"/>
      <c r="Z9"/>
      <c r="AA9"/>
      <c r="AB9"/>
      <c r="AC9"/>
      <c r="AD9"/>
      <c r="AE9"/>
      <c r="AF9"/>
      <c r="AG9"/>
      <c r="AH9"/>
      <c r="AI9"/>
      <c r="AJ9"/>
      <c r="AK9"/>
      <c r="AL9"/>
    </row>
    <row r="10" spans="1:38" hidden="1" x14ac:dyDescent="0.25">
      <c r="A10" s="571"/>
      <c r="B10" s="571"/>
      <c r="C10" s="571"/>
      <c r="D10" s="571"/>
      <c r="E10" s="571"/>
      <c r="F10" s="571"/>
      <c r="G10"/>
      <c r="H10"/>
      <c r="I10"/>
      <c r="J10"/>
      <c r="K10"/>
      <c r="L10"/>
      <c r="M10"/>
      <c r="N10"/>
      <c r="O10"/>
      <c r="P10"/>
      <c r="Q10"/>
      <c r="R10"/>
      <c r="S10"/>
      <c r="T10"/>
      <c r="U10"/>
      <c r="V10"/>
      <c r="W10"/>
      <c r="X10"/>
      <c r="Y10"/>
      <c r="Z10"/>
      <c r="AA10"/>
      <c r="AB10"/>
      <c r="AC10"/>
      <c r="AD10"/>
      <c r="AE10"/>
      <c r="AF10"/>
      <c r="AG10"/>
      <c r="AH10"/>
      <c r="AI10"/>
      <c r="AJ10"/>
      <c r="AK10"/>
      <c r="AL10"/>
    </row>
    <row r="11" spans="1:38" hidden="1" x14ac:dyDescent="0.25">
      <c r="A11" s="571"/>
      <c r="B11" s="571"/>
      <c r="C11" s="571"/>
      <c r="D11" s="571"/>
      <c r="E11" s="571"/>
      <c r="F11" s="571"/>
      <c r="G11"/>
      <c r="H11"/>
      <c r="I11"/>
      <c r="J11"/>
      <c r="K11"/>
      <c r="L11"/>
      <c r="M11"/>
      <c r="N11"/>
      <c r="O11"/>
      <c r="P11"/>
      <c r="Q11"/>
      <c r="R11"/>
      <c r="S11"/>
      <c r="T11"/>
      <c r="U11"/>
      <c r="V11"/>
      <c r="W11"/>
      <c r="X11"/>
      <c r="Y11"/>
      <c r="Z11"/>
      <c r="AA11"/>
      <c r="AB11"/>
      <c r="AC11"/>
      <c r="AD11"/>
      <c r="AE11"/>
      <c r="AF11"/>
      <c r="AG11"/>
      <c r="AH11"/>
      <c r="AI11"/>
      <c r="AJ11"/>
      <c r="AK11"/>
      <c r="AL11"/>
    </row>
    <row r="12" spans="1:38" hidden="1" x14ac:dyDescent="0.25">
      <c r="A12" s="571"/>
      <c r="B12" s="571"/>
      <c r="C12" s="571"/>
      <c r="D12" s="571"/>
      <c r="E12" s="571"/>
      <c r="F12" s="571"/>
      <c r="G12"/>
      <c r="H12"/>
      <c r="I12"/>
      <c r="J12"/>
      <c r="K12"/>
      <c r="L12"/>
      <c r="M12"/>
      <c r="N12"/>
      <c r="O12"/>
      <c r="P12"/>
      <c r="Q12"/>
      <c r="R12"/>
      <c r="S12"/>
      <c r="T12"/>
      <c r="U12"/>
      <c r="V12"/>
      <c r="W12"/>
      <c r="X12"/>
      <c r="Y12"/>
      <c r="Z12"/>
      <c r="AA12"/>
      <c r="AB12"/>
      <c r="AC12"/>
      <c r="AD12"/>
      <c r="AE12"/>
      <c r="AF12"/>
      <c r="AG12"/>
      <c r="AH12"/>
      <c r="AI12"/>
      <c r="AJ12"/>
      <c r="AK12"/>
      <c r="AL12"/>
    </row>
    <row r="13" spans="1:38" x14ac:dyDescent="0.25">
      <c r="A13" s="573"/>
      <c r="B13" s="574" t="s">
        <v>0</v>
      </c>
      <c r="C13" s="1708" t="s">
        <v>2407</v>
      </c>
      <c r="D13" s="1709"/>
      <c r="E13" s="1709"/>
      <c r="F13" s="1709"/>
      <c r="G13"/>
      <c r="H13"/>
      <c r="I13"/>
      <c r="J13"/>
      <c r="K13"/>
      <c r="L13"/>
      <c r="M13"/>
      <c r="N13"/>
      <c r="O13"/>
      <c r="P13"/>
      <c r="Q13"/>
      <c r="R13"/>
      <c r="S13"/>
      <c r="T13"/>
      <c r="U13"/>
      <c r="V13"/>
      <c r="W13"/>
      <c r="X13"/>
      <c r="Y13"/>
      <c r="Z13"/>
      <c r="AA13"/>
      <c r="AB13"/>
      <c r="AC13"/>
      <c r="AD13"/>
      <c r="AE13"/>
      <c r="AF13"/>
      <c r="AG13"/>
      <c r="AH13"/>
      <c r="AI13"/>
      <c r="AJ13"/>
      <c r="AK13"/>
      <c r="AL13"/>
    </row>
    <row r="14" spans="1:38" ht="15" customHeight="1" x14ac:dyDescent="0.25">
      <c r="A14" s="575"/>
      <c r="B14" s="574" t="s">
        <v>1</v>
      </c>
      <c r="C14" s="1708" t="s">
        <v>2408</v>
      </c>
      <c r="D14" s="1709"/>
      <c r="E14" s="1709"/>
      <c r="F14" s="1709"/>
      <c r="G14"/>
      <c r="H14"/>
      <c r="I14"/>
      <c r="J14"/>
      <c r="K14"/>
      <c r="L14"/>
      <c r="M14"/>
      <c r="N14"/>
      <c r="O14"/>
      <c r="P14"/>
      <c r="Q14"/>
      <c r="R14"/>
      <c r="S14"/>
      <c r="T14"/>
      <c r="U14"/>
      <c r="V14"/>
      <c r="W14"/>
      <c r="X14"/>
      <c r="Y14"/>
      <c r="Z14"/>
      <c r="AA14"/>
      <c r="AB14"/>
      <c r="AC14"/>
      <c r="AD14"/>
      <c r="AE14"/>
      <c r="AF14"/>
      <c r="AG14"/>
      <c r="AH14"/>
      <c r="AI14"/>
      <c r="AJ14"/>
      <c r="AK14"/>
      <c r="AL14"/>
    </row>
    <row r="15" spans="1:38" x14ac:dyDescent="0.25">
      <c r="A15" s="576"/>
      <c r="B15" s="577" t="s">
        <v>2</v>
      </c>
      <c r="C15" s="1708" t="s">
        <v>2409</v>
      </c>
      <c r="D15" s="1709"/>
      <c r="E15" s="1709"/>
      <c r="F15" s="1709"/>
      <c r="G15"/>
      <c r="H15"/>
      <c r="I15"/>
      <c r="J15"/>
      <c r="K15"/>
      <c r="L15"/>
      <c r="M15"/>
      <c r="N15"/>
      <c r="O15"/>
      <c r="P15"/>
      <c r="Q15"/>
      <c r="R15"/>
      <c r="S15"/>
      <c r="T15"/>
      <c r="U15"/>
      <c r="V15"/>
      <c r="W15"/>
      <c r="X15"/>
      <c r="Y15"/>
      <c r="Z15"/>
      <c r="AA15"/>
      <c r="AB15"/>
      <c r="AC15"/>
      <c r="AD15"/>
      <c r="AE15"/>
      <c r="AF15"/>
      <c r="AG15"/>
      <c r="AH15"/>
      <c r="AI15"/>
      <c r="AJ15"/>
      <c r="AK15"/>
      <c r="AL15"/>
    </row>
    <row r="16" spans="1:38" x14ac:dyDescent="0.25">
      <c r="A16" s="1710" t="s">
        <v>3303</v>
      </c>
      <c r="B16" s="1711"/>
      <c r="C16" s="1711"/>
      <c r="D16" s="1711"/>
      <c r="E16" s="1711"/>
      <c r="F16" s="1711"/>
      <c r="G16"/>
      <c r="H16"/>
      <c r="I16"/>
      <c r="J16"/>
      <c r="K16"/>
      <c r="L16"/>
      <c r="M16"/>
      <c r="N16"/>
      <c r="O16"/>
      <c r="P16"/>
      <c r="Q16"/>
      <c r="R16"/>
      <c r="S16"/>
      <c r="T16"/>
      <c r="U16"/>
      <c r="V16"/>
      <c r="W16"/>
      <c r="X16"/>
      <c r="Y16"/>
      <c r="Z16"/>
      <c r="AA16"/>
      <c r="AB16"/>
      <c r="AC16"/>
      <c r="AD16"/>
      <c r="AE16"/>
      <c r="AF16"/>
      <c r="AG16"/>
      <c r="AH16"/>
      <c r="AI16"/>
      <c r="AJ16"/>
      <c r="AK16"/>
      <c r="AL16"/>
    </row>
    <row r="17" spans="1:38" x14ac:dyDescent="0.2">
      <c r="A17" s="578" t="s">
        <v>60</v>
      </c>
      <c r="B17" s="579" t="s">
        <v>1220</v>
      </c>
      <c r="C17" s="579" t="s">
        <v>62</v>
      </c>
      <c r="D17" s="579" t="s">
        <v>2078</v>
      </c>
      <c r="E17" s="579" t="s">
        <v>1234</v>
      </c>
      <c r="F17" s="579" t="s">
        <v>1622</v>
      </c>
      <c r="G17"/>
      <c r="H17"/>
      <c r="I17"/>
      <c r="J17"/>
      <c r="K17"/>
      <c r="L17"/>
      <c r="M17"/>
      <c r="N17"/>
      <c r="O17"/>
      <c r="P17"/>
      <c r="Q17"/>
      <c r="R17"/>
      <c r="S17"/>
      <c r="T17"/>
      <c r="U17"/>
      <c r="V17"/>
      <c r="W17"/>
      <c r="X17"/>
      <c r="Y17"/>
      <c r="Z17"/>
      <c r="AA17"/>
      <c r="AB17"/>
      <c r="AC17"/>
      <c r="AD17"/>
      <c r="AE17"/>
      <c r="AF17"/>
      <c r="AG17"/>
      <c r="AH17"/>
      <c r="AI17"/>
      <c r="AJ17"/>
      <c r="AK17"/>
      <c r="AL17"/>
    </row>
    <row r="18" spans="1:38" ht="15.75" customHeight="1" x14ac:dyDescent="0.2">
      <c r="A18" s="580" t="s">
        <v>2458</v>
      </c>
      <c r="B18" s="581"/>
      <c r="C18" s="581"/>
      <c r="D18" s="581"/>
      <c r="E18" s="581">
        <f>SUM(E19:E33)/2</f>
        <v>22068.58</v>
      </c>
      <c r="F18" s="581"/>
      <c r="G18"/>
      <c r="H18"/>
      <c r="I18"/>
      <c r="J18"/>
      <c r="K18"/>
      <c r="L18"/>
      <c r="M18"/>
      <c r="N18"/>
      <c r="O18"/>
      <c r="P18"/>
      <c r="Q18"/>
      <c r="R18"/>
      <c r="S18"/>
      <c r="T18"/>
      <c r="U18"/>
      <c r="V18"/>
      <c r="W18"/>
      <c r="X18"/>
      <c r="Y18"/>
      <c r="Z18"/>
      <c r="AA18"/>
      <c r="AB18"/>
      <c r="AC18"/>
      <c r="AD18"/>
      <c r="AE18"/>
      <c r="AF18"/>
      <c r="AG18"/>
      <c r="AH18"/>
      <c r="AI18"/>
      <c r="AJ18"/>
      <c r="AK18"/>
      <c r="AL18"/>
    </row>
    <row r="19" spans="1:38" ht="15.75" customHeight="1" x14ac:dyDescent="0.2">
      <c r="A19" s="1260" t="s">
        <v>2398</v>
      </c>
      <c r="B19" s="1261"/>
      <c r="C19" s="1262"/>
      <c r="D19" s="1262"/>
      <c r="E19" s="1262">
        <f>SUM(E20:E21)</f>
        <v>2848</v>
      </c>
      <c r="F19" s="1262"/>
      <c r="G19"/>
      <c r="H19"/>
      <c r="I19"/>
      <c r="J19"/>
      <c r="K19"/>
      <c r="L19"/>
      <c r="M19"/>
      <c r="N19"/>
      <c r="O19"/>
      <c r="P19"/>
      <c r="Q19"/>
      <c r="R19"/>
      <c r="S19"/>
      <c r="T19"/>
      <c r="U19"/>
      <c r="V19"/>
      <c r="W19"/>
      <c r="X19"/>
      <c r="Y19"/>
      <c r="Z19"/>
      <c r="AA19"/>
      <c r="AB19"/>
      <c r="AC19"/>
      <c r="AD19"/>
      <c r="AE19"/>
      <c r="AF19"/>
      <c r="AG19"/>
      <c r="AH19"/>
      <c r="AI19"/>
      <c r="AJ19"/>
      <c r="AK19"/>
      <c r="AL19"/>
    </row>
    <row r="20" spans="1:38" ht="15.75" customHeight="1" x14ac:dyDescent="0.2">
      <c r="A20" s="582" t="s">
        <v>5175</v>
      </c>
      <c r="B20" s="583" t="s">
        <v>1220</v>
      </c>
      <c r="C20" s="584">
        <v>4</v>
      </c>
      <c r="D20" s="584">
        <v>520</v>
      </c>
      <c r="E20" s="584">
        <f>D20*C20</f>
        <v>2080</v>
      </c>
      <c r="F20" s="584" t="s">
        <v>2070</v>
      </c>
      <c r="G20"/>
      <c r="H20"/>
      <c r="I20"/>
      <c r="J20"/>
      <c r="K20"/>
      <c r="L20"/>
      <c r="M20"/>
      <c r="N20"/>
      <c r="O20"/>
      <c r="P20"/>
      <c r="Q20"/>
      <c r="R20"/>
      <c r="S20"/>
      <c r="T20"/>
      <c r="U20"/>
      <c r="V20"/>
      <c r="W20"/>
      <c r="X20"/>
      <c r="Y20"/>
      <c r="Z20"/>
      <c r="AA20"/>
      <c r="AB20"/>
      <c r="AC20"/>
      <c r="AD20"/>
      <c r="AE20"/>
      <c r="AF20"/>
      <c r="AG20"/>
      <c r="AH20"/>
      <c r="AI20"/>
      <c r="AJ20"/>
      <c r="AK20"/>
      <c r="AL20"/>
    </row>
    <row r="21" spans="1:38" ht="15.75" customHeight="1" x14ac:dyDescent="0.2">
      <c r="A21" s="582" t="s">
        <v>5176</v>
      </c>
      <c r="B21" s="583" t="s">
        <v>1220</v>
      </c>
      <c r="C21" s="584">
        <v>2</v>
      </c>
      <c r="D21" s="584">
        <v>384</v>
      </c>
      <c r="E21" s="584">
        <f>D21*C21</f>
        <v>768</v>
      </c>
      <c r="F21" s="584" t="s">
        <v>5177</v>
      </c>
      <c r="G21"/>
      <c r="H21"/>
      <c r="I21"/>
      <c r="J21"/>
      <c r="K21"/>
      <c r="L21"/>
      <c r="M21"/>
      <c r="N21"/>
      <c r="O21"/>
      <c r="P21"/>
      <c r="Q21"/>
      <c r="R21"/>
      <c r="S21"/>
      <c r="T21"/>
      <c r="U21"/>
      <c r="V21"/>
      <c r="W21"/>
      <c r="X21"/>
      <c r="Y21"/>
      <c r="Z21"/>
      <c r="AA21"/>
      <c r="AB21"/>
      <c r="AC21"/>
      <c r="AD21"/>
      <c r="AE21"/>
      <c r="AF21"/>
      <c r="AG21"/>
      <c r="AH21"/>
      <c r="AI21"/>
      <c r="AJ21"/>
      <c r="AK21"/>
      <c r="AL21"/>
    </row>
    <row r="22" spans="1:38" ht="15.75" customHeight="1" x14ac:dyDescent="0.2">
      <c r="A22" s="1260" t="s">
        <v>5178</v>
      </c>
      <c r="B22" s="1261"/>
      <c r="C22" s="1262"/>
      <c r="D22" s="1262"/>
      <c r="E22" s="1262">
        <v>0</v>
      </c>
      <c r="F22" s="1262"/>
      <c r="G22"/>
      <c r="H22"/>
      <c r="I22"/>
      <c r="J22"/>
      <c r="K22"/>
      <c r="L22"/>
      <c r="M22"/>
      <c r="N22"/>
      <c r="O22"/>
      <c r="P22"/>
      <c r="Q22"/>
      <c r="R22"/>
      <c r="S22"/>
      <c r="T22"/>
      <c r="U22"/>
      <c r="V22"/>
      <c r="W22"/>
      <c r="X22"/>
      <c r="Y22"/>
      <c r="Z22"/>
      <c r="AA22"/>
      <c r="AB22"/>
      <c r="AC22"/>
      <c r="AD22"/>
      <c r="AE22"/>
      <c r="AF22"/>
      <c r="AG22"/>
      <c r="AH22"/>
      <c r="AI22"/>
      <c r="AJ22"/>
      <c r="AK22"/>
      <c r="AL22"/>
    </row>
    <row r="23" spans="1:38" ht="15.75" customHeight="1" x14ac:dyDescent="0.2">
      <c r="A23" s="1260" t="s">
        <v>4244</v>
      </c>
      <c r="B23" s="1261"/>
      <c r="C23" s="1262"/>
      <c r="D23" s="1262"/>
      <c r="E23" s="1262">
        <v>0</v>
      </c>
      <c r="F23" s="1262"/>
      <c r="G23"/>
      <c r="H23"/>
      <c r="I23"/>
      <c r="J23"/>
      <c r="K23"/>
      <c r="L23"/>
      <c r="M23"/>
      <c r="N23"/>
      <c r="O23"/>
      <c r="P23"/>
      <c r="Q23"/>
      <c r="R23"/>
      <c r="S23"/>
      <c r="T23"/>
      <c r="U23"/>
      <c r="V23"/>
      <c r="W23"/>
      <c r="X23"/>
      <c r="Y23"/>
      <c r="Z23"/>
      <c r="AA23"/>
      <c r="AB23"/>
      <c r="AC23"/>
      <c r="AD23"/>
      <c r="AE23"/>
      <c r="AF23"/>
      <c r="AG23"/>
      <c r="AH23"/>
      <c r="AI23"/>
      <c r="AJ23"/>
      <c r="AK23"/>
      <c r="AL23"/>
    </row>
    <row r="24" spans="1:38" ht="15.75" customHeight="1" x14ac:dyDescent="0.2">
      <c r="A24" s="1260" t="s">
        <v>5179</v>
      </c>
      <c r="B24" s="1261"/>
      <c r="C24" s="1262"/>
      <c r="D24" s="1262"/>
      <c r="E24" s="1262">
        <f>SUM(E25:E25)</f>
        <v>600.86</v>
      </c>
      <c r="F24" s="1262"/>
      <c r="G24"/>
      <c r="H24"/>
      <c r="I24"/>
      <c r="J24"/>
      <c r="K24"/>
      <c r="L24"/>
      <c r="M24"/>
      <c r="N24"/>
      <c r="O24"/>
      <c r="P24"/>
      <c r="Q24"/>
      <c r="R24"/>
      <c r="S24"/>
      <c r="T24"/>
      <c r="U24"/>
      <c r="V24"/>
      <c r="W24"/>
      <c r="X24"/>
      <c r="Y24"/>
      <c r="Z24"/>
      <c r="AA24"/>
      <c r="AB24"/>
      <c r="AC24"/>
      <c r="AD24"/>
      <c r="AE24"/>
      <c r="AF24"/>
      <c r="AG24"/>
      <c r="AH24"/>
      <c r="AI24"/>
      <c r="AJ24"/>
      <c r="AK24"/>
      <c r="AL24"/>
    </row>
    <row r="25" spans="1:38" ht="15.75" customHeight="1" x14ac:dyDescent="0.2">
      <c r="A25" s="582" t="s">
        <v>5180</v>
      </c>
      <c r="B25" s="583" t="s">
        <v>1220</v>
      </c>
      <c r="C25" s="584">
        <v>1</v>
      </c>
      <c r="D25" s="584">
        <v>600.86</v>
      </c>
      <c r="E25" s="584">
        <f>D25*C25</f>
        <v>600.86</v>
      </c>
      <c r="F25" s="584" t="s">
        <v>5181</v>
      </c>
      <c r="G25"/>
      <c r="H25"/>
      <c r="I25"/>
      <c r="J25"/>
      <c r="K25"/>
      <c r="L25"/>
      <c r="M25"/>
      <c r="N25"/>
      <c r="O25"/>
      <c r="P25"/>
      <c r="Q25"/>
      <c r="R25"/>
      <c r="S25"/>
      <c r="T25"/>
      <c r="U25"/>
      <c r="V25"/>
      <c r="W25"/>
      <c r="X25"/>
      <c r="Y25"/>
      <c r="Z25"/>
      <c r="AA25"/>
      <c r="AB25"/>
      <c r="AC25"/>
      <c r="AD25"/>
      <c r="AE25"/>
      <c r="AF25"/>
      <c r="AG25"/>
      <c r="AH25"/>
      <c r="AI25"/>
      <c r="AJ25"/>
      <c r="AK25"/>
      <c r="AL25"/>
    </row>
    <row r="26" spans="1:38" ht="15.75" customHeight="1" x14ac:dyDescent="0.2">
      <c r="A26" s="1260" t="s">
        <v>5182</v>
      </c>
      <c r="B26" s="1261"/>
      <c r="C26" s="1262"/>
      <c r="D26" s="1262"/>
      <c r="E26" s="1262">
        <f>SUM(E27:E27)</f>
        <v>1201.72</v>
      </c>
      <c r="F26" s="1262"/>
      <c r="G26"/>
      <c r="H26"/>
      <c r="I26"/>
      <c r="J26"/>
      <c r="K26"/>
      <c r="L26"/>
      <c r="M26"/>
      <c r="N26"/>
      <c r="O26"/>
      <c r="P26"/>
      <c r="Q26"/>
      <c r="R26"/>
      <c r="S26"/>
      <c r="T26"/>
      <c r="U26"/>
      <c r="V26"/>
      <c r="W26"/>
      <c r="X26"/>
      <c r="Y26"/>
      <c r="Z26"/>
      <c r="AA26"/>
      <c r="AB26"/>
      <c r="AC26"/>
      <c r="AD26"/>
      <c r="AE26"/>
      <c r="AF26"/>
      <c r="AG26"/>
      <c r="AH26"/>
      <c r="AI26"/>
      <c r="AJ26"/>
      <c r="AK26"/>
      <c r="AL26"/>
    </row>
    <row r="27" spans="1:38" ht="15.75" customHeight="1" x14ac:dyDescent="0.2">
      <c r="A27" s="582" t="s">
        <v>5180</v>
      </c>
      <c r="B27" s="583" t="s">
        <v>1220</v>
      </c>
      <c r="C27" s="584">
        <v>2</v>
      </c>
      <c r="D27" s="584">
        <v>600.86</v>
      </c>
      <c r="E27" s="584">
        <f>D27*C27</f>
        <v>1201.72</v>
      </c>
      <c r="F27" s="584" t="s">
        <v>5181</v>
      </c>
      <c r="G27"/>
      <c r="H27"/>
      <c r="I27"/>
      <c r="J27"/>
      <c r="K27"/>
      <c r="L27"/>
      <c r="M27"/>
      <c r="N27"/>
      <c r="O27"/>
      <c r="P27"/>
      <c r="Q27"/>
      <c r="R27"/>
      <c r="S27"/>
      <c r="T27"/>
      <c r="U27"/>
      <c r="V27"/>
      <c r="W27"/>
      <c r="X27"/>
      <c r="Y27"/>
      <c r="Z27"/>
      <c r="AA27"/>
      <c r="AB27"/>
      <c r="AC27"/>
      <c r="AD27"/>
      <c r="AE27"/>
      <c r="AF27"/>
      <c r="AG27"/>
      <c r="AH27"/>
      <c r="AI27"/>
      <c r="AJ27"/>
      <c r="AK27"/>
      <c r="AL27"/>
    </row>
    <row r="28" spans="1:38" ht="15.75" customHeight="1" x14ac:dyDescent="0.2">
      <c r="A28" s="1260" t="s">
        <v>2444</v>
      </c>
      <c r="B28" s="1261"/>
      <c r="C28" s="1262"/>
      <c r="D28" s="1262"/>
      <c r="E28" s="1262">
        <f>SUM(E29:E31)</f>
        <v>2700</v>
      </c>
      <c r="F28" s="1262"/>
      <c r="G28"/>
      <c r="H28"/>
      <c r="I28"/>
      <c r="J28"/>
      <c r="K28"/>
      <c r="L28"/>
      <c r="M28"/>
      <c r="N28"/>
      <c r="O28"/>
      <c r="P28"/>
      <c r="Q28"/>
      <c r="R28"/>
      <c r="S28"/>
      <c r="T28"/>
      <c r="U28"/>
      <c r="V28"/>
      <c r="W28"/>
      <c r="X28"/>
      <c r="Y28"/>
      <c r="Z28"/>
      <c r="AA28"/>
      <c r="AB28"/>
      <c r="AC28"/>
      <c r="AD28"/>
      <c r="AE28"/>
      <c r="AF28"/>
      <c r="AG28"/>
      <c r="AH28"/>
      <c r="AI28"/>
      <c r="AJ28"/>
      <c r="AK28"/>
      <c r="AL28"/>
    </row>
    <row r="29" spans="1:38" ht="15.75" customHeight="1" x14ac:dyDescent="0.2">
      <c r="A29" s="582" t="s">
        <v>5183</v>
      </c>
      <c r="B29" s="583" t="s">
        <v>1220</v>
      </c>
      <c r="C29" s="584">
        <v>3</v>
      </c>
      <c r="D29" s="584">
        <v>700</v>
      </c>
      <c r="E29" s="584">
        <f>D29*C29</f>
        <v>2100</v>
      </c>
      <c r="F29" s="584" t="s">
        <v>5184</v>
      </c>
      <c r="G29"/>
      <c r="H29"/>
      <c r="I29"/>
      <c r="J29"/>
      <c r="K29"/>
      <c r="L29"/>
      <c r="M29"/>
      <c r="N29"/>
      <c r="O29"/>
      <c r="P29"/>
      <c r="Q29"/>
      <c r="R29"/>
      <c r="S29"/>
      <c r="T29"/>
      <c r="U29"/>
      <c r="V29"/>
      <c r="W29"/>
      <c r="X29"/>
      <c r="Y29"/>
      <c r="Z29"/>
      <c r="AA29"/>
      <c r="AB29"/>
      <c r="AC29"/>
      <c r="AD29"/>
      <c r="AE29"/>
      <c r="AF29"/>
      <c r="AG29"/>
      <c r="AH29"/>
      <c r="AI29"/>
      <c r="AJ29"/>
      <c r="AK29"/>
      <c r="AL29"/>
    </row>
    <row r="30" spans="1:38" ht="15.75" customHeight="1" x14ac:dyDescent="0.2">
      <c r="A30" s="582" t="s">
        <v>5185</v>
      </c>
      <c r="B30" s="583" t="s">
        <v>1220</v>
      </c>
      <c r="C30" s="584">
        <v>1</v>
      </c>
      <c r="D30" s="584">
        <v>240</v>
      </c>
      <c r="E30" s="584">
        <f>D30*C30</f>
        <v>240</v>
      </c>
      <c r="F30" s="584"/>
      <c r="G30"/>
      <c r="H30"/>
      <c r="I30"/>
      <c r="J30"/>
      <c r="K30"/>
      <c r="L30"/>
      <c r="M30"/>
      <c r="N30"/>
      <c r="O30"/>
      <c r="P30"/>
      <c r="Q30"/>
      <c r="R30"/>
      <c r="S30"/>
      <c r="T30"/>
      <c r="U30"/>
      <c r="V30"/>
      <c r="W30"/>
      <c r="X30"/>
      <c r="Y30"/>
      <c r="Z30"/>
      <c r="AA30"/>
      <c r="AB30"/>
      <c r="AC30"/>
      <c r="AD30"/>
      <c r="AE30"/>
      <c r="AF30"/>
      <c r="AG30"/>
      <c r="AH30"/>
      <c r="AI30"/>
      <c r="AJ30"/>
      <c r="AK30"/>
      <c r="AL30"/>
    </row>
    <row r="31" spans="1:38" ht="15.75" customHeight="1" x14ac:dyDescent="0.2">
      <c r="A31" s="582" t="s">
        <v>5186</v>
      </c>
      <c r="B31" s="583" t="s">
        <v>1220</v>
      </c>
      <c r="C31" s="584">
        <v>2</v>
      </c>
      <c r="D31" s="584">
        <v>180</v>
      </c>
      <c r="E31" s="584">
        <f>D31*C31</f>
        <v>360</v>
      </c>
      <c r="F31" s="584"/>
      <c r="G31"/>
      <c r="H31"/>
      <c r="I31"/>
      <c r="J31"/>
      <c r="K31"/>
      <c r="L31"/>
      <c r="M31"/>
      <c r="N31"/>
      <c r="O31"/>
      <c r="P31"/>
      <c r="Q31"/>
      <c r="R31"/>
      <c r="S31"/>
      <c r="T31"/>
      <c r="U31"/>
      <c r="V31"/>
      <c r="W31"/>
      <c r="X31"/>
      <c r="Y31"/>
      <c r="Z31"/>
      <c r="AA31"/>
      <c r="AB31"/>
      <c r="AC31"/>
      <c r="AD31"/>
      <c r="AE31"/>
      <c r="AF31"/>
      <c r="AG31"/>
      <c r="AH31"/>
      <c r="AI31"/>
      <c r="AJ31"/>
      <c r="AK31"/>
      <c r="AL31"/>
    </row>
    <row r="32" spans="1:38" ht="15.75" customHeight="1" x14ac:dyDescent="0.2">
      <c r="A32" s="1260" t="s">
        <v>2328</v>
      </c>
      <c r="B32" s="1261"/>
      <c r="C32" s="1262"/>
      <c r="D32" s="1262"/>
      <c r="E32" s="1262">
        <f>SUM(E33:E34)</f>
        <v>14718</v>
      </c>
      <c r="F32" s="1262"/>
      <c r="G32"/>
      <c r="H32"/>
      <c r="I32"/>
      <c r="J32"/>
      <c r="K32"/>
      <c r="L32"/>
      <c r="M32"/>
      <c r="N32"/>
      <c r="O32"/>
      <c r="P32"/>
      <c r="Q32"/>
      <c r="R32"/>
      <c r="S32"/>
      <c r="T32"/>
      <c r="U32"/>
      <c r="V32"/>
      <c r="W32"/>
      <c r="X32"/>
      <c r="Y32"/>
      <c r="Z32"/>
      <c r="AA32"/>
      <c r="AB32"/>
      <c r="AC32"/>
      <c r="AD32"/>
      <c r="AE32"/>
      <c r="AF32"/>
      <c r="AG32"/>
      <c r="AH32"/>
      <c r="AI32"/>
      <c r="AJ32"/>
      <c r="AK32"/>
      <c r="AL32"/>
    </row>
    <row r="33" spans="1:38" ht="15.75" customHeight="1" x14ac:dyDescent="0.2">
      <c r="A33" s="582" t="s">
        <v>5187</v>
      </c>
      <c r="B33" s="583" t="s">
        <v>1220</v>
      </c>
      <c r="C33" s="584">
        <v>1</v>
      </c>
      <c r="D33" s="584">
        <v>14718</v>
      </c>
      <c r="E33" s="584">
        <f>D33*C33</f>
        <v>14718</v>
      </c>
      <c r="F33" s="584" t="s">
        <v>5184</v>
      </c>
      <c r="G33"/>
      <c r="H33"/>
      <c r="I33"/>
      <c r="J33"/>
      <c r="K33"/>
      <c r="L33"/>
      <c r="M33"/>
      <c r="N33"/>
      <c r="O33"/>
      <c r="P33"/>
      <c r="Q33"/>
      <c r="R33"/>
      <c r="S33"/>
      <c r="T33"/>
      <c r="U33"/>
      <c r="V33"/>
      <c r="W33"/>
      <c r="X33"/>
      <c r="Y33"/>
      <c r="Z33"/>
      <c r="AA33"/>
      <c r="AB33"/>
      <c r="AC33"/>
      <c r="AD33"/>
      <c r="AE33"/>
      <c r="AF33"/>
      <c r="AG33"/>
      <c r="AH33"/>
      <c r="AI33"/>
      <c r="AJ33"/>
      <c r="AK33"/>
      <c r="AL33"/>
    </row>
    <row r="34" spans="1:38" ht="15.75" customHeight="1"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row>
    <row r="35" spans="1:38" ht="15.75" customHeigh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row>
    <row r="36" spans="1:38" ht="15.75" customHeight="1"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row>
    <row r="37" spans="1:38" ht="15.7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row>
    <row r="38" spans="1:38" ht="15.7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row>
    <row r="39" spans="1:38" ht="15.75" customHeight="1"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row>
    <row r="40" spans="1:38" ht="15.75" customHeight="1"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row>
    <row r="41" spans="1:38" ht="15.75" customHeight="1"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row>
    <row r="42" spans="1:38" ht="15.75" customHeigh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row>
    <row r="43" spans="1:38" ht="15.7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row>
    <row r="44" spans="1:38" ht="15.7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row>
    <row r="45" spans="1:38" ht="15.75" customHeight="1"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row>
    <row r="46" spans="1:38" ht="15.7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row>
    <row r="47" spans="1:38" ht="15.7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row>
    <row r="48" spans="1:38" ht="15.7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row>
  </sheetData>
  <pageMargins left="0.511811024" right="0.511811024" top="0.78740157499999996" bottom="0.7874015749999999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