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ont\Desktop\"/>
    </mc:Choice>
  </mc:AlternateContent>
  <xr:revisionPtr revIDLastSave="0" documentId="13_ncr:1_{678409CD-6671-43D1-B2DD-B74AC9ED7F37}" xr6:coauthVersionLast="47" xr6:coauthVersionMax="47" xr10:uidLastSave="{00000000-0000-0000-0000-000000000000}"/>
  <bookViews>
    <workbookView xWindow="0" yWindow="0" windowWidth="14400" windowHeight="15600" activeTab="3" xr2:uid="{70263378-1915-4A29-95B1-E3DE63C3C9CB}"/>
  </bookViews>
  <sheets>
    <sheet name="Activity" sheetId="3" r:id="rId1"/>
    <sheet name="Sleep" sheetId="2" r:id="rId2"/>
    <sheet name="Activity and sleep" sheetId="22" r:id="rId3"/>
    <sheet name="Results" sheetId="27" r:id="rId4"/>
  </sheets>
  <definedNames>
    <definedName name="_xlnm._FilterDatabase" localSheetId="2" hidden="1">'Activity and sleep'!$A$1:$V$411</definedName>
    <definedName name="ExternalData_1" localSheetId="0" hidden="1">Activity!$A$1:$O$941</definedName>
    <definedName name="ExternalData_1" localSheetId="1" hidden="1">Sleep!$A$1:$E$411</definedName>
    <definedName name="ExternalData_2" localSheetId="0" hidden="1">Activity!$A$1:$O$941</definedName>
    <definedName name="solver_eng" localSheetId="0" hidden="1">1</definedName>
    <definedName name="solver_eng" localSheetId="1" hidden="1">1</definedName>
    <definedName name="solver_neg" localSheetId="0" hidden="1">1</definedName>
    <definedName name="solver_neg" localSheetId="1" hidden="1">1</definedName>
    <definedName name="solver_num" localSheetId="0" hidden="1">0</definedName>
    <definedName name="solver_num" localSheetId="1" hidden="1">0</definedName>
    <definedName name="solver_opt" localSheetId="0" hidden="1">Activity!$V$8</definedName>
    <definedName name="solver_opt" localSheetId="1" hidden="1">Sleep!#REF!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7" l="1"/>
  <c r="K2" i="27"/>
  <c r="N33" i="27"/>
  <c r="O33" i="27"/>
  <c r="P33" i="27"/>
  <c r="Q33" i="27"/>
  <c r="R33" i="27"/>
  <c r="V13" i="22"/>
  <c r="V14" i="22"/>
  <c r="V15" i="22"/>
  <c r="V16" i="2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2" i="22" l="1"/>
  <c r="V3" i="22"/>
  <c r="V4" i="22"/>
  <c r="V5" i="22"/>
  <c r="V6" i="22"/>
  <c r="V7" i="22"/>
  <c r="V8" i="22"/>
  <c r="V9" i="22"/>
  <c r="V10" i="22"/>
  <c r="V11" i="22"/>
  <c r="V12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20" i="22"/>
  <c r="V121" i="22"/>
  <c r="V122" i="22"/>
  <c r="V123" i="22"/>
  <c r="V124" i="22"/>
  <c r="V125" i="22"/>
  <c r="V126" i="22"/>
  <c r="V127" i="22"/>
  <c r="V128" i="22"/>
  <c r="V129" i="22"/>
  <c r="V130" i="22"/>
  <c r="V131" i="22"/>
  <c r="V134" i="22"/>
  <c r="V135" i="22"/>
  <c r="V136" i="22"/>
  <c r="V137" i="22"/>
  <c r="V138" i="22"/>
  <c r="V139" i="22"/>
  <c r="V140" i="22"/>
  <c r="V141" i="22"/>
  <c r="V142" i="22"/>
  <c r="V143" i="22"/>
  <c r="V144" i="22"/>
  <c r="V145" i="22"/>
  <c r="V146" i="22"/>
  <c r="V150" i="22"/>
  <c r="V151" i="22"/>
  <c r="V152" i="22"/>
  <c r="V153" i="22"/>
  <c r="V154" i="22"/>
  <c r="V155" i="22"/>
  <c r="V156" i="22"/>
  <c r="V157" i="22"/>
  <c r="V158" i="22"/>
  <c r="V159" i="22"/>
  <c r="V160" i="22"/>
  <c r="V161" i="22"/>
  <c r="V162" i="22"/>
  <c r="V165" i="22"/>
  <c r="V166" i="22"/>
  <c r="V167" i="22"/>
  <c r="V168" i="22"/>
  <c r="V169" i="22"/>
  <c r="V170" i="22"/>
  <c r="V171" i="22"/>
  <c r="V172" i="22"/>
  <c r="V173" i="22"/>
  <c r="V174" i="22"/>
  <c r="V175" i="22"/>
  <c r="V176" i="22"/>
  <c r="V177" i="22"/>
  <c r="V179" i="22"/>
  <c r="V180" i="22"/>
  <c r="V181" i="22"/>
  <c r="V182" i="22"/>
  <c r="V183" i="22"/>
  <c r="V184" i="22"/>
  <c r="V185" i="22"/>
  <c r="V186" i="22"/>
  <c r="V187" i="22"/>
  <c r="V188" i="22"/>
  <c r="V189" i="22"/>
  <c r="V190" i="22"/>
  <c r="V191" i="22"/>
  <c r="V192" i="22"/>
  <c r="V193" i="22"/>
  <c r="V194" i="22"/>
  <c r="V195" i="22"/>
  <c r="V196" i="22"/>
  <c r="V197" i="22"/>
  <c r="V198" i="22"/>
  <c r="V199" i="22"/>
  <c r="V200" i="22"/>
  <c r="V201" i="22"/>
  <c r="V202" i="22"/>
  <c r="V203" i="22"/>
  <c r="V204" i="22"/>
  <c r="V205" i="22"/>
  <c r="V206" i="22"/>
  <c r="V207" i="22"/>
  <c r="V210" i="22"/>
  <c r="V211" i="22"/>
  <c r="V212" i="22"/>
  <c r="V213" i="22"/>
  <c r="V214" i="22"/>
  <c r="V215" i="22"/>
  <c r="V216" i="22"/>
  <c r="V217" i="22"/>
  <c r="V218" i="22"/>
  <c r="V219" i="22"/>
  <c r="V220" i="22"/>
  <c r="V221" i="22"/>
  <c r="V222" i="22"/>
  <c r="V223" i="22"/>
  <c r="V224" i="22"/>
  <c r="V225" i="22"/>
  <c r="V226" i="22"/>
  <c r="V227" i="22"/>
  <c r="V228" i="22"/>
  <c r="V229" i="22"/>
  <c r="V230" i="22"/>
  <c r="V231" i="22"/>
  <c r="V232" i="22"/>
  <c r="V233" i="22"/>
  <c r="V234" i="22"/>
  <c r="V235" i="22"/>
  <c r="V236" i="22"/>
  <c r="V237" i="22"/>
  <c r="V238" i="22"/>
  <c r="V239" i="22"/>
  <c r="V240" i="22"/>
  <c r="V241" i="22"/>
  <c r="V242" i="22"/>
  <c r="V243" i="22"/>
  <c r="V244" i="22"/>
  <c r="V245" i="22"/>
  <c r="V246" i="22"/>
  <c r="V249" i="22"/>
  <c r="V250" i="22"/>
  <c r="V251" i="22"/>
  <c r="V252" i="22"/>
  <c r="V253" i="22"/>
  <c r="V254" i="22"/>
  <c r="V255" i="22"/>
  <c r="V256" i="22"/>
  <c r="V257" i="22"/>
  <c r="V258" i="22"/>
  <c r="V259" i="22"/>
  <c r="V260" i="22"/>
  <c r="V261" i="22"/>
  <c r="V262" i="22"/>
  <c r="V263" i="22"/>
  <c r="V264" i="22"/>
  <c r="V265" i="22"/>
  <c r="V266" i="22"/>
  <c r="V267" i="22"/>
  <c r="V268" i="22"/>
  <c r="V269" i="22"/>
  <c r="V270" i="22"/>
  <c r="V271" i="22"/>
  <c r="V272" i="22"/>
  <c r="V273" i="22"/>
  <c r="V274" i="22"/>
  <c r="V276" i="22"/>
  <c r="V277" i="22"/>
  <c r="V278" i="22"/>
  <c r="V279" i="22"/>
  <c r="V280" i="22"/>
  <c r="V281" i="22"/>
  <c r="V282" i="22"/>
  <c r="V283" i="22"/>
  <c r="V284" i="22"/>
  <c r="V285" i="22"/>
  <c r="V286" i="22"/>
  <c r="V287" i="22"/>
  <c r="V288" i="22"/>
  <c r="V289" i="22"/>
  <c r="V291" i="22"/>
  <c r="V292" i="22"/>
  <c r="V293" i="22"/>
  <c r="V294" i="22"/>
  <c r="V295" i="22"/>
  <c r="V296" i="22"/>
  <c r="V297" i="22"/>
  <c r="V298" i="22"/>
  <c r="V299" i="22"/>
  <c r="V300" i="22"/>
  <c r="V301" i="22"/>
  <c r="V302" i="22"/>
  <c r="V303" i="22"/>
  <c r="V304" i="22"/>
  <c r="V305" i="22"/>
  <c r="V306" i="22"/>
  <c r="V307" i="22"/>
  <c r="V308" i="22"/>
  <c r="V309" i="22"/>
  <c r="V310" i="22"/>
  <c r="V311" i="22"/>
  <c r="V312" i="22"/>
  <c r="V313" i="22"/>
  <c r="V314" i="22"/>
  <c r="V315" i="22"/>
  <c r="V316" i="22"/>
  <c r="V317" i="22"/>
  <c r="V318" i="22"/>
  <c r="V319" i="22"/>
  <c r="V320" i="22"/>
  <c r="V321" i="22"/>
  <c r="V322" i="22"/>
  <c r="V323" i="22"/>
  <c r="V324" i="22"/>
  <c r="V325" i="22"/>
  <c r="V326" i="22"/>
  <c r="V327" i="22"/>
  <c r="V328" i="22"/>
  <c r="V329" i="22"/>
  <c r="V330" i="22"/>
  <c r="V331" i="22"/>
  <c r="V332" i="22"/>
  <c r="V333" i="22"/>
  <c r="V334" i="22"/>
  <c r="V335" i="22"/>
  <c r="V336" i="22"/>
  <c r="V337" i="22"/>
  <c r="V338" i="22"/>
  <c r="V339" i="22"/>
  <c r="V340" i="22"/>
  <c r="V342" i="22"/>
  <c r="V343" i="22"/>
  <c r="V344" i="22"/>
  <c r="V345" i="22"/>
  <c r="V346" i="22"/>
  <c r="V347" i="22"/>
  <c r="V348" i="22"/>
  <c r="V349" i="22"/>
  <c r="V350" i="22"/>
  <c r="V351" i="22"/>
  <c r="V352" i="22"/>
  <c r="V353" i="22"/>
  <c r="V354" i="22"/>
  <c r="V358" i="22"/>
  <c r="V359" i="22"/>
  <c r="V360" i="22"/>
  <c r="V361" i="22"/>
  <c r="V362" i="22"/>
  <c r="V363" i="22"/>
  <c r="V364" i="22"/>
  <c r="V365" i="22"/>
  <c r="V366" i="22"/>
  <c r="V367" i="22"/>
  <c r="V368" i="22"/>
  <c r="V369" i="22"/>
  <c r="V370" i="22"/>
  <c r="V371" i="22"/>
  <c r="V373" i="22"/>
  <c r="V374" i="22"/>
  <c r="V375" i="22"/>
  <c r="V376" i="22"/>
  <c r="V377" i="22"/>
  <c r="V378" i="22"/>
  <c r="V379" i="22"/>
  <c r="V380" i="22"/>
  <c r="V381" i="22"/>
  <c r="V382" i="22"/>
  <c r="V383" i="22"/>
  <c r="V384" i="22"/>
  <c r="V387" i="22"/>
  <c r="V388" i="22"/>
  <c r="V389" i="22"/>
  <c r="V390" i="22"/>
  <c r="V391" i="22"/>
  <c r="V392" i="22"/>
  <c r="V393" i="22"/>
  <c r="V394" i="22"/>
  <c r="V395" i="22"/>
  <c r="V396" i="22"/>
  <c r="V397" i="22"/>
  <c r="V398" i="22"/>
  <c r="V400" i="22"/>
  <c r="V401" i="22"/>
  <c r="V402" i="22"/>
  <c r="V403" i="22"/>
  <c r="V404" i="22"/>
  <c r="V405" i="22"/>
  <c r="V406" i="22"/>
  <c r="V407" i="22"/>
  <c r="V408" i="22"/>
  <c r="V409" i="22"/>
  <c r="V410" i="22"/>
  <c r="V411" i="22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1" i="3"/>
  <c r="Q121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P129" i="3"/>
  <c r="Q129" i="3"/>
  <c r="P130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P145" i="3"/>
  <c r="Q145" i="3"/>
  <c r="P146" i="3"/>
  <c r="Q146" i="3"/>
  <c r="P147" i="3"/>
  <c r="Q147" i="3"/>
  <c r="P148" i="3"/>
  <c r="Q148" i="3"/>
  <c r="P149" i="3"/>
  <c r="Q149" i="3"/>
  <c r="P150" i="3"/>
  <c r="Q150" i="3"/>
  <c r="P151" i="3"/>
  <c r="Q151" i="3"/>
  <c r="P152" i="3"/>
  <c r="Q152" i="3"/>
  <c r="P153" i="3"/>
  <c r="Q153" i="3"/>
  <c r="P154" i="3"/>
  <c r="Q154" i="3"/>
  <c r="P155" i="3"/>
  <c r="Q155" i="3"/>
  <c r="P156" i="3"/>
  <c r="Q156" i="3"/>
  <c r="P157" i="3"/>
  <c r="Q157" i="3"/>
  <c r="P158" i="3"/>
  <c r="Q158" i="3"/>
  <c r="P159" i="3"/>
  <c r="Q159" i="3"/>
  <c r="P160" i="3"/>
  <c r="Q160" i="3"/>
  <c r="P161" i="3"/>
  <c r="Q161" i="3"/>
  <c r="P162" i="3"/>
  <c r="Q162" i="3"/>
  <c r="P163" i="3"/>
  <c r="Q163" i="3"/>
  <c r="P164" i="3"/>
  <c r="Q164" i="3"/>
  <c r="P165" i="3"/>
  <c r="Q165" i="3"/>
  <c r="P166" i="3"/>
  <c r="Q166" i="3"/>
  <c r="P167" i="3"/>
  <c r="Q167" i="3"/>
  <c r="P168" i="3"/>
  <c r="Q168" i="3"/>
  <c r="P169" i="3"/>
  <c r="Q169" i="3"/>
  <c r="P170" i="3"/>
  <c r="Q170" i="3"/>
  <c r="P171" i="3"/>
  <c r="Q171" i="3"/>
  <c r="P172" i="3"/>
  <c r="Q172" i="3"/>
  <c r="P173" i="3"/>
  <c r="Q173" i="3"/>
  <c r="P174" i="3"/>
  <c r="Q174" i="3"/>
  <c r="P175" i="3"/>
  <c r="Q175" i="3"/>
  <c r="P176" i="3"/>
  <c r="Q176" i="3"/>
  <c r="P177" i="3"/>
  <c r="Q177" i="3"/>
  <c r="P178" i="3"/>
  <c r="Q178" i="3"/>
  <c r="P179" i="3"/>
  <c r="Q179" i="3"/>
  <c r="P180" i="3"/>
  <c r="Q180" i="3"/>
  <c r="P181" i="3"/>
  <c r="Q181" i="3"/>
  <c r="P182" i="3"/>
  <c r="Q182" i="3"/>
  <c r="P183" i="3"/>
  <c r="Q183" i="3"/>
  <c r="P184" i="3"/>
  <c r="Q184" i="3"/>
  <c r="P185" i="3"/>
  <c r="Q185" i="3"/>
  <c r="P186" i="3"/>
  <c r="Q186" i="3"/>
  <c r="P187" i="3"/>
  <c r="Q187" i="3"/>
  <c r="P188" i="3"/>
  <c r="Q188" i="3"/>
  <c r="P189" i="3"/>
  <c r="Q189" i="3"/>
  <c r="P190" i="3"/>
  <c r="Q190" i="3"/>
  <c r="P191" i="3"/>
  <c r="Q191" i="3"/>
  <c r="P192" i="3"/>
  <c r="Q192" i="3"/>
  <c r="P193" i="3"/>
  <c r="Q193" i="3"/>
  <c r="P194" i="3"/>
  <c r="Q194" i="3"/>
  <c r="P195" i="3"/>
  <c r="Q195" i="3"/>
  <c r="P196" i="3"/>
  <c r="Q196" i="3"/>
  <c r="P197" i="3"/>
  <c r="Q197" i="3"/>
  <c r="P198" i="3"/>
  <c r="Q198" i="3"/>
  <c r="P199" i="3"/>
  <c r="Q199" i="3"/>
  <c r="P200" i="3"/>
  <c r="Q200" i="3"/>
  <c r="P201" i="3"/>
  <c r="Q201" i="3"/>
  <c r="P202" i="3"/>
  <c r="Q202" i="3"/>
  <c r="P203" i="3"/>
  <c r="Q203" i="3"/>
  <c r="P204" i="3"/>
  <c r="Q204" i="3"/>
  <c r="P205" i="3"/>
  <c r="Q205" i="3"/>
  <c r="P206" i="3"/>
  <c r="Q206" i="3"/>
  <c r="P207" i="3"/>
  <c r="Q207" i="3"/>
  <c r="P208" i="3"/>
  <c r="Q208" i="3"/>
  <c r="P209" i="3"/>
  <c r="Q209" i="3"/>
  <c r="P210" i="3"/>
  <c r="Q210" i="3"/>
  <c r="P211" i="3"/>
  <c r="Q211" i="3"/>
  <c r="P212" i="3"/>
  <c r="Q212" i="3"/>
  <c r="P213" i="3"/>
  <c r="Q213" i="3"/>
  <c r="P214" i="3"/>
  <c r="Q214" i="3"/>
  <c r="P215" i="3"/>
  <c r="Q215" i="3"/>
  <c r="P216" i="3"/>
  <c r="Q216" i="3"/>
  <c r="P217" i="3"/>
  <c r="Q217" i="3"/>
  <c r="P218" i="3"/>
  <c r="Q218" i="3"/>
  <c r="P219" i="3"/>
  <c r="Q219" i="3"/>
  <c r="P220" i="3"/>
  <c r="Q220" i="3"/>
  <c r="P221" i="3"/>
  <c r="Q221" i="3"/>
  <c r="P222" i="3"/>
  <c r="Q222" i="3"/>
  <c r="P223" i="3"/>
  <c r="Q223" i="3"/>
  <c r="P224" i="3"/>
  <c r="Q224" i="3"/>
  <c r="P225" i="3"/>
  <c r="Q225" i="3"/>
  <c r="P226" i="3"/>
  <c r="Q226" i="3"/>
  <c r="P227" i="3"/>
  <c r="Q227" i="3"/>
  <c r="P228" i="3"/>
  <c r="Q228" i="3"/>
  <c r="P229" i="3"/>
  <c r="Q229" i="3"/>
  <c r="P230" i="3"/>
  <c r="Q230" i="3"/>
  <c r="P231" i="3"/>
  <c r="Q231" i="3"/>
  <c r="P232" i="3"/>
  <c r="Q232" i="3"/>
  <c r="P233" i="3"/>
  <c r="Q233" i="3"/>
  <c r="P234" i="3"/>
  <c r="Q234" i="3"/>
  <c r="P235" i="3"/>
  <c r="Q235" i="3"/>
  <c r="P236" i="3"/>
  <c r="Q236" i="3"/>
  <c r="P237" i="3"/>
  <c r="Q237" i="3"/>
  <c r="P238" i="3"/>
  <c r="Q238" i="3"/>
  <c r="P239" i="3"/>
  <c r="Q239" i="3"/>
  <c r="P240" i="3"/>
  <c r="Q240" i="3"/>
  <c r="P241" i="3"/>
  <c r="Q241" i="3"/>
  <c r="P242" i="3"/>
  <c r="Q242" i="3"/>
  <c r="P243" i="3"/>
  <c r="Q243" i="3"/>
  <c r="P244" i="3"/>
  <c r="Q244" i="3"/>
  <c r="P245" i="3"/>
  <c r="Q245" i="3"/>
  <c r="P246" i="3"/>
  <c r="Q246" i="3"/>
  <c r="P247" i="3"/>
  <c r="Q247" i="3"/>
  <c r="P248" i="3"/>
  <c r="Q248" i="3"/>
  <c r="P249" i="3"/>
  <c r="Q249" i="3"/>
  <c r="P250" i="3"/>
  <c r="Q250" i="3"/>
  <c r="P251" i="3"/>
  <c r="Q251" i="3"/>
  <c r="P252" i="3"/>
  <c r="Q252" i="3"/>
  <c r="P253" i="3"/>
  <c r="Q253" i="3"/>
  <c r="P254" i="3"/>
  <c r="Q254" i="3"/>
  <c r="P255" i="3"/>
  <c r="Q255" i="3"/>
  <c r="P256" i="3"/>
  <c r="Q256" i="3"/>
  <c r="P257" i="3"/>
  <c r="Q257" i="3"/>
  <c r="P258" i="3"/>
  <c r="Q258" i="3"/>
  <c r="P259" i="3"/>
  <c r="Q259" i="3"/>
  <c r="P260" i="3"/>
  <c r="Q260" i="3"/>
  <c r="P261" i="3"/>
  <c r="Q261" i="3"/>
  <c r="P262" i="3"/>
  <c r="Q262" i="3"/>
  <c r="P263" i="3"/>
  <c r="Q263" i="3"/>
  <c r="P264" i="3"/>
  <c r="Q264" i="3"/>
  <c r="P265" i="3"/>
  <c r="Q265" i="3"/>
  <c r="P266" i="3"/>
  <c r="Q266" i="3"/>
  <c r="P267" i="3"/>
  <c r="Q267" i="3"/>
  <c r="P268" i="3"/>
  <c r="Q268" i="3"/>
  <c r="P269" i="3"/>
  <c r="Q269" i="3"/>
  <c r="P270" i="3"/>
  <c r="Q270" i="3"/>
  <c r="P271" i="3"/>
  <c r="Q271" i="3"/>
  <c r="P272" i="3"/>
  <c r="Q272" i="3"/>
  <c r="P273" i="3"/>
  <c r="Q273" i="3"/>
  <c r="P274" i="3"/>
  <c r="Q274" i="3"/>
  <c r="P275" i="3"/>
  <c r="Q275" i="3"/>
  <c r="P276" i="3"/>
  <c r="Q276" i="3"/>
  <c r="P277" i="3"/>
  <c r="Q277" i="3"/>
  <c r="P278" i="3"/>
  <c r="Q278" i="3"/>
  <c r="P279" i="3"/>
  <c r="Q279" i="3"/>
  <c r="P280" i="3"/>
  <c r="Q280" i="3"/>
  <c r="P281" i="3"/>
  <c r="Q281" i="3"/>
  <c r="P282" i="3"/>
  <c r="Q282" i="3"/>
  <c r="P283" i="3"/>
  <c r="Q283" i="3"/>
  <c r="P284" i="3"/>
  <c r="Q284" i="3"/>
  <c r="P285" i="3"/>
  <c r="Q285" i="3"/>
  <c r="P286" i="3"/>
  <c r="Q286" i="3"/>
  <c r="P287" i="3"/>
  <c r="Q287" i="3"/>
  <c r="P288" i="3"/>
  <c r="Q288" i="3"/>
  <c r="P289" i="3"/>
  <c r="Q289" i="3"/>
  <c r="P290" i="3"/>
  <c r="Q290" i="3"/>
  <c r="P291" i="3"/>
  <c r="Q291" i="3"/>
  <c r="P292" i="3"/>
  <c r="Q292" i="3"/>
  <c r="P293" i="3"/>
  <c r="Q293" i="3"/>
  <c r="P294" i="3"/>
  <c r="Q294" i="3"/>
  <c r="P295" i="3"/>
  <c r="Q295" i="3"/>
  <c r="P296" i="3"/>
  <c r="Q296" i="3"/>
  <c r="P297" i="3"/>
  <c r="Q297" i="3"/>
  <c r="P298" i="3"/>
  <c r="Q298" i="3"/>
  <c r="P299" i="3"/>
  <c r="Q299" i="3"/>
  <c r="P300" i="3"/>
  <c r="Q300" i="3"/>
  <c r="P301" i="3"/>
  <c r="Q301" i="3"/>
  <c r="P302" i="3"/>
  <c r="Q302" i="3"/>
  <c r="P303" i="3"/>
  <c r="Q303" i="3"/>
  <c r="P304" i="3"/>
  <c r="Q304" i="3"/>
  <c r="P305" i="3"/>
  <c r="Q305" i="3"/>
  <c r="P306" i="3"/>
  <c r="Q306" i="3"/>
  <c r="P307" i="3"/>
  <c r="Q307" i="3"/>
  <c r="P308" i="3"/>
  <c r="Q308" i="3"/>
  <c r="P309" i="3"/>
  <c r="Q309" i="3"/>
  <c r="P310" i="3"/>
  <c r="Q310" i="3"/>
  <c r="P311" i="3"/>
  <c r="Q311" i="3"/>
  <c r="P312" i="3"/>
  <c r="Q312" i="3"/>
  <c r="P313" i="3"/>
  <c r="Q313" i="3"/>
  <c r="P314" i="3"/>
  <c r="Q314" i="3"/>
  <c r="P315" i="3"/>
  <c r="Q315" i="3"/>
  <c r="P316" i="3"/>
  <c r="Q316" i="3"/>
  <c r="P317" i="3"/>
  <c r="Q317" i="3"/>
  <c r="P318" i="3"/>
  <c r="Q318" i="3"/>
  <c r="P319" i="3"/>
  <c r="Q319" i="3"/>
  <c r="P320" i="3"/>
  <c r="Q320" i="3"/>
  <c r="P321" i="3"/>
  <c r="Q321" i="3"/>
  <c r="P322" i="3"/>
  <c r="Q322" i="3"/>
  <c r="P323" i="3"/>
  <c r="Q323" i="3"/>
  <c r="P324" i="3"/>
  <c r="Q324" i="3"/>
  <c r="P325" i="3"/>
  <c r="Q325" i="3"/>
  <c r="P326" i="3"/>
  <c r="Q326" i="3"/>
  <c r="P327" i="3"/>
  <c r="Q327" i="3"/>
  <c r="P328" i="3"/>
  <c r="Q328" i="3"/>
  <c r="P329" i="3"/>
  <c r="Q329" i="3"/>
  <c r="P330" i="3"/>
  <c r="Q330" i="3"/>
  <c r="P331" i="3"/>
  <c r="Q331" i="3"/>
  <c r="P332" i="3"/>
  <c r="Q332" i="3"/>
  <c r="P333" i="3"/>
  <c r="Q333" i="3"/>
  <c r="P334" i="3"/>
  <c r="Q334" i="3"/>
  <c r="P335" i="3"/>
  <c r="Q335" i="3"/>
  <c r="P336" i="3"/>
  <c r="Q336" i="3"/>
  <c r="P337" i="3"/>
  <c r="Q337" i="3"/>
  <c r="P338" i="3"/>
  <c r="Q338" i="3"/>
  <c r="P339" i="3"/>
  <c r="Q339" i="3"/>
  <c r="P340" i="3"/>
  <c r="Q340" i="3"/>
  <c r="P341" i="3"/>
  <c r="Q341" i="3"/>
  <c r="P342" i="3"/>
  <c r="Q342" i="3"/>
  <c r="P343" i="3"/>
  <c r="Q343" i="3"/>
  <c r="P344" i="3"/>
  <c r="Q344" i="3"/>
  <c r="P345" i="3"/>
  <c r="Q345" i="3"/>
  <c r="P346" i="3"/>
  <c r="Q346" i="3"/>
  <c r="P347" i="3"/>
  <c r="Q347" i="3"/>
  <c r="P348" i="3"/>
  <c r="Q348" i="3"/>
  <c r="P349" i="3"/>
  <c r="Q349" i="3"/>
  <c r="P350" i="3"/>
  <c r="Q350" i="3"/>
  <c r="P351" i="3"/>
  <c r="Q351" i="3"/>
  <c r="P352" i="3"/>
  <c r="Q352" i="3"/>
  <c r="P353" i="3"/>
  <c r="Q353" i="3"/>
  <c r="P354" i="3"/>
  <c r="Q354" i="3"/>
  <c r="P355" i="3"/>
  <c r="Q355" i="3"/>
  <c r="P356" i="3"/>
  <c r="Q356" i="3"/>
  <c r="P357" i="3"/>
  <c r="Q357" i="3"/>
  <c r="P358" i="3"/>
  <c r="Q358" i="3"/>
  <c r="P359" i="3"/>
  <c r="Q359" i="3"/>
  <c r="P360" i="3"/>
  <c r="Q360" i="3"/>
  <c r="P361" i="3"/>
  <c r="Q361" i="3"/>
  <c r="P362" i="3"/>
  <c r="Q362" i="3"/>
  <c r="P363" i="3"/>
  <c r="Q363" i="3"/>
  <c r="P364" i="3"/>
  <c r="Q364" i="3"/>
  <c r="P365" i="3"/>
  <c r="Q365" i="3"/>
  <c r="P366" i="3"/>
  <c r="Q366" i="3"/>
  <c r="P367" i="3"/>
  <c r="Q367" i="3"/>
  <c r="P368" i="3"/>
  <c r="Q368" i="3"/>
  <c r="P369" i="3"/>
  <c r="Q369" i="3"/>
  <c r="P370" i="3"/>
  <c r="Q370" i="3"/>
  <c r="P371" i="3"/>
  <c r="Q371" i="3"/>
  <c r="P372" i="3"/>
  <c r="Q372" i="3"/>
  <c r="P373" i="3"/>
  <c r="Q373" i="3"/>
  <c r="P374" i="3"/>
  <c r="Q374" i="3"/>
  <c r="P375" i="3"/>
  <c r="Q375" i="3"/>
  <c r="P376" i="3"/>
  <c r="Q376" i="3"/>
  <c r="P377" i="3"/>
  <c r="Q377" i="3"/>
  <c r="P378" i="3"/>
  <c r="Q378" i="3"/>
  <c r="P379" i="3"/>
  <c r="Q379" i="3"/>
  <c r="P380" i="3"/>
  <c r="Q380" i="3"/>
  <c r="P381" i="3"/>
  <c r="Q381" i="3"/>
  <c r="P382" i="3"/>
  <c r="Q382" i="3"/>
  <c r="P383" i="3"/>
  <c r="Q383" i="3"/>
  <c r="P384" i="3"/>
  <c r="Q384" i="3"/>
  <c r="P385" i="3"/>
  <c r="Q385" i="3"/>
  <c r="P386" i="3"/>
  <c r="Q386" i="3"/>
  <c r="P387" i="3"/>
  <c r="Q387" i="3"/>
  <c r="P388" i="3"/>
  <c r="Q388" i="3"/>
  <c r="P389" i="3"/>
  <c r="Q389" i="3"/>
  <c r="P390" i="3"/>
  <c r="Q390" i="3"/>
  <c r="P391" i="3"/>
  <c r="Q391" i="3"/>
  <c r="P392" i="3"/>
  <c r="Q392" i="3"/>
  <c r="P393" i="3"/>
  <c r="Q393" i="3"/>
  <c r="P394" i="3"/>
  <c r="Q394" i="3"/>
  <c r="P395" i="3"/>
  <c r="Q395" i="3"/>
  <c r="V119" i="22"/>
  <c r="V163" i="22"/>
  <c r="V148" i="22"/>
  <c r="V44" i="22"/>
  <c r="V149" i="22"/>
  <c r="V132" i="22"/>
  <c r="V399" i="22"/>
  <c r="V208" i="22"/>
  <c r="V178" i="22"/>
  <c r="V133" i="22"/>
  <c r="V57" i="22"/>
  <c r="V209" i="22"/>
  <c r="V164" i="22"/>
  <c r="V247" i="22"/>
  <c r="V248" i="22"/>
  <c r="V275" i="22"/>
  <c r="V290" i="22"/>
  <c r="V341" i="22"/>
  <c r="V355" i="22"/>
  <c r="V356" i="22"/>
  <c r="V357" i="22"/>
  <c r="V372" i="22"/>
  <c r="V385" i="22"/>
  <c r="V386" i="22"/>
  <c r="V147" i="22"/>
  <c r="V70" i="22"/>
  <c r="AE3" i="22" l="1"/>
  <c r="Q918" i="3"/>
  <c r="Q911" i="3"/>
  <c r="Q940" i="3"/>
  <c r="Q917" i="3"/>
  <c r="Q914" i="3"/>
  <c r="Q913" i="3"/>
  <c r="Q912" i="3"/>
  <c r="Q941" i="3"/>
  <c r="Q939" i="3"/>
  <c r="Q916" i="3"/>
  <c r="Q915" i="3"/>
  <c r="Q886" i="3"/>
  <c r="Q880" i="3"/>
  <c r="Q909" i="3"/>
  <c r="Q888" i="3"/>
  <c r="Q883" i="3"/>
  <c r="Q882" i="3"/>
  <c r="Q881" i="3"/>
  <c r="Q910" i="3"/>
  <c r="Q887" i="3"/>
  <c r="Q885" i="3"/>
  <c r="Q884" i="3"/>
  <c r="Q856" i="3"/>
  <c r="Q851" i="3"/>
  <c r="Q879" i="3"/>
  <c r="Q855" i="3"/>
  <c r="Q853" i="3"/>
  <c r="Q852" i="3"/>
  <c r="Q850" i="3"/>
  <c r="Q878" i="3"/>
  <c r="Q857" i="3"/>
  <c r="Q854" i="3"/>
  <c r="Q825" i="3"/>
  <c r="Q820" i="3"/>
  <c r="Q848" i="3"/>
  <c r="Q826" i="3"/>
  <c r="Q822" i="3"/>
  <c r="Q821" i="3"/>
  <c r="Q819" i="3"/>
  <c r="Q849" i="3"/>
  <c r="Q827" i="3"/>
  <c r="Q824" i="3"/>
  <c r="Q823" i="3"/>
  <c r="Q816" i="3"/>
  <c r="Q788" i="3"/>
  <c r="Q817" i="3"/>
  <c r="Q794" i="3"/>
  <c r="Q791" i="3"/>
  <c r="Q790" i="3"/>
  <c r="Q789" i="3"/>
  <c r="Q818" i="3"/>
  <c r="Q795" i="3"/>
  <c r="Q793" i="3"/>
  <c r="Q792" i="3"/>
  <c r="Q765" i="3"/>
  <c r="Q757" i="3"/>
  <c r="Q787" i="3"/>
  <c r="Q764" i="3"/>
  <c r="Q760" i="3"/>
  <c r="Q759" i="3"/>
  <c r="Q758" i="3"/>
  <c r="Q786" i="3"/>
  <c r="Q763" i="3"/>
  <c r="Q762" i="3"/>
  <c r="Q761" i="3"/>
  <c r="Q754" i="3"/>
  <c r="Q726" i="3"/>
  <c r="Q755" i="3"/>
  <c r="Q732" i="3"/>
  <c r="Q729" i="3"/>
  <c r="Q728" i="3"/>
  <c r="Q727" i="3"/>
  <c r="Q756" i="3"/>
  <c r="Q753" i="3"/>
  <c r="Q731" i="3"/>
  <c r="Q730" i="3"/>
  <c r="Q701" i="3"/>
  <c r="Q696" i="3"/>
  <c r="Q725" i="3"/>
  <c r="Q703" i="3"/>
  <c r="Q698" i="3"/>
  <c r="Q697" i="3"/>
  <c r="Q695" i="3"/>
  <c r="Q724" i="3"/>
  <c r="Q702" i="3"/>
  <c r="Q700" i="3"/>
  <c r="Q699" i="3"/>
  <c r="Q677" i="3"/>
  <c r="Q652" i="3"/>
  <c r="Q647" i="3"/>
  <c r="Q676" i="3"/>
  <c r="Q654" i="3"/>
  <c r="Q649" i="3"/>
  <c r="Q648" i="3"/>
  <c r="Q646" i="3"/>
  <c r="Q675" i="3"/>
  <c r="Q653" i="3"/>
  <c r="Q651" i="3"/>
  <c r="Q650" i="3"/>
  <c r="Q627" i="3"/>
  <c r="Q626" i="3"/>
  <c r="Q622" i="3"/>
  <c r="Q597" i="3"/>
  <c r="Q625" i="3"/>
  <c r="Q623" i="3"/>
  <c r="Q599" i="3"/>
  <c r="Q598" i="3"/>
  <c r="Q596" i="3"/>
  <c r="Q624" i="3"/>
  <c r="Q621" i="3"/>
  <c r="Q600" i="3"/>
  <c r="Q592" i="3"/>
  <c r="Q565" i="3"/>
  <c r="Q595" i="3"/>
  <c r="Q571" i="3"/>
  <c r="Q568" i="3"/>
  <c r="Q567" i="3"/>
  <c r="Q566" i="3"/>
  <c r="Q594" i="3"/>
  <c r="Q593" i="3"/>
  <c r="Q570" i="3"/>
  <c r="Q569" i="3"/>
  <c r="Q561" i="3"/>
  <c r="Q536" i="3"/>
  <c r="Q530" i="3"/>
  <c r="Q559" i="3"/>
  <c r="Q557" i="3"/>
  <c r="Q533" i="3"/>
  <c r="Q532" i="3"/>
  <c r="Q531" i="3"/>
  <c r="Q560" i="3"/>
  <c r="Q558" i="3"/>
  <c r="Q535" i="3"/>
  <c r="Q534" i="3"/>
  <c r="Q505" i="3"/>
  <c r="Q500" i="3"/>
  <c r="Q529" i="3"/>
  <c r="Q506" i="3"/>
  <c r="Q502" i="3"/>
  <c r="Q501" i="3"/>
  <c r="Q499" i="3"/>
  <c r="Q528" i="3"/>
  <c r="Q527" i="3"/>
  <c r="Q504" i="3"/>
  <c r="Q503" i="3"/>
  <c r="Q496" i="3"/>
  <c r="Q469" i="3"/>
  <c r="Q498" i="3"/>
  <c r="Q495" i="3"/>
  <c r="Q471" i="3"/>
  <c r="Q470" i="3"/>
  <c r="Q468" i="3"/>
  <c r="Q497" i="3"/>
  <c r="Q494" i="3"/>
  <c r="Q473" i="3"/>
  <c r="Q472" i="3"/>
  <c r="Q444" i="3"/>
  <c r="Q438" i="3"/>
  <c r="Q467" i="3"/>
  <c r="Q443" i="3"/>
  <c r="Q440" i="3"/>
  <c r="Q439" i="3"/>
  <c r="Q437" i="3"/>
  <c r="Q466" i="3"/>
  <c r="Q445" i="3"/>
  <c r="Q442" i="3"/>
  <c r="Q441" i="3"/>
  <c r="Q434" i="3"/>
  <c r="Q406" i="3"/>
  <c r="Q435" i="3"/>
  <c r="Q432" i="3"/>
  <c r="Q409" i="3"/>
  <c r="Q408" i="3"/>
  <c r="Q407" i="3"/>
  <c r="Q436" i="3"/>
  <c r="Q433" i="3"/>
  <c r="Q411" i="3"/>
  <c r="Q410" i="3"/>
  <c r="Q405" i="3"/>
  <c r="Q404" i="3"/>
  <c r="Q403" i="3"/>
  <c r="Q919" i="3"/>
  <c r="Q889" i="3"/>
  <c r="Q858" i="3"/>
  <c r="Q828" i="3"/>
  <c r="Q796" i="3"/>
  <c r="Q766" i="3"/>
  <c r="Q733" i="3"/>
  <c r="Q704" i="3"/>
  <c r="Q655" i="3"/>
  <c r="Q601" i="3"/>
  <c r="Q572" i="3"/>
  <c r="Q537" i="3"/>
  <c r="Q507" i="3"/>
  <c r="Q474" i="3"/>
  <c r="Q446" i="3"/>
  <c r="Q412" i="3"/>
  <c r="Q920" i="3"/>
  <c r="Q890" i="3"/>
  <c r="Q859" i="3"/>
  <c r="Q829" i="3"/>
  <c r="Q797" i="3"/>
  <c r="Q767" i="3"/>
  <c r="Q734" i="3"/>
  <c r="Q705" i="3"/>
  <c r="Q656" i="3"/>
  <c r="Q628" i="3"/>
  <c r="Q602" i="3"/>
  <c r="Q573" i="3"/>
  <c r="Q538" i="3"/>
  <c r="Q508" i="3"/>
  <c r="Q475" i="3"/>
  <c r="Q447" i="3"/>
  <c r="Q413" i="3"/>
  <c r="Q921" i="3"/>
  <c r="Q891" i="3"/>
  <c r="Q860" i="3"/>
  <c r="Q830" i="3"/>
  <c r="Q798" i="3"/>
  <c r="Q768" i="3"/>
  <c r="Q735" i="3"/>
  <c r="Q706" i="3"/>
  <c r="Q678" i="3"/>
  <c r="Q657" i="3"/>
  <c r="Q629" i="3"/>
  <c r="Q603" i="3"/>
  <c r="Q574" i="3"/>
  <c r="Q539" i="3"/>
  <c r="Q509" i="3"/>
  <c r="Q476" i="3"/>
  <c r="Q448" i="3"/>
  <c r="Q414" i="3"/>
  <c r="Q922" i="3"/>
  <c r="Q892" i="3"/>
  <c r="Q861" i="3"/>
  <c r="Q831" i="3"/>
  <c r="Q799" i="3"/>
  <c r="Q769" i="3"/>
  <c r="Q736" i="3"/>
  <c r="Q707" i="3"/>
  <c r="Q679" i="3"/>
  <c r="Q658" i="3"/>
  <c r="Q630" i="3"/>
  <c r="Q604" i="3"/>
  <c r="Q575" i="3"/>
  <c r="Q540" i="3"/>
  <c r="Q510" i="3"/>
  <c r="Q477" i="3"/>
  <c r="Q449" i="3"/>
  <c r="Q415" i="3"/>
  <c r="Q923" i="3"/>
  <c r="Q893" i="3"/>
  <c r="Q862" i="3"/>
  <c r="Q832" i="3"/>
  <c r="Q800" i="3"/>
  <c r="Q770" i="3"/>
  <c r="Q737" i="3"/>
  <c r="Q708" i="3"/>
  <c r="Q680" i="3"/>
  <c r="Q659" i="3"/>
  <c r="Q631" i="3"/>
  <c r="Q605" i="3"/>
  <c r="Q576" i="3"/>
  <c r="Q541" i="3"/>
  <c r="Q511" i="3"/>
  <c r="Q478" i="3"/>
  <c r="Q450" i="3"/>
  <c r="Q416" i="3"/>
  <c r="Q924" i="3"/>
  <c r="Q894" i="3"/>
  <c r="Q863" i="3"/>
  <c r="Q833" i="3"/>
  <c r="Q801" i="3"/>
  <c r="Q771" i="3"/>
  <c r="Q738" i="3"/>
  <c r="Q709" i="3"/>
  <c r="Q681" i="3"/>
  <c r="Q660" i="3"/>
  <c r="Q632" i="3"/>
  <c r="Q606" i="3"/>
  <c r="Q577" i="3"/>
  <c r="Q542" i="3"/>
  <c r="Q512" i="3"/>
  <c r="Q479" i="3"/>
  <c r="Q451" i="3"/>
  <c r="Q417" i="3"/>
  <c r="Q925" i="3"/>
  <c r="Q895" i="3"/>
  <c r="Q864" i="3"/>
  <c r="Q834" i="3"/>
  <c r="Q802" i="3"/>
  <c r="Q772" i="3"/>
  <c r="Q739" i="3"/>
  <c r="Q710" i="3"/>
  <c r="Q682" i="3"/>
  <c r="Q661" i="3"/>
  <c r="Q633" i="3"/>
  <c r="Q607" i="3"/>
  <c r="Q578" i="3"/>
  <c r="Q543" i="3"/>
  <c r="Q513" i="3"/>
  <c r="Q480" i="3"/>
  <c r="Q452" i="3"/>
  <c r="Q418" i="3"/>
  <c r="Q926" i="3"/>
  <c r="Q896" i="3"/>
  <c r="Q865" i="3"/>
  <c r="Q835" i="3"/>
  <c r="Q803" i="3"/>
  <c r="Q773" i="3"/>
  <c r="Q740" i="3"/>
  <c r="Q711" i="3"/>
  <c r="Q683" i="3"/>
  <c r="Q662" i="3"/>
  <c r="Q634" i="3"/>
  <c r="Q608" i="3"/>
  <c r="Q579" i="3"/>
  <c r="Q544" i="3"/>
  <c r="Q514" i="3"/>
  <c r="Q481" i="3"/>
  <c r="Q453" i="3"/>
  <c r="Q419" i="3"/>
  <c r="Q927" i="3"/>
  <c r="Q897" i="3"/>
  <c r="Q866" i="3"/>
  <c r="Q836" i="3"/>
  <c r="Q804" i="3"/>
  <c r="Q774" i="3"/>
  <c r="Q741" i="3"/>
  <c r="Q712" i="3"/>
  <c r="Q684" i="3"/>
  <c r="Q663" i="3"/>
  <c r="Q635" i="3"/>
  <c r="Q609" i="3"/>
  <c r="Q580" i="3"/>
  <c r="Q545" i="3"/>
  <c r="Q515" i="3"/>
  <c r="Q482" i="3"/>
  <c r="Q454" i="3"/>
  <c r="Q420" i="3"/>
  <c r="Q928" i="3"/>
  <c r="Q898" i="3"/>
  <c r="Q867" i="3"/>
  <c r="Q837" i="3"/>
  <c r="Q805" i="3"/>
  <c r="Q775" i="3"/>
  <c r="Q742" i="3"/>
  <c r="Q713" i="3"/>
  <c r="Q685" i="3"/>
  <c r="Q664" i="3"/>
  <c r="Q636" i="3"/>
  <c r="Q610" i="3"/>
  <c r="Q581" i="3"/>
  <c r="Q546" i="3"/>
  <c r="Q516" i="3"/>
  <c r="Q483" i="3"/>
  <c r="Q455" i="3"/>
  <c r="Q421" i="3"/>
  <c r="Q929" i="3"/>
  <c r="Q899" i="3"/>
  <c r="Q868" i="3"/>
  <c r="Q838" i="3"/>
  <c r="Q806" i="3"/>
  <c r="Q776" i="3"/>
  <c r="Q743" i="3"/>
  <c r="Q714" i="3"/>
  <c r="Q686" i="3"/>
  <c r="Q665" i="3"/>
  <c r="Q637" i="3"/>
  <c r="Q611" i="3"/>
  <c r="Q582" i="3"/>
  <c r="Q547" i="3"/>
  <c r="Q517" i="3"/>
  <c r="Q484" i="3"/>
  <c r="Q456" i="3"/>
  <c r="Q422" i="3"/>
  <c r="Q930" i="3"/>
  <c r="Q900" i="3"/>
  <c r="Q869" i="3"/>
  <c r="Q839" i="3"/>
  <c r="Q807" i="3"/>
  <c r="Q777" i="3"/>
  <c r="Q744" i="3"/>
  <c r="Q715" i="3"/>
  <c r="Q687" i="3"/>
  <c r="Q666" i="3"/>
  <c r="Q638" i="3"/>
  <c r="Q612" i="3"/>
  <c r="Q583" i="3"/>
  <c r="Q548" i="3"/>
  <c r="Q518" i="3"/>
  <c r="Q485" i="3"/>
  <c r="Q457" i="3"/>
  <c r="Q423" i="3"/>
  <c r="Q931" i="3"/>
  <c r="Q901" i="3"/>
  <c r="Q870" i="3"/>
  <c r="Q840" i="3"/>
  <c r="Q808" i="3"/>
  <c r="Q778" i="3"/>
  <c r="Q745" i="3"/>
  <c r="Q716" i="3"/>
  <c r="Q688" i="3"/>
  <c r="Q667" i="3"/>
  <c r="Q639" i="3"/>
  <c r="Q613" i="3"/>
  <c r="Q584" i="3"/>
  <c r="Q549" i="3"/>
  <c r="Q519" i="3"/>
  <c r="Q486" i="3"/>
  <c r="Q458" i="3"/>
  <c r="Q424" i="3"/>
  <c r="Q932" i="3"/>
  <c r="Q902" i="3"/>
  <c r="Q871" i="3"/>
  <c r="Q841" i="3"/>
  <c r="Q809" i="3"/>
  <c r="Q779" i="3"/>
  <c r="Q746" i="3"/>
  <c r="Q717" i="3"/>
  <c r="Q689" i="3"/>
  <c r="Q668" i="3"/>
  <c r="Q640" i="3"/>
  <c r="Q614" i="3"/>
  <c r="Q585" i="3"/>
  <c r="Q550" i="3"/>
  <c r="Q520" i="3"/>
  <c r="Q487" i="3"/>
  <c r="Q459" i="3"/>
  <c r="Q425" i="3"/>
  <c r="Q396" i="3"/>
  <c r="Q933" i="3"/>
  <c r="Q903" i="3"/>
  <c r="Q872" i="3"/>
  <c r="Q842" i="3"/>
  <c r="Q810" i="3"/>
  <c r="Q780" i="3"/>
  <c r="Q747" i="3"/>
  <c r="Q718" i="3"/>
  <c r="Q690" i="3"/>
  <c r="Q669" i="3"/>
  <c r="Q641" i="3"/>
  <c r="Q615" i="3"/>
  <c r="Q586" i="3"/>
  <c r="Q551" i="3"/>
  <c r="Q521" i="3"/>
  <c r="Q488" i="3"/>
  <c r="Q460" i="3"/>
  <c r="Q426" i="3"/>
  <c r="Q397" i="3"/>
  <c r="Q934" i="3"/>
  <c r="Q904" i="3"/>
  <c r="Q873" i="3"/>
  <c r="Q843" i="3"/>
  <c r="Q811" i="3"/>
  <c r="Q781" i="3"/>
  <c r="Q748" i="3"/>
  <c r="Q719" i="3"/>
  <c r="Q691" i="3"/>
  <c r="Q670" i="3"/>
  <c r="Q642" i="3"/>
  <c r="Q616" i="3"/>
  <c r="Q587" i="3"/>
  <c r="Q552" i="3"/>
  <c r="Q522" i="3"/>
  <c r="Q489" i="3"/>
  <c r="Q461" i="3"/>
  <c r="Q427" i="3"/>
  <c r="Q398" i="3"/>
  <c r="Q935" i="3"/>
  <c r="Q905" i="3"/>
  <c r="Q874" i="3"/>
  <c r="Q844" i="3"/>
  <c r="Q812" i="3"/>
  <c r="Q782" i="3"/>
  <c r="Q749" i="3"/>
  <c r="Q720" i="3"/>
  <c r="Q692" i="3"/>
  <c r="Q671" i="3"/>
  <c r="Q643" i="3"/>
  <c r="Q617" i="3"/>
  <c r="Q588" i="3"/>
  <c r="Q562" i="3"/>
  <c r="Q553" i="3"/>
  <c r="Q523" i="3"/>
  <c r="Q490" i="3"/>
  <c r="Q462" i="3"/>
  <c r="Q428" i="3"/>
  <c r="Q399" i="3"/>
  <c r="Q936" i="3"/>
  <c r="Q906" i="3"/>
  <c r="Q875" i="3"/>
  <c r="Q845" i="3"/>
  <c r="Q813" i="3"/>
  <c r="Q783" i="3"/>
  <c r="Q750" i="3"/>
  <c r="Q721" i="3"/>
  <c r="Q693" i="3"/>
  <c r="Q672" i="3"/>
  <c r="Q644" i="3"/>
  <c r="Q618" i="3"/>
  <c r="Q589" i="3"/>
  <c r="Q563" i="3"/>
  <c r="Q554" i="3"/>
  <c r="Q524" i="3"/>
  <c r="Q491" i="3"/>
  <c r="Q463" i="3"/>
  <c r="Q429" i="3"/>
  <c r="Q400" i="3"/>
  <c r="Q937" i="3"/>
  <c r="Q907" i="3"/>
  <c r="Q876" i="3"/>
  <c r="Q846" i="3"/>
  <c r="Q814" i="3"/>
  <c r="Q784" i="3"/>
  <c r="Q751" i="3"/>
  <c r="Q722" i="3"/>
  <c r="Q694" i="3"/>
  <c r="Q673" i="3"/>
  <c r="Q645" i="3"/>
  <c r="Q619" i="3"/>
  <c r="Q590" i="3"/>
  <c r="Q564" i="3"/>
  <c r="Q555" i="3"/>
  <c r="Q525" i="3"/>
  <c r="Q492" i="3"/>
  <c r="Q464" i="3"/>
  <c r="Q430" i="3"/>
  <c r="Q401" i="3"/>
  <c r="Q938" i="3"/>
  <c r="Q908" i="3"/>
  <c r="Q877" i="3"/>
  <c r="Q847" i="3"/>
  <c r="Q815" i="3"/>
  <c r="Q785" i="3"/>
  <c r="Q752" i="3"/>
  <c r="Q723" i="3"/>
  <c r="Q674" i="3"/>
  <c r="Q620" i="3"/>
  <c r="Q591" i="3"/>
  <c r="Q556" i="3"/>
  <c r="Q526" i="3"/>
  <c r="Q493" i="3"/>
  <c r="Q465" i="3"/>
  <c r="Q431" i="3"/>
  <c r="Q402" i="3"/>
  <c r="Q3" i="3"/>
  <c r="Q2" i="3"/>
  <c r="P3" i="3"/>
  <c r="P2" i="3"/>
  <c r="P402" i="3"/>
  <c r="P431" i="3"/>
  <c r="P465" i="3"/>
  <c r="P493" i="3"/>
  <c r="P526" i="3"/>
  <c r="P556" i="3"/>
  <c r="P591" i="3"/>
  <c r="P620" i="3"/>
  <c r="P674" i="3"/>
  <c r="P723" i="3"/>
  <c r="P752" i="3"/>
  <c r="P785" i="3"/>
  <c r="P815" i="3"/>
  <c r="P847" i="3"/>
  <c r="P877" i="3"/>
  <c r="P908" i="3"/>
  <c r="P938" i="3"/>
  <c r="P401" i="3"/>
  <c r="P430" i="3"/>
  <c r="P464" i="3"/>
  <c r="P492" i="3"/>
  <c r="P525" i="3"/>
  <c r="P555" i="3"/>
  <c r="P564" i="3"/>
  <c r="P590" i="3"/>
  <c r="P619" i="3"/>
  <c r="P645" i="3"/>
  <c r="P673" i="3"/>
  <c r="P694" i="3"/>
  <c r="P722" i="3"/>
  <c r="P751" i="3"/>
  <c r="P784" i="3"/>
  <c r="P814" i="3"/>
  <c r="P846" i="3"/>
  <c r="P876" i="3"/>
  <c r="P907" i="3"/>
  <c r="P937" i="3"/>
  <c r="P400" i="3"/>
  <c r="P429" i="3"/>
  <c r="P463" i="3"/>
  <c r="P491" i="3"/>
  <c r="P524" i="3"/>
  <c r="P554" i="3"/>
  <c r="P563" i="3"/>
  <c r="P589" i="3"/>
  <c r="P618" i="3"/>
  <c r="P644" i="3"/>
  <c r="P672" i="3"/>
  <c r="P693" i="3"/>
  <c r="P721" i="3"/>
  <c r="P750" i="3"/>
  <c r="P783" i="3"/>
  <c r="P813" i="3"/>
  <c r="P845" i="3"/>
  <c r="P875" i="3"/>
  <c r="P906" i="3"/>
  <c r="P936" i="3"/>
  <c r="P399" i="3"/>
  <c r="P428" i="3"/>
  <c r="P462" i="3"/>
  <c r="P490" i="3"/>
  <c r="P523" i="3"/>
  <c r="P553" i="3"/>
  <c r="P562" i="3"/>
  <c r="P588" i="3"/>
  <c r="P617" i="3"/>
  <c r="P643" i="3"/>
  <c r="P671" i="3"/>
  <c r="P692" i="3"/>
  <c r="P720" i="3"/>
  <c r="P749" i="3"/>
  <c r="P782" i="3"/>
  <c r="P812" i="3"/>
  <c r="P844" i="3"/>
  <c r="P874" i="3"/>
  <c r="P905" i="3"/>
  <c r="P935" i="3"/>
  <c r="P398" i="3"/>
  <c r="P427" i="3"/>
  <c r="P461" i="3"/>
  <c r="P489" i="3"/>
  <c r="P522" i="3"/>
  <c r="P552" i="3"/>
  <c r="P587" i="3"/>
  <c r="P616" i="3"/>
  <c r="P642" i="3"/>
  <c r="P670" i="3"/>
  <c r="P691" i="3"/>
  <c r="P719" i="3"/>
  <c r="P748" i="3"/>
  <c r="P781" i="3"/>
  <c r="P811" i="3"/>
  <c r="P843" i="3"/>
  <c r="P873" i="3"/>
  <c r="P904" i="3"/>
  <c r="P934" i="3"/>
  <c r="P397" i="3"/>
  <c r="P426" i="3"/>
  <c r="P460" i="3"/>
  <c r="P488" i="3"/>
  <c r="P521" i="3"/>
  <c r="P551" i="3"/>
  <c r="P586" i="3"/>
  <c r="P615" i="3"/>
  <c r="P641" i="3"/>
  <c r="P669" i="3"/>
  <c r="P690" i="3"/>
  <c r="P718" i="3"/>
  <c r="P747" i="3"/>
  <c r="P780" i="3"/>
  <c r="P810" i="3"/>
  <c r="P842" i="3"/>
  <c r="P872" i="3"/>
  <c r="P903" i="3"/>
  <c r="P933" i="3"/>
  <c r="P396" i="3"/>
  <c r="P425" i="3"/>
  <c r="P459" i="3"/>
  <c r="P487" i="3"/>
  <c r="P520" i="3"/>
  <c r="P550" i="3"/>
  <c r="P585" i="3"/>
  <c r="P614" i="3"/>
  <c r="P640" i="3"/>
  <c r="P668" i="3"/>
  <c r="P689" i="3"/>
  <c r="P717" i="3"/>
  <c r="P746" i="3"/>
  <c r="P779" i="3"/>
  <c r="P809" i="3"/>
  <c r="P841" i="3"/>
  <c r="P871" i="3"/>
  <c r="P902" i="3"/>
  <c r="P932" i="3"/>
  <c r="P424" i="3"/>
  <c r="P458" i="3"/>
  <c r="P486" i="3"/>
  <c r="P519" i="3"/>
  <c r="P549" i="3"/>
  <c r="P584" i="3"/>
  <c r="P613" i="3"/>
  <c r="P639" i="3"/>
  <c r="P667" i="3"/>
  <c r="P688" i="3"/>
  <c r="P716" i="3"/>
  <c r="P745" i="3"/>
  <c r="P778" i="3"/>
  <c r="P808" i="3"/>
  <c r="P840" i="3"/>
  <c r="P870" i="3"/>
  <c r="P901" i="3"/>
  <c r="P931" i="3"/>
  <c r="P423" i="3"/>
  <c r="P457" i="3"/>
  <c r="P485" i="3"/>
  <c r="P518" i="3"/>
  <c r="P548" i="3"/>
  <c r="P583" i="3"/>
  <c r="P612" i="3"/>
  <c r="P638" i="3"/>
  <c r="P666" i="3"/>
  <c r="P687" i="3"/>
  <c r="P715" i="3"/>
  <c r="P744" i="3"/>
  <c r="P777" i="3"/>
  <c r="P807" i="3"/>
  <c r="P839" i="3"/>
  <c r="P869" i="3"/>
  <c r="P900" i="3"/>
  <c r="P930" i="3"/>
  <c r="P422" i="3"/>
  <c r="P456" i="3"/>
  <c r="P484" i="3"/>
  <c r="P517" i="3"/>
  <c r="P547" i="3"/>
  <c r="P582" i="3"/>
  <c r="P611" i="3"/>
  <c r="P637" i="3"/>
  <c r="P665" i="3"/>
  <c r="P686" i="3"/>
  <c r="P714" i="3"/>
  <c r="P743" i="3"/>
  <c r="P776" i="3"/>
  <c r="P806" i="3"/>
  <c r="P838" i="3"/>
  <c r="P868" i="3"/>
  <c r="P899" i="3"/>
  <c r="P929" i="3"/>
  <c r="P421" i="3"/>
  <c r="P455" i="3"/>
  <c r="P483" i="3"/>
  <c r="P516" i="3"/>
  <c r="P546" i="3"/>
  <c r="P581" i="3"/>
  <c r="P610" i="3"/>
  <c r="P636" i="3"/>
  <c r="P664" i="3"/>
  <c r="P685" i="3"/>
  <c r="P713" i="3"/>
  <c r="P742" i="3"/>
  <c r="P775" i="3"/>
  <c r="P805" i="3"/>
  <c r="P837" i="3"/>
  <c r="P867" i="3"/>
  <c r="P898" i="3"/>
  <c r="P928" i="3"/>
  <c r="P420" i="3"/>
  <c r="P454" i="3"/>
  <c r="P482" i="3"/>
  <c r="P515" i="3"/>
  <c r="P545" i="3"/>
  <c r="P580" i="3"/>
  <c r="P609" i="3"/>
  <c r="P635" i="3"/>
  <c r="P663" i="3"/>
  <c r="P684" i="3"/>
  <c r="P712" i="3"/>
  <c r="P741" i="3"/>
  <c r="P774" i="3"/>
  <c r="P804" i="3"/>
  <c r="P836" i="3"/>
  <c r="P866" i="3"/>
  <c r="P897" i="3"/>
  <c r="P927" i="3"/>
  <c r="P419" i="3"/>
  <c r="P453" i="3"/>
  <c r="P481" i="3"/>
  <c r="P514" i="3"/>
  <c r="P544" i="3"/>
  <c r="P579" i="3"/>
  <c r="P608" i="3"/>
  <c r="P634" i="3"/>
  <c r="P662" i="3"/>
  <c r="P683" i="3"/>
  <c r="P711" i="3"/>
  <c r="P740" i="3"/>
  <c r="P773" i="3"/>
  <c r="P803" i="3"/>
  <c r="P835" i="3"/>
  <c r="P865" i="3"/>
  <c r="P896" i="3"/>
  <c r="P926" i="3"/>
  <c r="P418" i="3"/>
  <c r="P452" i="3"/>
  <c r="P480" i="3"/>
  <c r="P513" i="3"/>
  <c r="P543" i="3"/>
  <c r="P578" i="3"/>
  <c r="P607" i="3"/>
  <c r="P633" i="3"/>
  <c r="P661" i="3"/>
  <c r="P682" i="3"/>
  <c r="P710" i="3"/>
  <c r="P739" i="3"/>
  <c r="P772" i="3"/>
  <c r="P802" i="3"/>
  <c r="P834" i="3"/>
  <c r="P864" i="3"/>
  <c r="P895" i="3"/>
  <c r="P925" i="3"/>
  <c r="P417" i="3"/>
  <c r="P451" i="3"/>
  <c r="P479" i="3"/>
  <c r="P512" i="3"/>
  <c r="P542" i="3"/>
  <c r="P577" i="3"/>
  <c r="P606" i="3"/>
  <c r="P632" i="3"/>
  <c r="P660" i="3"/>
  <c r="P681" i="3"/>
  <c r="P709" i="3"/>
  <c r="P738" i="3"/>
  <c r="P771" i="3"/>
  <c r="P801" i="3"/>
  <c r="P833" i="3"/>
  <c r="P863" i="3"/>
  <c r="P894" i="3"/>
  <c r="P924" i="3"/>
  <c r="P416" i="3"/>
  <c r="P450" i="3"/>
  <c r="P478" i="3"/>
  <c r="P511" i="3"/>
  <c r="P541" i="3"/>
  <c r="P576" i="3"/>
  <c r="P605" i="3"/>
  <c r="P631" i="3"/>
  <c r="P659" i="3"/>
  <c r="P680" i="3"/>
  <c r="P708" i="3"/>
  <c r="P737" i="3"/>
  <c r="P770" i="3"/>
  <c r="P800" i="3"/>
  <c r="P832" i="3"/>
  <c r="P862" i="3"/>
  <c r="P893" i="3"/>
  <c r="P923" i="3"/>
  <c r="P415" i="3"/>
  <c r="P449" i="3"/>
  <c r="P477" i="3"/>
  <c r="P510" i="3"/>
  <c r="P540" i="3"/>
  <c r="P575" i="3"/>
  <c r="P604" i="3"/>
  <c r="P630" i="3"/>
  <c r="P658" i="3"/>
  <c r="P679" i="3"/>
  <c r="P707" i="3"/>
  <c r="P736" i="3"/>
  <c r="P769" i="3"/>
  <c r="P799" i="3"/>
  <c r="P831" i="3"/>
  <c r="P861" i="3"/>
  <c r="P892" i="3"/>
  <c r="P922" i="3"/>
  <c r="P414" i="3"/>
  <c r="P448" i="3"/>
  <c r="P476" i="3"/>
  <c r="P509" i="3"/>
  <c r="P539" i="3"/>
  <c r="P574" i="3"/>
  <c r="P603" i="3"/>
  <c r="P629" i="3"/>
  <c r="P657" i="3"/>
  <c r="P678" i="3"/>
  <c r="P706" i="3"/>
  <c r="P735" i="3"/>
  <c r="P768" i="3"/>
  <c r="P798" i="3"/>
  <c r="P830" i="3"/>
  <c r="P860" i="3"/>
  <c r="P891" i="3"/>
  <c r="P921" i="3"/>
  <c r="P413" i="3"/>
  <c r="P447" i="3"/>
  <c r="P475" i="3"/>
  <c r="P508" i="3"/>
  <c r="P538" i="3"/>
  <c r="P573" i="3"/>
  <c r="P602" i="3"/>
  <c r="P628" i="3"/>
  <c r="P656" i="3"/>
  <c r="P705" i="3"/>
  <c r="P734" i="3"/>
  <c r="P767" i="3"/>
  <c r="P797" i="3"/>
  <c r="P829" i="3"/>
  <c r="P859" i="3"/>
  <c r="P890" i="3"/>
  <c r="P920" i="3"/>
  <c r="P412" i="3"/>
  <c r="P446" i="3"/>
  <c r="P474" i="3"/>
  <c r="P507" i="3"/>
  <c r="P537" i="3"/>
  <c r="P572" i="3"/>
  <c r="P601" i="3"/>
  <c r="P655" i="3"/>
  <c r="P704" i="3"/>
  <c r="P733" i="3"/>
  <c r="P766" i="3"/>
  <c r="P796" i="3"/>
  <c r="P828" i="3"/>
  <c r="P858" i="3"/>
  <c r="P889" i="3"/>
  <c r="P919" i="3"/>
  <c r="P405" i="3"/>
  <c r="P404" i="3"/>
  <c r="P403" i="3"/>
  <c r="P406" i="3"/>
  <c r="P435" i="3"/>
  <c r="P432" i="3"/>
  <c r="P409" i="3"/>
  <c r="P408" i="3"/>
  <c r="P407" i="3"/>
  <c r="P436" i="3"/>
  <c r="P433" i="3"/>
  <c r="P411" i="3"/>
  <c r="P434" i="3"/>
  <c r="P410" i="3"/>
  <c r="P438" i="3"/>
  <c r="P467" i="3"/>
  <c r="P443" i="3"/>
  <c r="P440" i="3"/>
  <c r="P439" i="3"/>
  <c r="P437" i="3"/>
  <c r="P466" i="3"/>
  <c r="P445" i="3"/>
  <c r="P442" i="3"/>
  <c r="P444" i="3"/>
  <c r="P441" i="3"/>
  <c r="P469" i="3"/>
  <c r="P498" i="3"/>
  <c r="P495" i="3"/>
  <c r="P471" i="3"/>
  <c r="P470" i="3"/>
  <c r="P468" i="3"/>
  <c r="P497" i="3"/>
  <c r="P494" i="3"/>
  <c r="P473" i="3"/>
  <c r="P496" i="3"/>
  <c r="P472" i="3"/>
  <c r="P500" i="3"/>
  <c r="P529" i="3"/>
  <c r="P506" i="3"/>
  <c r="P502" i="3"/>
  <c r="P501" i="3"/>
  <c r="P499" i="3"/>
  <c r="P528" i="3"/>
  <c r="P527" i="3"/>
  <c r="P504" i="3"/>
  <c r="P505" i="3"/>
  <c r="P503" i="3"/>
  <c r="P530" i="3"/>
  <c r="P559" i="3"/>
  <c r="P557" i="3"/>
  <c r="P533" i="3"/>
  <c r="P532" i="3"/>
  <c r="P531" i="3"/>
  <c r="P560" i="3"/>
  <c r="P558" i="3"/>
  <c r="P535" i="3"/>
  <c r="P536" i="3"/>
  <c r="P534" i="3"/>
  <c r="P561" i="3"/>
  <c r="P565" i="3"/>
  <c r="P595" i="3"/>
  <c r="P571" i="3"/>
  <c r="P568" i="3"/>
  <c r="P567" i="3"/>
  <c r="P566" i="3"/>
  <c r="P594" i="3"/>
  <c r="P593" i="3"/>
  <c r="P570" i="3"/>
  <c r="P592" i="3"/>
  <c r="P569" i="3"/>
  <c r="P597" i="3"/>
  <c r="P625" i="3"/>
  <c r="P623" i="3"/>
  <c r="P599" i="3"/>
  <c r="P598" i="3"/>
  <c r="P596" i="3"/>
  <c r="P624" i="3"/>
  <c r="P621" i="3"/>
  <c r="P600" i="3"/>
  <c r="P622" i="3"/>
  <c r="P626" i="3"/>
  <c r="P627" i="3"/>
  <c r="P647" i="3"/>
  <c r="P676" i="3"/>
  <c r="P654" i="3"/>
  <c r="P649" i="3"/>
  <c r="P648" i="3"/>
  <c r="P646" i="3"/>
  <c r="P675" i="3"/>
  <c r="P653" i="3"/>
  <c r="P651" i="3"/>
  <c r="P652" i="3"/>
  <c r="P650" i="3"/>
  <c r="P677" i="3"/>
  <c r="P696" i="3"/>
  <c r="P725" i="3"/>
  <c r="P703" i="3"/>
  <c r="P698" i="3"/>
  <c r="P697" i="3"/>
  <c r="P695" i="3"/>
  <c r="P724" i="3"/>
  <c r="P702" i="3"/>
  <c r="P700" i="3"/>
  <c r="P701" i="3"/>
  <c r="P699" i="3"/>
  <c r="P726" i="3"/>
  <c r="P755" i="3"/>
  <c r="P732" i="3"/>
  <c r="P729" i="3"/>
  <c r="P728" i="3"/>
  <c r="P727" i="3"/>
  <c r="P756" i="3"/>
  <c r="P753" i="3"/>
  <c r="P731" i="3"/>
  <c r="P754" i="3"/>
  <c r="P730" i="3"/>
  <c r="P757" i="3"/>
  <c r="P787" i="3"/>
  <c r="P764" i="3"/>
  <c r="P760" i="3"/>
  <c r="P759" i="3"/>
  <c r="P758" i="3"/>
  <c r="P786" i="3"/>
  <c r="P763" i="3"/>
  <c r="P762" i="3"/>
  <c r="P765" i="3"/>
  <c r="P761" i="3"/>
  <c r="P788" i="3"/>
  <c r="P817" i="3"/>
  <c r="P794" i="3"/>
  <c r="P791" i="3"/>
  <c r="P790" i="3"/>
  <c r="P789" i="3"/>
  <c r="P818" i="3"/>
  <c r="P795" i="3"/>
  <c r="P793" i="3"/>
  <c r="P816" i="3"/>
  <c r="P792" i="3"/>
  <c r="P820" i="3"/>
  <c r="P848" i="3"/>
  <c r="P826" i="3"/>
  <c r="P822" i="3"/>
  <c r="P821" i="3"/>
  <c r="P819" i="3"/>
  <c r="P849" i="3"/>
  <c r="P827" i="3"/>
  <c r="P824" i="3"/>
  <c r="P825" i="3"/>
  <c r="P823" i="3"/>
  <c r="P851" i="3"/>
  <c r="P879" i="3"/>
  <c r="P855" i="3"/>
  <c r="P853" i="3"/>
  <c r="P852" i="3"/>
  <c r="P850" i="3"/>
  <c r="P878" i="3"/>
  <c r="P857" i="3"/>
  <c r="P854" i="3"/>
  <c r="P856" i="3"/>
  <c r="P880" i="3"/>
  <c r="P909" i="3"/>
  <c r="P888" i="3"/>
  <c r="P883" i="3"/>
  <c r="P882" i="3"/>
  <c r="P881" i="3"/>
  <c r="P910" i="3"/>
  <c r="P887" i="3"/>
  <c r="P885" i="3"/>
  <c r="P886" i="3"/>
  <c r="P884" i="3"/>
  <c r="P911" i="3"/>
  <c r="P940" i="3"/>
  <c r="P917" i="3"/>
  <c r="P914" i="3"/>
  <c r="P913" i="3"/>
  <c r="P912" i="3"/>
  <c r="P941" i="3"/>
  <c r="P939" i="3"/>
  <c r="P916" i="3"/>
  <c r="P918" i="3"/>
  <c r="P91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01C65F-E149-4233-AC70-AE5A0BCC4448}" keepAlive="1" name="Query - ActivityToJoin(1)" description="Connection to the 'ActivityToJoin' query in the workbook." type="5" refreshedVersion="8" background="1" saveData="1">
    <dbPr connection="Provider=Microsoft.Mashup.OleDb.1;Data Source=$Workbook$;Location=ActivityToJoin;Extended Properties=&quot;&quot;" command="SELECT * FROM [ActivityToJoin]"/>
  </connection>
  <connection id="2" xr16:uid="{69A69385-8E6A-4C98-A5E2-AC3FB8493428}" keepAlive="1" name="Query - SleepToJoin(1)" description="Connection to the 'SleepToJoin' query in the workbook." type="5" refreshedVersion="8" background="1" saveData="1">
    <dbPr connection="Provider=Microsoft.Mashup.OleDb.1;Data Source=$Workbook$;Location=SleepToJoin;Extended Properties=&quot;&quot;" command="SELECT * FROM [SleepToJoin]"/>
  </connection>
</connections>
</file>

<file path=xl/sharedStrings.xml><?xml version="1.0" encoding="utf-8"?>
<sst xmlns="http://schemas.openxmlformats.org/spreadsheetml/2006/main" count="65" uniqueCount="48">
  <si>
    <t>Id</t>
  </si>
  <si>
    <t>SleepDay</t>
  </si>
  <si>
    <t>TotalSleepRecords</t>
  </si>
  <si>
    <t>TotalMinutesAsleep</t>
  </si>
  <si>
    <t>TotalTimeInBed</t>
  </si>
  <si>
    <t>DayOfTheWeek</t>
  </si>
  <si>
    <t>Calories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</si>
  <si>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</si>
  <si>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</si>
  <si>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</si>
  <si>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</si>
  <si>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</si>
  <si>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</si>
  <si>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</si>
  <si>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</si>
  <si>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LoggedActivitiesDistance</t>
  </si>
  <si>
    <t>TrackerDistance</t>
  </si>
  <si>
    <t>TotalDistance</t>
  </si>
  <si>
    <t>TotalSteps</t>
  </si>
  <si>
    <t>ActivityDate</t>
  </si>
  <si>
    <t>SleepToJoin.TotalSleepRecords</t>
  </si>
  <si>
    <t>SleepToJoin.TotalMinutesAsleep</t>
  </si>
  <si>
    <t>SleepToJoin.TotalTimeInBed</t>
  </si>
  <si>
    <t>Row Labels</t>
  </si>
  <si>
    <t>Grand Total</t>
  </si>
  <si>
    <t xml:space="preserve">UNIQUE IDS </t>
  </si>
  <si>
    <t>Number of sleep days</t>
  </si>
  <si>
    <t>Total Hours</t>
  </si>
  <si>
    <t>Total Minutes</t>
  </si>
  <si>
    <t>Activity Data</t>
  </si>
  <si>
    <t>Total Steps</t>
  </si>
  <si>
    <t>Sedentary Minutes</t>
  </si>
  <si>
    <t>Average of VeryActiveMinutes</t>
  </si>
  <si>
    <t>Light active minutes</t>
  </si>
  <si>
    <t>Sedentary minutes</t>
  </si>
  <si>
    <t>Sleep minutes</t>
  </si>
  <si>
    <t>Types of Activities / sleep during the day</t>
  </si>
  <si>
    <t>Positive Correlation beetween Total steps and calories</t>
  </si>
  <si>
    <t>Negative correlation beetween Sedentary Minutes and sleep Minutes</t>
  </si>
  <si>
    <t>Sleep data</t>
  </si>
  <si>
    <t xml:space="preserve">Very active minutes </t>
  </si>
  <si>
    <t>Averages of Very Active Minutes across IDs</t>
  </si>
  <si>
    <t>Descriptive Statistics - Averages</t>
  </si>
  <si>
    <t xml:space="preserve">Total Awake Hours </t>
  </si>
  <si>
    <t>Total Awake Minutes</t>
  </si>
  <si>
    <t>Correlation between sedentary minutes and sleep minutes</t>
  </si>
  <si>
    <t>Correlation between total steps and calories</t>
  </si>
  <si>
    <t>Fairly active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</si>
</sst>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11"/>
      <color rgb="FF00B050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sz val="11"/>
      <color rgb="FF00B050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4"/>
      <name val="Calibri"/>
      <family val="2"/>
      <charset val="16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18" fillId="0" borderId="0" xfId="0" applyFont="1"/>
    <xf numFmtId="2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2" fillId="34" borderId="0" xfId="0" applyFont="1" applyFill="1"/>
    <xf numFmtId="0" fontId="23" fillId="35" borderId="0" xfId="0" applyFont="1" applyFill="1" applyAlignment="1">
      <alignment horizontal="center"/>
    </xf>
    <xf numFmtId="0" fontId="0" fillId="35" borderId="0" xfId="0" applyFill="1"/>
    <xf numFmtId="0" fontId="0" fillId="35" borderId="0" xfId="0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5" borderId="0" xfId="0" applyFont="1" applyFill="1"/>
    <xf numFmtId="0" fontId="24" fillId="35" borderId="0" xfId="0" applyFont="1" applyFill="1" applyAlignment="1">
      <alignment horizontal="center"/>
    </xf>
    <xf numFmtId="0" fontId="22" fillId="35" borderId="0" xfId="0" applyFont="1" applyFill="1"/>
    <xf numFmtId="0" fontId="16" fillId="35" borderId="10" xfId="0" applyFont="1" applyFill="1" applyBorder="1"/>
    <xf numFmtId="2" fontId="0" fillId="35" borderId="10" xfId="0" applyNumberFormat="1" applyFill="1" applyBorder="1"/>
    <xf numFmtId="0" fontId="0" fillId="36" borderId="0" xfId="0" applyFill="1"/>
    <xf numFmtId="0" fontId="0" fillId="36" borderId="0" xfId="0" applyFill="1" applyAlignment="1">
      <alignment horizontal="left"/>
    </xf>
    <xf numFmtId="0" fontId="16" fillId="33" borderId="10" xfId="0" applyFont="1" applyFill="1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0" fillId="35" borderId="10" xfId="0" applyNumberFormat="1" applyFill="1" applyBorder="1" applyAlignment="1">
      <alignment horizontal="center"/>
    </xf>
    <xf numFmtId="2" fontId="0" fillId="35" borderId="13" xfId="0" applyNumberFormat="1" applyFill="1" applyBorder="1" applyAlignment="1">
      <alignment horizontal="center"/>
    </xf>
    <xf numFmtId="2" fontId="0" fillId="35" borderId="14" xfId="0" applyNumberFormat="1" applyFill="1" applyBorder="1" applyAlignment="1">
      <alignment horizontal="center"/>
    </xf>
    <xf numFmtId="0" fontId="16" fillId="35" borderId="13" xfId="0" applyFont="1" applyFill="1" applyBorder="1" applyAlignment="1">
      <alignment horizontal="center"/>
    </xf>
    <xf numFmtId="0" fontId="16" fillId="35" borderId="14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5" borderId="12" xfId="0" applyFill="1" applyBorder="1" applyAlignment="1">
      <alignment horizontal="center"/>
    </xf>
    <xf numFmtId="0" fontId="23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6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numFmt numFmtId="164" formatCode="m/d/yyyy;@"/>
    </dxf>
    <dxf>
      <font>
        <b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16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161"/>
        <scheme val="minor"/>
      </font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m/d/yyyy;@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Total steps and calories</a:t>
            </a:r>
          </a:p>
        </c:rich>
      </c:tx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Activity!$C$2:$C$941</c:f>
              <c:numCache>
                <c:formatCode>General</c:formatCode>
                <c:ptCount val="940"/>
                <c:pt idx="0">
                  <c:v>10686</c:v>
                </c:pt>
                <c:pt idx="1">
                  <c:v>10930</c:v>
                </c:pt>
                <c:pt idx="2">
                  <c:v>12332</c:v>
                </c:pt>
                <c:pt idx="3">
                  <c:v>21727</c:v>
                </c:pt>
                <c:pt idx="4">
                  <c:v>8064</c:v>
                </c:pt>
                <c:pt idx="5">
                  <c:v>21420</c:v>
                </c:pt>
                <c:pt idx="6">
                  <c:v>23186</c:v>
                </c:pt>
                <c:pt idx="7">
                  <c:v>10733</c:v>
                </c:pt>
                <c:pt idx="8">
                  <c:v>10818</c:v>
                </c:pt>
                <c:pt idx="9">
                  <c:v>14055</c:v>
                </c:pt>
                <c:pt idx="10">
                  <c:v>27745</c:v>
                </c:pt>
                <c:pt idx="11">
                  <c:v>9733</c:v>
                </c:pt>
                <c:pt idx="12">
                  <c:v>14890</c:v>
                </c:pt>
                <c:pt idx="13">
                  <c:v>23629</c:v>
                </c:pt>
                <c:pt idx="14">
                  <c:v>11101</c:v>
                </c:pt>
                <c:pt idx="15">
                  <c:v>12986</c:v>
                </c:pt>
                <c:pt idx="16">
                  <c:v>16674</c:v>
                </c:pt>
                <c:pt idx="17">
                  <c:v>11200</c:v>
                </c:pt>
                <c:pt idx="18">
                  <c:v>18258</c:v>
                </c:pt>
                <c:pt idx="19">
                  <c:v>19377</c:v>
                </c:pt>
                <c:pt idx="20">
                  <c:v>19948</c:v>
                </c:pt>
                <c:pt idx="21">
                  <c:v>18785</c:v>
                </c:pt>
                <c:pt idx="22">
                  <c:v>11423</c:v>
                </c:pt>
                <c:pt idx="23">
                  <c:v>15118</c:v>
                </c:pt>
                <c:pt idx="24">
                  <c:v>29326</c:v>
                </c:pt>
                <c:pt idx="25">
                  <c:v>13422</c:v>
                </c:pt>
                <c:pt idx="26">
                  <c:v>21129</c:v>
                </c:pt>
                <c:pt idx="27">
                  <c:v>15337</c:v>
                </c:pt>
                <c:pt idx="28">
                  <c:v>18193</c:v>
                </c:pt>
                <c:pt idx="29">
                  <c:v>20226</c:v>
                </c:pt>
                <c:pt idx="30">
                  <c:v>4790</c:v>
                </c:pt>
                <c:pt idx="31">
                  <c:v>0</c:v>
                </c:pt>
                <c:pt idx="32">
                  <c:v>1619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7174</c:v>
                </c:pt>
                <c:pt idx="37">
                  <c:v>8360</c:v>
                </c:pt>
                <c:pt idx="38">
                  <c:v>6157</c:v>
                </c:pt>
                <c:pt idx="39">
                  <c:v>1758</c:v>
                </c:pt>
                <c:pt idx="40">
                  <c:v>1321</c:v>
                </c:pt>
                <c:pt idx="41">
                  <c:v>0</c:v>
                </c:pt>
                <c:pt idx="42">
                  <c:v>400</c:v>
                </c:pt>
                <c:pt idx="43">
                  <c:v>5245</c:v>
                </c:pt>
                <c:pt idx="44">
                  <c:v>4068</c:v>
                </c:pt>
                <c:pt idx="45">
                  <c:v>144</c:v>
                </c:pt>
                <c:pt idx="46">
                  <c:v>3147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244</c:v>
                </c:pt>
                <c:pt idx="51">
                  <c:v>2483</c:v>
                </c:pt>
                <c:pt idx="52">
                  <c:v>1219</c:v>
                </c:pt>
                <c:pt idx="53">
                  <c:v>1320</c:v>
                </c:pt>
                <c:pt idx="54">
                  <c:v>2283</c:v>
                </c:pt>
                <c:pt idx="55">
                  <c:v>2564</c:v>
                </c:pt>
                <c:pt idx="56">
                  <c:v>2421</c:v>
                </c:pt>
                <c:pt idx="57">
                  <c:v>0</c:v>
                </c:pt>
                <c:pt idx="58">
                  <c:v>0</c:v>
                </c:pt>
                <c:pt idx="59">
                  <c:v>1831</c:v>
                </c:pt>
                <c:pt idx="60">
                  <c:v>9217</c:v>
                </c:pt>
                <c:pt idx="61">
                  <c:v>4512</c:v>
                </c:pt>
                <c:pt idx="62">
                  <c:v>6117</c:v>
                </c:pt>
                <c:pt idx="63">
                  <c:v>5843</c:v>
                </c:pt>
                <c:pt idx="64">
                  <c:v>0</c:v>
                </c:pt>
                <c:pt idx="65">
                  <c:v>8701</c:v>
                </c:pt>
                <c:pt idx="66">
                  <c:v>12015</c:v>
                </c:pt>
                <c:pt idx="67">
                  <c:v>8240</c:v>
                </c:pt>
                <c:pt idx="68">
                  <c:v>5014</c:v>
                </c:pt>
                <c:pt idx="69">
                  <c:v>12427</c:v>
                </c:pt>
                <c:pt idx="70">
                  <c:v>10085</c:v>
                </c:pt>
                <c:pt idx="71">
                  <c:v>15168</c:v>
                </c:pt>
                <c:pt idx="72">
                  <c:v>6174</c:v>
                </c:pt>
                <c:pt idx="73">
                  <c:v>12474</c:v>
                </c:pt>
                <c:pt idx="74">
                  <c:v>10499</c:v>
                </c:pt>
                <c:pt idx="75">
                  <c:v>4503</c:v>
                </c:pt>
                <c:pt idx="76">
                  <c:v>8286</c:v>
                </c:pt>
                <c:pt idx="77">
                  <c:v>9423</c:v>
                </c:pt>
                <c:pt idx="78">
                  <c:v>8687</c:v>
                </c:pt>
                <c:pt idx="79">
                  <c:v>8538</c:v>
                </c:pt>
                <c:pt idx="80">
                  <c:v>5273</c:v>
                </c:pt>
                <c:pt idx="81">
                  <c:v>5697</c:v>
                </c:pt>
                <c:pt idx="82">
                  <c:v>3864</c:v>
                </c:pt>
                <c:pt idx="83">
                  <c:v>3008</c:v>
                </c:pt>
                <c:pt idx="84">
                  <c:v>5319</c:v>
                </c:pt>
                <c:pt idx="85">
                  <c:v>3430</c:v>
                </c:pt>
                <c:pt idx="86">
                  <c:v>3135</c:v>
                </c:pt>
                <c:pt idx="87">
                  <c:v>5571</c:v>
                </c:pt>
                <c:pt idx="88">
                  <c:v>3588</c:v>
                </c:pt>
                <c:pt idx="89">
                  <c:v>9877</c:v>
                </c:pt>
                <c:pt idx="90">
                  <c:v>8469</c:v>
                </c:pt>
                <c:pt idx="91">
                  <c:v>11419</c:v>
                </c:pt>
                <c:pt idx="92">
                  <c:v>2943</c:v>
                </c:pt>
                <c:pt idx="93">
                  <c:v>4468</c:v>
                </c:pt>
                <c:pt idx="94">
                  <c:v>7045</c:v>
                </c:pt>
                <c:pt idx="95">
                  <c:v>4561</c:v>
                </c:pt>
                <c:pt idx="96">
                  <c:v>9143</c:v>
                </c:pt>
                <c:pt idx="97">
                  <c:v>8712</c:v>
                </c:pt>
                <c:pt idx="98">
                  <c:v>8567</c:v>
                </c:pt>
                <c:pt idx="99">
                  <c:v>2946</c:v>
                </c:pt>
                <c:pt idx="100">
                  <c:v>6175</c:v>
                </c:pt>
                <c:pt idx="101">
                  <c:v>5417</c:v>
                </c:pt>
                <c:pt idx="102">
                  <c:v>7359</c:v>
                </c:pt>
                <c:pt idx="103">
                  <c:v>16208</c:v>
                </c:pt>
                <c:pt idx="104">
                  <c:v>12405</c:v>
                </c:pt>
                <c:pt idx="105">
                  <c:v>3703</c:v>
                </c:pt>
                <c:pt idx="106">
                  <c:v>5709</c:v>
                </c:pt>
                <c:pt idx="107">
                  <c:v>12200</c:v>
                </c:pt>
                <c:pt idx="108">
                  <c:v>15148</c:v>
                </c:pt>
                <c:pt idx="109">
                  <c:v>9388</c:v>
                </c:pt>
                <c:pt idx="110">
                  <c:v>13070</c:v>
                </c:pt>
                <c:pt idx="111">
                  <c:v>13630</c:v>
                </c:pt>
                <c:pt idx="112">
                  <c:v>2132</c:v>
                </c:pt>
                <c:pt idx="113">
                  <c:v>11207</c:v>
                </c:pt>
                <c:pt idx="114">
                  <c:v>14461</c:v>
                </c:pt>
                <c:pt idx="115">
                  <c:v>13318</c:v>
                </c:pt>
                <c:pt idx="116">
                  <c:v>12386</c:v>
                </c:pt>
                <c:pt idx="117">
                  <c:v>7875</c:v>
                </c:pt>
                <c:pt idx="118">
                  <c:v>6582</c:v>
                </c:pt>
                <c:pt idx="119">
                  <c:v>7626</c:v>
                </c:pt>
                <c:pt idx="120">
                  <c:v>8382</c:v>
                </c:pt>
                <c:pt idx="121">
                  <c:v>6064</c:v>
                </c:pt>
                <c:pt idx="122">
                  <c:v>9033</c:v>
                </c:pt>
                <c:pt idx="123">
                  <c:v>0</c:v>
                </c:pt>
                <c:pt idx="124">
                  <c:v>6260</c:v>
                </c:pt>
                <c:pt idx="125">
                  <c:v>2718</c:v>
                </c:pt>
                <c:pt idx="126">
                  <c:v>10232</c:v>
                </c:pt>
                <c:pt idx="127">
                  <c:v>4562</c:v>
                </c:pt>
                <c:pt idx="128">
                  <c:v>6829</c:v>
                </c:pt>
                <c:pt idx="129">
                  <c:v>8905</c:v>
                </c:pt>
                <c:pt idx="130">
                  <c:v>9282</c:v>
                </c:pt>
                <c:pt idx="131">
                  <c:v>2824</c:v>
                </c:pt>
                <c:pt idx="132">
                  <c:v>11268</c:v>
                </c:pt>
                <c:pt idx="133">
                  <c:v>6466</c:v>
                </c:pt>
                <c:pt idx="134">
                  <c:v>4212</c:v>
                </c:pt>
                <c:pt idx="135">
                  <c:v>5151</c:v>
                </c:pt>
                <c:pt idx="136">
                  <c:v>10204</c:v>
                </c:pt>
                <c:pt idx="137">
                  <c:v>9256</c:v>
                </c:pt>
                <c:pt idx="138">
                  <c:v>2672</c:v>
                </c:pt>
                <c:pt idx="139">
                  <c:v>5234</c:v>
                </c:pt>
                <c:pt idx="140">
                  <c:v>8053</c:v>
                </c:pt>
                <c:pt idx="141">
                  <c:v>22026</c:v>
                </c:pt>
                <c:pt idx="142">
                  <c:v>1170</c:v>
                </c:pt>
                <c:pt idx="143">
                  <c:v>19769</c:v>
                </c:pt>
                <c:pt idx="144">
                  <c:v>13953</c:v>
                </c:pt>
                <c:pt idx="145">
                  <c:v>4998</c:v>
                </c:pt>
                <c:pt idx="146">
                  <c:v>12209</c:v>
                </c:pt>
                <c:pt idx="147">
                  <c:v>18060</c:v>
                </c:pt>
                <c:pt idx="148">
                  <c:v>15484</c:v>
                </c:pt>
                <c:pt idx="149">
                  <c:v>14810</c:v>
                </c:pt>
                <c:pt idx="150">
                  <c:v>14990</c:v>
                </c:pt>
                <c:pt idx="151">
                  <c:v>7135</c:v>
                </c:pt>
                <c:pt idx="152">
                  <c:v>12315</c:v>
                </c:pt>
                <c:pt idx="153">
                  <c:v>15447</c:v>
                </c:pt>
                <c:pt idx="154">
                  <c:v>12422</c:v>
                </c:pt>
                <c:pt idx="155">
                  <c:v>12685</c:v>
                </c:pt>
                <c:pt idx="156">
                  <c:v>20500</c:v>
                </c:pt>
                <c:pt idx="157">
                  <c:v>22988</c:v>
                </c:pt>
                <c:pt idx="158">
                  <c:v>22359</c:v>
                </c:pt>
                <c:pt idx="159">
                  <c:v>10520</c:v>
                </c:pt>
                <c:pt idx="160">
                  <c:v>16057</c:v>
                </c:pt>
                <c:pt idx="161">
                  <c:v>15108</c:v>
                </c:pt>
                <c:pt idx="162">
                  <c:v>15929</c:v>
                </c:pt>
                <c:pt idx="163">
                  <c:v>17076</c:v>
                </c:pt>
                <c:pt idx="164">
                  <c:v>18827</c:v>
                </c:pt>
                <c:pt idx="165">
                  <c:v>14549</c:v>
                </c:pt>
                <c:pt idx="166">
                  <c:v>20669</c:v>
                </c:pt>
                <c:pt idx="167">
                  <c:v>20159</c:v>
                </c:pt>
                <c:pt idx="168">
                  <c:v>16433</c:v>
                </c:pt>
                <c:pt idx="169">
                  <c:v>14581</c:v>
                </c:pt>
                <c:pt idx="170">
                  <c:v>12465</c:v>
                </c:pt>
                <c:pt idx="171">
                  <c:v>1969</c:v>
                </c:pt>
                <c:pt idx="172">
                  <c:v>12390</c:v>
                </c:pt>
                <c:pt idx="173">
                  <c:v>10677</c:v>
                </c:pt>
                <c:pt idx="174">
                  <c:v>12827</c:v>
                </c:pt>
                <c:pt idx="175">
                  <c:v>12461</c:v>
                </c:pt>
                <c:pt idx="176">
                  <c:v>3789</c:v>
                </c:pt>
                <c:pt idx="177">
                  <c:v>9572</c:v>
                </c:pt>
                <c:pt idx="178">
                  <c:v>14433</c:v>
                </c:pt>
                <c:pt idx="179">
                  <c:v>8564</c:v>
                </c:pt>
                <c:pt idx="180">
                  <c:v>14560</c:v>
                </c:pt>
                <c:pt idx="181">
                  <c:v>7881</c:v>
                </c:pt>
                <c:pt idx="182">
                  <c:v>11584</c:v>
                </c:pt>
                <c:pt idx="183">
                  <c:v>11107</c:v>
                </c:pt>
                <c:pt idx="184">
                  <c:v>10387</c:v>
                </c:pt>
                <c:pt idx="185">
                  <c:v>10091</c:v>
                </c:pt>
                <c:pt idx="186">
                  <c:v>3520</c:v>
                </c:pt>
                <c:pt idx="187">
                  <c:v>2817</c:v>
                </c:pt>
                <c:pt idx="188">
                  <c:v>9753</c:v>
                </c:pt>
                <c:pt idx="189">
                  <c:v>9469</c:v>
                </c:pt>
                <c:pt idx="190">
                  <c:v>14365</c:v>
                </c:pt>
                <c:pt idx="191">
                  <c:v>10688</c:v>
                </c:pt>
                <c:pt idx="192">
                  <c:v>9827</c:v>
                </c:pt>
                <c:pt idx="193">
                  <c:v>0</c:v>
                </c:pt>
                <c:pt idx="194">
                  <c:v>31</c:v>
                </c:pt>
                <c:pt idx="195">
                  <c:v>8585</c:v>
                </c:pt>
                <c:pt idx="196">
                  <c:v>9123</c:v>
                </c:pt>
                <c:pt idx="197">
                  <c:v>5813</c:v>
                </c:pt>
                <c:pt idx="198">
                  <c:v>10988</c:v>
                </c:pt>
                <c:pt idx="199">
                  <c:v>10288</c:v>
                </c:pt>
                <c:pt idx="200">
                  <c:v>11317</c:v>
                </c:pt>
                <c:pt idx="201">
                  <c:v>13566</c:v>
                </c:pt>
                <c:pt idx="202">
                  <c:v>10052</c:v>
                </c:pt>
                <c:pt idx="203">
                  <c:v>5600</c:v>
                </c:pt>
                <c:pt idx="204">
                  <c:v>0</c:v>
                </c:pt>
                <c:pt idx="205">
                  <c:v>11459</c:v>
                </c:pt>
                <c:pt idx="206">
                  <c:v>14510</c:v>
                </c:pt>
                <c:pt idx="207">
                  <c:v>14172</c:v>
                </c:pt>
                <c:pt idx="208">
                  <c:v>15010</c:v>
                </c:pt>
                <c:pt idx="209">
                  <c:v>3761</c:v>
                </c:pt>
                <c:pt idx="210">
                  <c:v>20067</c:v>
                </c:pt>
                <c:pt idx="211">
                  <c:v>15128</c:v>
                </c:pt>
                <c:pt idx="212">
                  <c:v>13541</c:v>
                </c:pt>
                <c:pt idx="213">
                  <c:v>15090</c:v>
                </c:pt>
                <c:pt idx="214">
                  <c:v>18229</c:v>
                </c:pt>
                <c:pt idx="215">
                  <c:v>11085</c:v>
                </c:pt>
                <c:pt idx="216">
                  <c:v>8093</c:v>
                </c:pt>
                <c:pt idx="217">
                  <c:v>15299</c:v>
                </c:pt>
                <c:pt idx="218">
                  <c:v>13744</c:v>
                </c:pt>
                <c:pt idx="219">
                  <c:v>15566</c:v>
                </c:pt>
                <c:pt idx="220">
                  <c:v>14194</c:v>
                </c:pt>
                <c:pt idx="221">
                  <c:v>14816</c:v>
                </c:pt>
                <c:pt idx="222">
                  <c:v>8059</c:v>
                </c:pt>
                <c:pt idx="223">
                  <c:v>4631</c:v>
                </c:pt>
                <c:pt idx="224">
                  <c:v>5273</c:v>
                </c:pt>
                <c:pt idx="225">
                  <c:v>11179</c:v>
                </c:pt>
                <c:pt idx="226">
                  <c:v>12862</c:v>
                </c:pt>
                <c:pt idx="227">
                  <c:v>0</c:v>
                </c:pt>
                <c:pt idx="228">
                  <c:v>13041</c:v>
                </c:pt>
                <c:pt idx="229">
                  <c:v>5454</c:v>
                </c:pt>
                <c:pt idx="230">
                  <c:v>4188</c:v>
                </c:pt>
                <c:pt idx="231">
                  <c:v>6815</c:v>
                </c:pt>
                <c:pt idx="232">
                  <c:v>5908</c:v>
                </c:pt>
                <c:pt idx="233">
                  <c:v>3587</c:v>
                </c:pt>
                <c:pt idx="234">
                  <c:v>6722</c:v>
                </c:pt>
                <c:pt idx="235">
                  <c:v>10524</c:v>
                </c:pt>
                <c:pt idx="236">
                  <c:v>10081</c:v>
                </c:pt>
                <c:pt idx="237">
                  <c:v>10762</c:v>
                </c:pt>
                <c:pt idx="238">
                  <c:v>12627</c:v>
                </c:pt>
                <c:pt idx="239">
                  <c:v>10320</c:v>
                </c:pt>
                <c:pt idx="240">
                  <c:v>10433</c:v>
                </c:pt>
                <c:pt idx="241">
                  <c:v>13239</c:v>
                </c:pt>
                <c:pt idx="242">
                  <c:v>5029</c:v>
                </c:pt>
                <c:pt idx="243">
                  <c:v>20031</c:v>
                </c:pt>
                <c:pt idx="244">
                  <c:v>10725</c:v>
                </c:pt>
                <c:pt idx="245">
                  <c:v>11835</c:v>
                </c:pt>
                <c:pt idx="246">
                  <c:v>13928</c:v>
                </c:pt>
                <c:pt idx="247">
                  <c:v>10742</c:v>
                </c:pt>
                <c:pt idx="248">
                  <c:v>11404</c:v>
                </c:pt>
                <c:pt idx="249">
                  <c:v>10145</c:v>
                </c:pt>
                <c:pt idx="250">
                  <c:v>13217</c:v>
                </c:pt>
                <c:pt idx="251">
                  <c:v>5563</c:v>
                </c:pt>
                <c:pt idx="252">
                  <c:v>1551</c:v>
                </c:pt>
                <c:pt idx="253">
                  <c:v>5652</c:v>
                </c:pt>
                <c:pt idx="254">
                  <c:v>10147</c:v>
                </c:pt>
                <c:pt idx="255">
                  <c:v>10199</c:v>
                </c:pt>
                <c:pt idx="256">
                  <c:v>15448</c:v>
                </c:pt>
                <c:pt idx="257">
                  <c:v>12109</c:v>
                </c:pt>
                <c:pt idx="258">
                  <c:v>12912</c:v>
                </c:pt>
                <c:pt idx="259">
                  <c:v>12342</c:v>
                </c:pt>
                <c:pt idx="260">
                  <c:v>2487</c:v>
                </c:pt>
                <c:pt idx="261">
                  <c:v>1967</c:v>
                </c:pt>
                <c:pt idx="262">
                  <c:v>4697</c:v>
                </c:pt>
                <c:pt idx="263">
                  <c:v>9</c:v>
                </c:pt>
                <c:pt idx="264">
                  <c:v>0</c:v>
                </c:pt>
                <c:pt idx="265">
                  <c:v>0</c:v>
                </c:pt>
                <c:pt idx="266">
                  <c:v>2503</c:v>
                </c:pt>
                <c:pt idx="267">
                  <c:v>0</c:v>
                </c:pt>
                <c:pt idx="268">
                  <c:v>703</c:v>
                </c:pt>
                <c:pt idx="269">
                  <c:v>0</c:v>
                </c:pt>
                <c:pt idx="270">
                  <c:v>7091</c:v>
                </c:pt>
                <c:pt idx="271">
                  <c:v>6474</c:v>
                </c:pt>
                <c:pt idx="272">
                  <c:v>2153</c:v>
                </c:pt>
                <c:pt idx="273">
                  <c:v>0</c:v>
                </c:pt>
                <c:pt idx="274">
                  <c:v>637</c:v>
                </c:pt>
                <c:pt idx="275">
                  <c:v>0</c:v>
                </c:pt>
                <c:pt idx="276">
                  <c:v>10771</c:v>
                </c:pt>
                <c:pt idx="277">
                  <c:v>0</c:v>
                </c:pt>
                <c:pt idx="278">
                  <c:v>8294</c:v>
                </c:pt>
                <c:pt idx="279">
                  <c:v>2497</c:v>
                </c:pt>
                <c:pt idx="280">
                  <c:v>4732</c:v>
                </c:pt>
                <c:pt idx="281">
                  <c:v>1282</c:v>
                </c:pt>
                <c:pt idx="282">
                  <c:v>5162</c:v>
                </c:pt>
                <c:pt idx="283">
                  <c:v>4053</c:v>
                </c:pt>
                <c:pt idx="284">
                  <c:v>0</c:v>
                </c:pt>
                <c:pt idx="285">
                  <c:v>0</c:v>
                </c:pt>
                <c:pt idx="286">
                  <c:v>9837</c:v>
                </c:pt>
                <c:pt idx="287">
                  <c:v>7706</c:v>
                </c:pt>
                <c:pt idx="288">
                  <c:v>5510</c:v>
                </c:pt>
                <c:pt idx="289">
                  <c:v>6116</c:v>
                </c:pt>
                <c:pt idx="290">
                  <c:v>6047</c:v>
                </c:pt>
                <c:pt idx="291">
                  <c:v>4562</c:v>
                </c:pt>
                <c:pt idx="292">
                  <c:v>0</c:v>
                </c:pt>
                <c:pt idx="293">
                  <c:v>6339</c:v>
                </c:pt>
                <c:pt idx="294">
                  <c:v>6744</c:v>
                </c:pt>
                <c:pt idx="295">
                  <c:v>0</c:v>
                </c:pt>
                <c:pt idx="296">
                  <c:v>5731</c:v>
                </c:pt>
                <c:pt idx="297">
                  <c:v>5565</c:v>
                </c:pt>
                <c:pt idx="298">
                  <c:v>0</c:v>
                </c:pt>
                <c:pt idx="299">
                  <c:v>7802</c:v>
                </c:pt>
                <c:pt idx="300">
                  <c:v>5896</c:v>
                </c:pt>
                <c:pt idx="301">
                  <c:v>0</c:v>
                </c:pt>
                <c:pt idx="302">
                  <c:v>6238</c:v>
                </c:pt>
                <c:pt idx="303">
                  <c:v>0</c:v>
                </c:pt>
                <c:pt idx="304">
                  <c:v>6361</c:v>
                </c:pt>
                <c:pt idx="305">
                  <c:v>7142</c:v>
                </c:pt>
                <c:pt idx="306">
                  <c:v>6885</c:v>
                </c:pt>
                <c:pt idx="307">
                  <c:v>7851</c:v>
                </c:pt>
                <c:pt idx="308">
                  <c:v>8301</c:v>
                </c:pt>
                <c:pt idx="309">
                  <c:v>9501</c:v>
                </c:pt>
                <c:pt idx="310">
                  <c:v>7671</c:v>
                </c:pt>
                <c:pt idx="311">
                  <c:v>7142</c:v>
                </c:pt>
                <c:pt idx="312">
                  <c:v>5832</c:v>
                </c:pt>
                <c:pt idx="313">
                  <c:v>6781</c:v>
                </c:pt>
                <c:pt idx="314">
                  <c:v>6277</c:v>
                </c:pt>
                <c:pt idx="315">
                  <c:v>8915</c:v>
                </c:pt>
                <c:pt idx="316">
                  <c:v>7328</c:v>
                </c:pt>
                <c:pt idx="317">
                  <c:v>7336</c:v>
                </c:pt>
                <c:pt idx="318">
                  <c:v>3365</c:v>
                </c:pt>
                <c:pt idx="319">
                  <c:v>0</c:v>
                </c:pt>
                <c:pt idx="320">
                  <c:v>0</c:v>
                </c:pt>
                <c:pt idx="321">
                  <c:v>9799</c:v>
                </c:pt>
                <c:pt idx="322">
                  <c:v>6987</c:v>
                </c:pt>
                <c:pt idx="323">
                  <c:v>9592</c:v>
                </c:pt>
                <c:pt idx="324">
                  <c:v>3403</c:v>
                </c:pt>
                <c:pt idx="325">
                  <c:v>9411</c:v>
                </c:pt>
                <c:pt idx="326">
                  <c:v>9543</c:v>
                </c:pt>
                <c:pt idx="327">
                  <c:v>0</c:v>
                </c:pt>
                <c:pt idx="328">
                  <c:v>7623</c:v>
                </c:pt>
                <c:pt idx="329">
                  <c:v>11495</c:v>
                </c:pt>
                <c:pt idx="330">
                  <c:v>8206</c:v>
                </c:pt>
                <c:pt idx="331">
                  <c:v>19542</c:v>
                </c:pt>
                <c:pt idx="332">
                  <c:v>10449</c:v>
                </c:pt>
                <c:pt idx="333">
                  <c:v>11135</c:v>
                </c:pt>
                <c:pt idx="334">
                  <c:v>5153</c:v>
                </c:pt>
                <c:pt idx="335">
                  <c:v>7150</c:v>
                </c:pt>
                <c:pt idx="336">
                  <c:v>14450</c:v>
                </c:pt>
                <c:pt idx="337">
                  <c:v>14019</c:v>
                </c:pt>
                <c:pt idx="338">
                  <c:v>0</c:v>
                </c:pt>
                <c:pt idx="339">
                  <c:v>0</c:v>
                </c:pt>
                <c:pt idx="340">
                  <c:v>2997</c:v>
                </c:pt>
                <c:pt idx="341">
                  <c:v>4933</c:v>
                </c:pt>
                <c:pt idx="342">
                  <c:v>4477</c:v>
                </c:pt>
                <c:pt idx="343">
                  <c:v>0</c:v>
                </c:pt>
                <c:pt idx="344">
                  <c:v>13368</c:v>
                </c:pt>
                <c:pt idx="345">
                  <c:v>0</c:v>
                </c:pt>
                <c:pt idx="346">
                  <c:v>4950</c:v>
                </c:pt>
                <c:pt idx="347">
                  <c:v>4038</c:v>
                </c:pt>
                <c:pt idx="348">
                  <c:v>7550</c:v>
                </c:pt>
                <c:pt idx="349">
                  <c:v>12363</c:v>
                </c:pt>
                <c:pt idx="350">
                  <c:v>7924</c:v>
                </c:pt>
                <c:pt idx="351">
                  <c:v>9841</c:v>
                </c:pt>
                <c:pt idx="352">
                  <c:v>6805</c:v>
                </c:pt>
                <c:pt idx="353">
                  <c:v>5325</c:v>
                </c:pt>
                <c:pt idx="354">
                  <c:v>6393</c:v>
                </c:pt>
                <c:pt idx="355">
                  <c:v>15764</c:v>
                </c:pt>
                <c:pt idx="356">
                  <c:v>7638</c:v>
                </c:pt>
                <c:pt idx="357">
                  <c:v>9172</c:v>
                </c:pt>
                <c:pt idx="358">
                  <c:v>10830</c:v>
                </c:pt>
                <c:pt idx="359">
                  <c:v>8330</c:v>
                </c:pt>
                <c:pt idx="360">
                  <c:v>12574</c:v>
                </c:pt>
                <c:pt idx="361">
                  <c:v>9893</c:v>
                </c:pt>
                <c:pt idx="362">
                  <c:v>12231</c:v>
                </c:pt>
                <c:pt idx="363">
                  <c:v>14269</c:v>
                </c:pt>
                <c:pt idx="364">
                  <c:v>12087</c:v>
                </c:pt>
                <c:pt idx="365">
                  <c:v>8596</c:v>
                </c:pt>
                <c:pt idx="366">
                  <c:v>5077</c:v>
                </c:pt>
                <c:pt idx="367">
                  <c:v>5206</c:v>
                </c:pt>
                <c:pt idx="368">
                  <c:v>8869</c:v>
                </c:pt>
                <c:pt idx="369">
                  <c:v>8135</c:v>
                </c:pt>
                <c:pt idx="370">
                  <c:v>11045</c:v>
                </c:pt>
                <c:pt idx="371">
                  <c:v>3421</c:v>
                </c:pt>
                <c:pt idx="372">
                  <c:v>7439</c:v>
                </c:pt>
                <c:pt idx="373">
                  <c:v>6083</c:v>
                </c:pt>
                <c:pt idx="374">
                  <c:v>5164</c:v>
                </c:pt>
                <c:pt idx="375">
                  <c:v>1868</c:v>
                </c:pt>
                <c:pt idx="376">
                  <c:v>9632</c:v>
                </c:pt>
                <c:pt idx="377">
                  <c:v>3121</c:v>
                </c:pt>
                <c:pt idx="378">
                  <c:v>4926</c:v>
                </c:pt>
                <c:pt idx="379">
                  <c:v>12848</c:v>
                </c:pt>
                <c:pt idx="380">
                  <c:v>11596</c:v>
                </c:pt>
                <c:pt idx="381">
                  <c:v>14331</c:v>
                </c:pt>
                <c:pt idx="382">
                  <c:v>1202</c:v>
                </c:pt>
                <c:pt idx="383">
                  <c:v>12764</c:v>
                </c:pt>
                <c:pt idx="384">
                  <c:v>11393</c:v>
                </c:pt>
                <c:pt idx="385">
                  <c:v>10538</c:v>
                </c:pt>
                <c:pt idx="386">
                  <c:v>11886</c:v>
                </c:pt>
                <c:pt idx="387">
                  <c:v>10946</c:v>
                </c:pt>
                <c:pt idx="388">
                  <c:v>1807</c:v>
                </c:pt>
                <c:pt idx="389">
                  <c:v>4112</c:v>
                </c:pt>
                <c:pt idx="390">
                  <c:v>11682</c:v>
                </c:pt>
                <c:pt idx="391">
                  <c:v>12346</c:v>
                </c:pt>
                <c:pt idx="392">
                  <c:v>2713</c:v>
                </c:pt>
                <c:pt idx="393">
                  <c:v>15482</c:v>
                </c:pt>
                <c:pt idx="394">
                  <c:v>3727</c:v>
                </c:pt>
                <c:pt idx="395">
                  <c:v>655</c:v>
                </c:pt>
                <c:pt idx="396">
                  <c:v>5771</c:v>
                </c:pt>
                <c:pt idx="397">
                  <c:v>16556</c:v>
                </c:pt>
                <c:pt idx="398">
                  <c:v>17022</c:v>
                </c:pt>
                <c:pt idx="399">
                  <c:v>4832</c:v>
                </c:pt>
                <c:pt idx="400">
                  <c:v>4249</c:v>
                </c:pt>
                <c:pt idx="401">
                  <c:v>16358</c:v>
                </c:pt>
                <c:pt idx="402">
                  <c:v>11611</c:v>
                </c:pt>
                <c:pt idx="403">
                  <c:v>9769</c:v>
                </c:pt>
                <c:pt idx="404">
                  <c:v>0</c:v>
                </c:pt>
                <c:pt idx="405">
                  <c:v>12857</c:v>
                </c:pt>
                <c:pt idx="406">
                  <c:v>14370</c:v>
                </c:pt>
                <c:pt idx="407">
                  <c:v>6943</c:v>
                </c:pt>
                <c:pt idx="408">
                  <c:v>2752</c:v>
                </c:pt>
                <c:pt idx="409">
                  <c:v>9810</c:v>
                </c:pt>
                <c:pt idx="410">
                  <c:v>8614</c:v>
                </c:pt>
                <c:pt idx="411">
                  <c:v>10144</c:v>
                </c:pt>
                <c:pt idx="412">
                  <c:v>9930</c:v>
                </c:pt>
                <c:pt idx="413">
                  <c:v>9023</c:v>
                </c:pt>
                <c:pt idx="414">
                  <c:v>7047</c:v>
                </c:pt>
                <c:pt idx="415">
                  <c:v>6108</c:v>
                </c:pt>
                <c:pt idx="416">
                  <c:v>9167</c:v>
                </c:pt>
                <c:pt idx="417">
                  <c:v>15050</c:v>
                </c:pt>
                <c:pt idx="418">
                  <c:v>15126</c:v>
                </c:pt>
                <c:pt idx="419">
                  <c:v>1664</c:v>
                </c:pt>
                <c:pt idx="420">
                  <c:v>6530</c:v>
                </c:pt>
                <c:pt idx="421">
                  <c:v>8793</c:v>
                </c:pt>
                <c:pt idx="422">
                  <c:v>6708</c:v>
                </c:pt>
                <c:pt idx="423">
                  <c:v>9105</c:v>
                </c:pt>
                <c:pt idx="424">
                  <c:v>12692</c:v>
                </c:pt>
                <c:pt idx="425">
                  <c:v>11140</c:v>
                </c:pt>
                <c:pt idx="426">
                  <c:v>6506</c:v>
                </c:pt>
                <c:pt idx="427">
                  <c:v>7860</c:v>
                </c:pt>
                <c:pt idx="428">
                  <c:v>6877</c:v>
                </c:pt>
                <c:pt idx="429">
                  <c:v>8161</c:v>
                </c:pt>
                <c:pt idx="430">
                  <c:v>9454</c:v>
                </c:pt>
                <c:pt idx="431">
                  <c:v>10613</c:v>
                </c:pt>
                <c:pt idx="432">
                  <c:v>7213</c:v>
                </c:pt>
                <c:pt idx="433">
                  <c:v>7245</c:v>
                </c:pt>
                <c:pt idx="434">
                  <c:v>8232</c:v>
                </c:pt>
                <c:pt idx="435">
                  <c:v>6543</c:v>
                </c:pt>
                <c:pt idx="436">
                  <c:v>3428</c:v>
                </c:pt>
                <c:pt idx="437">
                  <c:v>8237</c:v>
                </c:pt>
                <c:pt idx="438">
                  <c:v>3755</c:v>
                </c:pt>
                <c:pt idx="439">
                  <c:v>6307</c:v>
                </c:pt>
                <c:pt idx="440">
                  <c:v>9108</c:v>
                </c:pt>
                <c:pt idx="441">
                  <c:v>5267</c:v>
                </c:pt>
                <c:pt idx="442">
                  <c:v>5135</c:v>
                </c:pt>
                <c:pt idx="443">
                  <c:v>6435</c:v>
                </c:pt>
                <c:pt idx="444">
                  <c:v>10611</c:v>
                </c:pt>
                <c:pt idx="445">
                  <c:v>10319</c:v>
                </c:pt>
                <c:pt idx="446">
                  <c:v>7833</c:v>
                </c:pt>
                <c:pt idx="447">
                  <c:v>9451</c:v>
                </c:pt>
                <c:pt idx="448">
                  <c:v>9557</c:v>
                </c:pt>
                <c:pt idx="449">
                  <c:v>9148</c:v>
                </c:pt>
                <c:pt idx="450">
                  <c:v>8095</c:v>
                </c:pt>
                <c:pt idx="451">
                  <c:v>8563</c:v>
                </c:pt>
                <c:pt idx="452">
                  <c:v>6890</c:v>
                </c:pt>
                <c:pt idx="453">
                  <c:v>9601</c:v>
                </c:pt>
                <c:pt idx="454">
                  <c:v>13743</c:v>
                </c:pt>
                <c:pt idx="455">
                  <c:v>4803</c:v>
                </c:pt>
                <c:pt idx="456">
                  <c:v>5401</c:v>
                </c:pt>
                <c:pt idx="457">
                  <c:v>8940</c:v>
                </c:pt>
                <c:pt idx="458">
                  <c:v>9634</c:v>
                </c:pt>
                <c:pt idx="459">
                  <c:v>7289</c:v>
                </c:pt>
                <c:pt idx="460">
                  <c:v>7795</c:v>
                </c:pt>
                <c:pt idx="461">
                  <c:v>6799</c:v>
                </c:pt>
                <c:pt idx="462">
                  <c:v>4978</c:v>
                </c:pt>
                <c:pt idx="463">
                  <c:v>5232</c:v>
                </c:pt>
                <c:pt idx="464">
                  <c:v>11451</c:v>
                </c:pt>
                <c:pt idx="465">
                  <c:v>7891</c:v>
                </c:pt>
                <c:pt idx="466">
                  <c:v>7303</c:v>
                </c:pt>
                <c:pt idx="467">
                  <c:v>5232</c:v>
                </c:pt>
                <c:pt idx="468">
                  <c:v>5183</c:v>
                </c:pt>
                <c:pt idx="469">
                  <c:v>4514</c:v>
                </c:pt>
                <c:pt idx="470">
                  <c:v>768</c:v>
                </c:pt>
                <c:pt idx="471">
                  <c:v>9105</c:v>
                </c:pt>
                <c:pt idx="472">
                  <c:v>3800</c:v>
                </c:pt>
                <c:pt idx="473">
                  <c:v>6222</c:v>
                </c:pt>
                <c:pt idx="474">
                  <c:v>4676</c:v>
                </c:pt>
                <c:pt idx="475">
                  <c:v>4493</c:v>
                </c:pt>
                <c:pt idx="476">
                  <c:v>7243</c:v>
                </c:pt>
                <c:pt idx="477">
                  <c:v>6326</c:v>
                </c:pt>
                <c:pt idx="478">
                  <c:v>3385</c:v>
                </c:pt>
                <c:pt idx="479">
                  <c:v>5002</c:v>
                </c:pt>
                <c:pt idx="480">
                  <c:v>4363</c:v>
                </c:pt>
                <c:pt idx="481">
                  <c:v>6831</c:v>
                </c:pt>
                <c:pt idx="482">
                  <c:v>3809</c:v>
                </c:pt>
                <c:pt idx="483">
                  <c:v>2072</c:v>
                </c:pt>
                <c:pt idx="484">
                  <c:v>2064</c:v>
                </c:pt>
                <c:pt idx="485">
                  <c:v>6155</c:v>
                </c:pt>
                <c:pt idx="486">
                  <c:v>2268</c:v>
                </c:pt>
                <c:pt idx="487">
                  <c:v>3945</c:v>
                </c:pt>
                <c:pt idx="488">
                  <c:v>7198</c:v>
                </c:pt>
                <c:pt idx="489">
                  <c:v>3974</c:v>
                </c:pt>
                <c:pt idx="490">
                  <c:v>2961</c:v>
                </c:pt>
                <c:pt idx="491">
                  <c:v>2923</c:v>
                </c:pt>
                <c:pt idx="492">
                  <c:v>3915</c:v>
                </c:pt>
                <c:pt idx="493">
                  <c:v>7502</c:v>
                </c:pt>
                <c:pt idx="494">
                  <c:v>3276</c:v>
                </c:pt>
                <c:pt idx="495">
                  <c:v>5275</c:v>
                </c:pt>
                <c:pt idx="496">
                  <c:v>6910</c:v>
                </c:pt>
                <c:pt idx="497">
                  <c:v>17298</c:v>
                </c:pt>
                <c:pt idx="498">
                  <c:v>10255</c:v>
                </c:pt>
                <c:pt idx="499">
                  <c:v>22770</c:v>
                </c:pt>
                <c:pt idx="500">
                  <c:v>13175</c:v>
                </c:pt>
                <c:pt idx="501">
                  <c:v>3369</c:v>
                </c:pt>
                <c:pt idx="502">
                  <c:v>10201</c:v>
                </c:pt>
                <c:pt idx="503">
                  <c:v>10122</c:v>
                </c:pt>
                <c:pt idx="504">
                  <c:v>12727</c:v>
                </c:pt>
                <c:pt idx="505">
                  <c:v>9603</c:v>
                </c:pt>
                <c:pt idx="506">
                  <c:v>12533</c:v>
                </c:pt>
                <c:pt idx="507">
                  <c:v>9232</c:v>
                </c:pt>
                <c:pt idx="508">
                  <c:v>10074</c:v>
                </c:pt>
                <c:pt idx="509">
                  <c:v>11193</c:v>
                </c:pt>
                <c:pt idx="510">
                  <c:v>9461</c:v>
                </c:pt>
                <c:pt idx="511">
                  <c:v>12961</c:v>
                </c:pt>
                <c:pt idx="512">
                  <c:v>10243</c:v>
                </c:pt>
                <c:pt idx="513">
                  <c:v>13236</c:v>
                </c:pt>
                <c:pt idx="514">
                  <c:v>12139</c:v>
                </c:pt>
                <c:pt idx="515">
                  <c:v>10055</c:v>
                </c:pt>
                <c:pt idx="516">
                  <c:v>10553</c:v>
                </c:pt>
                <c:pt idx="517">
                  <c:v>10181</c:v>
                </c:pt>
                <c:pt idx="518">
                  <c:v>11009</c:v>
                </c:pt>
                <c:pt idx="519">
                  <c:v>4660</c:v>
                </c:pt>
                <c:pt idx="520">
                  <c:v>6580</c:v>
                </c:pt>
                <c:pt idx="521">
                  <c:v>8758</c:v>
                </c:pt>
                <c:pt idx="522">
                  <c:v>8863</c:v>
                </c:pt>
                <c:pt idx="523">
                  <c:v>10993</c:v>
                </c:pt>
                <c:pt idx="524">
                  <c:v>12375</c:v>
                </c:pt>
                <c:pt idx="525">
                  <c:v>10299</c:v>
                </c:pt>
                <c:pt idx="526">
                  <c:v>10218</c:v>
                </c:pt>
                <c:pt idx="527">
                  <c:v>10096</c:v>
                </c:pt>
                <c:pt idx="528">
                  <c:v>1251</c:v>
                </c:pt>
                <c:pt idx="529">
                  <c:v>3672</c:v>
                </c:pt>
                <c:pt idx="530">
                  <c:v>7937</c:v>
                </c:pt>
                <c:pt idx="531">
                  <c:v>9524</c:v>
                </c:pt>
                <c:pt idx="532">
                  <c:v>17</c:v>
                </c:pt>
                <c:pt idx="533">
                  <c:v>9129</c:v>
                </c:pt>
                <c:pt idx="534">
                  <c:v>7753</c:v>
                </c:pt>
                <c:pt idx="535">
                  <c:v>13658</c:v>
                </c:pt>
                <c:pt idx="536">
                  <c:v>8221</c:v>
                </c:pt>
                <c:pt idx="537">
                  <c:v>7990</c:v>
                </c:pt>
                <c:pt idx="538">
                  <c:v>10817</c:v>
                </c:pt>
                <c:pt idx="539">
                  <c:v>10780</c:v>
                </c:pt>
                <c:pt idx="540">
                  <c:v>9899</c:v>
                </c:pt>
                <c:pt idx="541">
                  <c:v>9259</c:v>
                </c:pt>
                <c:pt idx="542">
                  <c:v>4081</c:v>
                </c:pt>
                <c:pt idx="543">
                  <c:v>4935</c:v>
                </c:pt>
                <c:pt idx="544">
                  <c:v>4500</c:v>
                </c:pt>
                <c:pt idx="545">
                  <c:v>3702</c:v>
                </c:pt>
                <c:pt idx="546">
                  <c:v>8954</c:v>
                </c:pt>
                <c:pt idx="547">
                  <c:v>8925</c:v>
                </c:pt>
                <c:pt idx="548">
                  <c:v>2276</c:v>
                </c:pt>
                <c:pt idx="549">
                  <c:v>29</c:v>
                </c:pt>
                <c:pt idx="550">
                  <c:v>4744</c:v>
                </c:pt>
                <c:pt idx="551">
                  <c:v>5664</c:v>
                </c:pt>
                <c:pt idx="552">
                  <c:v>10210</c:v>
                </c:pt>
                <c:pt idx="553">
                  <c:v>8204</c:v>
                </c:pt>
                <c:pt idx="554">
                  <c:v>10429</c:v>
                </c:pt>
                <c:pt idx="555">
                  <c:v>9648</c:v>
                </c:pt>
                <c:pt idx="556">
                  <c:v>9487</c:v>
                </c:pt>
                <c:pt idx="557">
                  <c:v>9261</c:v>
                </c:pt>
                <c:pt idx="558">
                  <c:v>10378</c:v>
                </c:pt>
                <c:pt idx="559">
                  <c:v>5394</c:v>
                </c:pt>
                <c:pt idx="560">
                  <c:v>3984</c:v>
                </c:pt>
                <c:pt idx="561">
                  <c:v>0</c:v>
                </c:pt>
                <c:pt idx="562">
                  <c:v>5974</c:v>
                </c:pt>
                <c:pt idx="563">
                  <c:v>0</c:v>
                </c:pt>
                <c:pt idx="564">
                  <c:v>5862</c:v>
                </c:pt>
                <c:pt idx="565">
                  <c:v>6132</c:v>
                </c:pt>
                <c:pt idx="566">
                  <c:v>4369</c:v>
                </c:pt>
                <c:pt idx="567">
                  <c:v>590</c:v>
                </c:pt>
                <c:pt idx="568">
                  <c:v>3689</c:v>
                </c:pt>
                <c:pt idx="569">
                  <c:v>4496</c:v>
                </c:pt>
                <c:pt idx="570">
                  <c:v>11728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62</c:v>
                </c:pt>
                <c:pt idx="584">
                  <c:v>16</c:v>
                </c:pt>
                <c:pt idx="585">
                  <c:v>1982</c:v>
                </c:pt>
                <c:pt idx="586">
                  <c:v>1882</c:v>
                </c:pt>
                <c:pt idx="587">
                  <c:v>108</c:v>
                </c:pt>
                <c:pt idx="588">
                  <c:v>0</c:v>
                </c:pt>
                <c:pt idx="589">
                  <c:v>10252</c:v>
                </c:pt>
                <c:pt idx="590">
                  <c:v>8539</c:v>
                </c:pt>
                <c:pt idx="591">
                  <c:v>5546</c:v>
                </c:pt>
                <c:pt idx="592">
                  <c:v>4556</c:v>
                </c:pt>
                <c:pt idx="593">
                  <c:v>475</c:v>
                </c:pt>
                <c:pt idx="594">
                  <c:v>13585</c:v>
                </c:pt>
                <c:pt idx="595">
                  <c:v>10414</c:v>
                </c:pt>
                <c:pt idx="596">
                  <c:v>11550</c:v>
                </c:pt>
                <c:pt idx="597">
                  <c:v>11677</c:v>
                </c:pt>
                <c:pt idx="598">
                  <c:v>746</c:v>
                </c:pt>
                <c:pt idx="599">
                  <c:v>12312</c:v>
                </c:pt>
                <c:pt idx="600">
                  <c:v>13238</c:v>
                </c:pt>
                <c:pt idx="601">
                  <c:v>10645</c:v>
                </c:pt>
                <c:pt idx="602">
                  <c:v>7114</c:v>
                </c:pt>
                <c:pt idx="603">
                  <c:v>7193</c:v>
                </c:pt>
                <c:pt idx="604">
                  <c:v>11388</c:v>
                </c:pt>
                <c:pt idx="605">
                  <c:v>11177</c:v>
                </c:pt>
                <c:pt idx="606">
                  <c:v>14112</c:v>
                </c:pt>
                <c:pt idx="607">
                  <c:v>12058</c:v>
                </c:pt>
                <c:pt idx="608">
                  <c:v>8911</c:v>
                </c:pt>
                <c:pt idx="609">
                  <c:v>6093</c:v>
                </c:pt>
                <c:pt idx="610">
                  <c:v>11658</c:v>
                </c:pt>
                <c:pt idx="611">
                  <c:v>12414</c:v>
                </c:pt>
                <c:pt idx="612">
                  <c:v>11663</c:v>
                </c:pt>
                <c:pt idx="613">
                  <c:v>10415</c:v>
                </c:pt>
                <c:pt idx="614">
                  <c:v>13459</c:v>
                </c:pt>
                <c:pt idx="615">
                  <c:v>9010</c:v>
                </c:pt>
                <c:pt idx="616">
                  <c:v>7641</c:v>
                </c:pt>
                <c:pt idx="617">
                  <c:v>10035</c:v>
                </c:pt>
                <c:pt idx="618">
                  <c:v>13559</c:v>
                </c:pt>
                <c:pt idx="619">
                  <c:v>13072</c:v>
                </c:pt>
                <c:pt idx="620">
                  <c:v>8856</c:v>
                </c:pt>
                <c:pt idx="621">
                  <c:v>14335</c:v>
                </c:pt>
                <c:pt idx="622">
                  <c:v>14687</c:v>
                </c:pt>
                <c:pt idx="623">
                  <c:v>16520</c:v>
                </c:pt>
                <c:pt idx="624">
                  <c:v>3077</c:v>
                </c:pt>
                <c:pt idx="625">
                  <c:v>4747</c:v>
                </c:pt>
                <c:pt idx="626">
                  <c:v>5250</c:v>
                </c:pt>
                <c:pt idx="627">
                  <c:v>9135</c:v>
                </c:pt>
                <c:pt idx="628">
                  <c:v>5512</c:v>
                </c:pt>
                <c:pt idx="629">
                  <c:v>7904</c:v>
                </c:pt>
                <c:pt idx="630">
                  <c:v>8283</c:v>
                </c:pt>
                <c:pt idx="631">
                  <c:v>5995</c:v>
                </c:pt>
                <c:pt idx="632">
                  <c:v>6731</c:v>
                </c:pt>
                <c:pt idx="633">
                  <c:v>7396</c:v>
                </c:pt>
                <c:pt idx="634">
                  <c:v>3843</c:v>
                </c:pt>
                <c:pt idx="635">
                  <c:v>8857</c:v>
                </c:pt>
                <c:pt idx="636">
                  <c:v>4880</c:v>
                </c:pt>
                <c:pt idx="637">
                  <c:v>7711</c:v>
                </c:pt>
                <c:pt idx="638">
                  <c:v>6798</c:v>
                </c:pt>
                <c:pt idx="639">
                  <c:v>8199</c:v>
                </c:pt>
                <c:pt idx="640">
                  <c:v>6905</c:v>
                </c:pt>
                <c:pt idx="641">
                  <c:v>7451</c:v>
                </c:pt>
                <c:pt idx="642">
                  <c:v>8844</c:v>
                </c:pt>
                <c:pt idx="643">
                  <c:v>9715</c:v>
                </c:pt>
                <c:pt idx="644">
                  <c:v>8168</c:v>
                </c:pt>
                <c:pt idx="645">
                  <c:v>7399</c:v>
                </c:pt>
                <c:pt idx="646">
                  <c:v>4940</c:v>
                </c:pt>
                <c:pt idx="647">
                  <c:v>7063</c:v>
                </c:pt>
                <c:pt idx="648">
                  <c:v>7566</c:v>
                </c:pt>
                <c:pt idx="649">
                  <c:v>6440</c:v>
                </c:pt>
                <c:pt idx="650">
                  <c:v>8796</c:v>
                </c:pt>
                <c:pt idx="651">
                  <c:v>8275</c:v>
                </c:pt>
                <c:pt idx="652">
                  <c:v>7412</c:v>
                </c:pt>
                <c:pt idx="653">
                  <c:v>8314</c:v>
                </c:pt>
                <c:pt idx="654">
                  <c:v>8452</c:v>
                </c:pt>
                <c:pt idx="655">
                  <c:v>7365</c:v>
                </c:pt>
                <c:pt idx="656">
                  <c:v>7913</c:v>
                </c:pt>
                <c:pt idx="657">
                  <c:v>3516</c:v>
                </c:pt>
                <c:pt idx="658">
                  <c:v>8242</c:v>
                </c:pt>
                <c:pt idx="659">
                  <c:v>7373</c:v>
                </c:pt>
                <c:pt idx="660">
                  <c:v>6873</c:v>
                </c:pt>
                <c:pt idx="661">
                  <c:v>9317</c:v>
                </c:pt>
                <c:pt idx="662">
                  <c:v>7286</c:v>
                </c:pt>
                <c:pt idx="663">
                  <c:v>8859</c:v>
                </c:pt>
                <c:pt idx="664">
                  <c:v>9202</c:v>
                </c:pt>
                <c:pt idx="665">
                  <c:v>7948</c:v>
                </c:pt>
                <c:pt idx="666">
                  <c:v>7762</c:v>
                </c:pt>
                <c:pt idx="667">
                  <c:v>2524</c:v>
                </c:pt>
                <c:pt idx="668">
                  <c:v>9685</c:v>
                </c:pt>
                <c:pt idx="669">
                  <c:v>8482</c:v>
                </c:pt>
                <c:pt idx="670">
                  <c:v>7910</c:v>
                </c:pt>
                <c:pt idx="671">
                  <c:v>7618</c:v>
                </c:pt>
                <c:pt idx="672">
                  <c:v>8278</c:v>
                </c:pt>
                <c:pt idx="673">
                  <c:v>7726</c:v>
                </c:pt>
                <c:pt idx="674">
                  <c:v>7525</c:v>
                </c:pt>
                <c:pt idx="675">
                  <c:v>10113</c:v>
                </c:pt>
                <c:pt idx="676">
                  <c:v>42</c:v>
                </c:pt>
                <c:pt idx="677">
                  <c:v>5439</c:v>
                </c:pt>
                <c:pt idx="678">
                  <c:v>11423</c:v>
                </c:pt>
                <c:pt idx="679">
                  <c:v>5980</c:v>
                </c:pt>
                <c:pt idx="680">
                  <c:v>9482</c:v>
                </c:pt>
                <c:pt idx="681">
                  <c:v>9471</c:v>
                </c:pt>
                <c:pt idx="682">
                  <c:v>16901</c:v>
                </c:pt>
                <c:pt idx="683">
                  <c:v>7804</c:v>
                </c:pt>
                <c:pt idx="684">
                  <c:v>10080</c:v>
                </c:pt>
                <c:pt idx="685">
                  <c:v>10999</c:v>
                </c:pt>
                <c:pt idx="686">
                  <c:v>6711</c:v>
                </c:pt>
                <c:pt idx="687">
                  <c:v>8247</c:v>
                </c:pt>
                <c:pt idx="688">
                  <c:v>5472</c:v>
                </c:pt>
                <c:pt idx="689">
                  <c:v>22244</c:v>
                </c:pt>
                <c:pt idx="690">
                  <c:v>10465</c:v>
                </c:pt>
                <c:pt idx="691">
                  <c:v>10129</c:v>
                </c:pt>
                <c:pt idx="692">
                  <c:v>10352</c:v>
                </c:pt>
                <c:pt idx="693">
                  <c:v>5161</c:v>
                </c:pt>
                <c:pt idx="694">
                  <c:v>772</c:v>
                </c:pt>
                <c:pt idx="695">
                  <c:v>7379</c:v>
                </c:pt>
                <c:pt idx="696">
                  <c:v>4878</c:v>
                </c:pt>
                <c:pt idx="697">
                  <c:v>2661</c:v>
                </c:pt>
                <c:pt idx="698">
                  <c:v>6424</c:v>
                </c:pt>
                <c:pt idx="699">
                  <c:v>10725</c:v>
                </c:pt>
                <c:pt idx="700">
                  <c:v>6227</c:v>
                </c:pt>
                <c:pt idx="701">
                  <c:v>7443</c:v>
                </c:pt>
                <c:pt idx="702">
                  <c:v>5202</c:v>
                </c:pt>
                <c:pt idx="703">
                  <c:v>4571</c:v>
                </c:pt>
                <c:pt idx="704">
                  <c:v>924</c:v>
                </c:pt>
                <c:pt idx="705">
                  <c:v>1532</c:v>
                </c:pt>
                <c:pt idx="706">
                  <c:v>1715</c:v>
                </c:pt>
                <c:pt idx="707">
                  <c:v>3409</c:v>
                </c:pt>
                <c:pt idx="708">
                  <c:v>3588</c:v>
                </c:pt>
                <c:pt idx="709">
                  <c:v>4165</c:v>
                </c:pt>
                <c:pt idx="710">
                  <c:v>5079</c:v>
                </c:pt>
                <c:pt idx="711">
                  <c:v>5583</c:v>
                </c:pt>
                <c:pt idx="712">
                  <c:v>3404</c:v>
                </c:pt>
                <c:pt idx="713">
                  <c:v>7192</c:v>
                </c:pt>
                <c:pt idx="714">
                  <c:v>5997</c:v>
                </c:pt>
                <c:pt idx="715">
                  <c:v>6559</c:v>
                </c:pt>
                <c:pt idx="716">
                  <c:v>6198</c:v>
                </c:pt>
                <c:pt idx="717">
                  <c:v>5057</c:v>
                </c:pt>
                <c:pt idx="718">
                  <c:v>5205</c:v>
                </c:pt>
                <c:pt idx="719">
                  <c:v>3973</c:v>
                </c:pt>
                <c:pt idx="720">
                  <c:v>7275</c:v>
                </c:pt>
                <c:pt idx="721">
                  <c:v>1201</c:v>
                </c:pt>
                <c:pt idx="722">
                  <c:v>3090</c:v>
                </c:pt>
                <c:pt idx="723">
                  <c:v>3634</c:v>
                </c:pt>
                <c:pt idx="724">
                  <c:v>3609</c:v>
                </c:pt>
                <c:pt idx="725">
                  <c:v>5528</c:v>
                </c:pt>
                <c:pt idx="726">
                  <c:v>4193</c:v>
                </c:pt>
                <c:pt idx="727">
                  <c:v>8198</c:v>
                </c:pt>
                <c:pt idx="728">
                  <c:v>8891</c:v>
                </c:pt>
                <c:pt idx="729">
                  <c:v>8580</c:v>
                </c:pt>
                <c:pt idx="730">
                  <c:v>5992</c:v>
                </c:pt>
                <c:pt idx="731">
                  <c:v>12167</c:v>
                </c:pt>
                <c:pt idx="732">
                  <c:v>4729</c:v>
                </c:pt>
                <c:pt idx="733">
                  <c:v>7604</c:v>
                </c:pt>
                <c:pt idx="734">
                  <c:v>6375</c:v>
                </c:pt>
                <c:pt idx="735">
                  <c:v>6088</c:v>
                </c:pt>
                <c:pt idx="736">
                  <c:v>5933</c:v>
                </c:pt>
                <c:pt idx="737">
                  <c:v>6017</c:v>
                </c:pt>
                <c:pt idx="738">
                  <c:v>3490</c:v>
                </c:pt>
                <c:pt idx="739">
                  <c:v>12357</c:v>
                </c:pt>
                <c:pt idx="740">
                  <c:v>2915</c:v>
                </c:pt>
                <c:pt idx="741">
                  <c:v>2467</c:v>
                </c:pt>
                <c:pt idx="742">
                  <c:v>7222</c:v>
                </c:pt>
                <c:pt idx="743">
                  <c:v>2424</c:v>
                </c:pt>
                <c:pt idx="744">
                  <c:v>3325</c:v>
                </c:pt>
                <c:pt idx="745">
                  <c:v>838</c:v>
                </c:pt>
                <c:pt idx="746">
                  <c:v>2547</c:v>
                </c:pt>
                <c:pt idx="747">
                  <c:v>3821</c:v>
                </c:pt>
                <c:pt idx="748">
                  <c:v>3335</c:v>
                </c:pt>
                <c:pt idx="749">
                  <c:v>4993</c:v>
                </c:pt>
                <c:pt idx="750">
                  <c:v>6564</c:v>
                </c:pt>
                <c:pt idx="751">
                  <c:v>254</c:v>
                </c:pt>
                <c:pt idx="752">
                  <c:v>4414</c:v>
                </c:pt>
                <c:pt idx="753">
                  <c:v>7018</c:v>
                </c:pt>
                <c:pt idx="754">
                  <c:v>10685</c:v>
                </c:pt>
                <c:pt idx="755">
                  <c:v>10538</c:v>
                </c:pt>
                <c:pt idx="756">
                  <c:v>3292</c:v>
                </c:pt>
                <c:pt idx="757">
                  <c:v>6708</c:v>
                </c:pt>
                <c:pt idx="758">
                  <c:v>10227</c:v>
                </c:pt>
                <c:pt idx="759">
                  <c:v>9117</c:v>
                </c:pt>
                <c:pt idx="760">
                  <c:v>13272</c:v>
                </c:pt>
                <c:pt idx="761">
                  <c:v>12798</c:v>
                </c:pt>
                <c:pt idx="762">
                  <c:v>12183</c:v>
                </c:pt>
                <c:pt idx="763">
                  <c:v>11875</c:v>
                </c:pt>
                <c:pt idx="764">
                  <c:v>11895</c:v>
                </c:pt>
                <c:pt idx="765">
                  <c:v>18387</c:v>
                </c:pt>
                <c:pt idx="766">
                  <c:v>10245</c:v>
                </c:pt>
                <c:pt idx="767">
                  <c:v>10140</c:v>
                </c:pt>
                <c:pt idx="768">
                  <c:v>10159</c:v>
                </c:pt>
                <c:pt idx="769">
                  <c:v>10119</c:v>
                </c:pt>
                <c:pt idx="770">
                  <c:v>11369</c:v>
                </c:pt>
                <c:pt idx="771">
                  <c:v>13481</c:v>
                </c:pt>
                <c:pt idx="772">
                  <c:v>6001</c:v>
                </c:pt>
                <c:pt idx="773">
                  <c:v>12954</c:v>
                </c:pt>
                <c:pt idx="774">
                  <c:v>12453</c:v>
                </c:pt>
                <c:pt idx="775">
                  <c:v>15112</c:v>
                </c:pt>
                <c:pt idx="776">
                  <c:v>11548</c:v>
                </c:pt>
                <c:pt idx="777">
                  <c:v>14131</c:v>
                </c:pt>
                <c:pt idx="778">
                  <c:v>15112</c:v>
                </c:pt>
                <c:pt idx="779">
                  <c:v>10100</c:v>
                </c:pt>
                <c:pt idx="780">
                  <c:v>11034</c:v>
                </c:pt>
                <c:pt idx="781">
                  <c:v>10690</c:v>
                </c:pt>
                <c:pt idx="782">
                  <c:v>12024</c:v>
                </c:pt>
                <c:pt idx="783">
                  <c:v>11768</c:v>
                </c:pt>
                <c:pt idx="784">
                  <c:v>13379</c:v>
                </c:pt>
                <c:pt idx="785">
                  <c:v>10379</c:v>
                </c:pt>
                <c:pt idx="786">
                  <c:v>2704</c:v>
                </c:pt>
                <c:pt idx="787">
                  <c:v>0</c:v>
                </c:pt>
                <c:pt idx="788">
                  <c:v>1510</c:v>
                </c:pt>
                <c:pt idx="789">
                  <c:v>2091</c:v>
                </c:pt>
                <c:pt idx="790">
                  <c:v>0</c:v>
                </c:pt>
                <c:pt idx="791">
                  <c:v>0</c:v>
                </c:pt>
                <c:pt idx="792">
                  <c:v>1326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1675</c:v>
                </c:pt>
                <c:pt idx="798">
                  <c:v>0</c:v>
                </c:pt>
                <c:pt idx="799">
                  <c:v>3761</c:v>
                </c:pt>
                <c:pt idx="800">
                  <c:v>152</c:v>
                </c:pt>
                <c:pt idx="801">
                  <c:v>2090</c:v>
                </c:pt>
                <c:pt idx="802">
                  <c:v>2945</c:v>
                </c:pt>
                <c:pt idx="803">
                  <c:v>149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244</c:v>
                </c:pt>
                <c:pt idx="808">
                  <c:v>0</c:v>
                </c:pt>
                <c:pt idx="809">
                  <c:v>0</c:v>
                </c:pt>
                <c:pt idx="810">
                  <c:v>980</c:v>
                </c:pt>
                <c:pt idx="811">
                  <c:v>2163</c:v>
                </c:pt>
                <c:pt idx="812">
                  <c:v>356</c:v>
                </c:pt>
                <c:pt idx="813">
                  <c:v>1786</c:v>
                </c:pt>
                <c:pt idx="814">
                  <c:v>678</c:v>
                </c:pt>
                <c:pt idx="815">
                  <c:v>3790</c:v>
                </c:pt>
                <c:pt idx="816">
                  <c:v>0</c:v>
                </c:pt>
                <c:pt idx="817">
                  <c:v>0</c:v>
                </c:pt>
                <c:pt idx="818">
                  <c:v>2573</c:v>
                </c:pt>
                <c:pt idx="819">
                  <c:v>0</c:v>
                </c:pt>
                <c:pt idx="820">
                  <c:v>44</c:v>
                </c:pt>
                <c:pt idx="821">
                  <c:v>0</c:v>
                </c:pt>
                <c:pt idx="822">
                  <c:v>0</c:v>
                </c:pt>
                <c:pt idx="823">
                  <c:v>6697</c:v>
                </c:pt>
                <c:pt idx="824">
                  <c:v>4059</c:v>
                </c:pt>
                <c:pt idx="825">
                  <c:v>0</c:v>
                </c:pt>
                <c:pt idx="826">
                  <c:v>2237</c:v>
                </c:pt>
                <c:pt idx="827">
                  <c:v>4014</c:v>
                </c:pt>
                <c:pt idx="828">
                  <c:v>4920</c:v>
                </c:pt>
                <c:pt idx="829">
                  <c:v>6907</c:v>
                </c:pt>
                <c:pt idx="830">
                  <c:v>4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3570</c:v>
                </c:pt>
                <c:pt idx="835">
                  <c:v>5372</c:v>
                </c:pt>
                <c:pt idx="836">
                  <c:v>8054</c:v>
                </c:pt>
                <c:pt idx="837">
                  <c:v>8</c:v>
                </c:pt>
                <c:pt idx="838">
                  <c:v>197</c:v>
                </c:pt>
                <c:pt idx="839">
                  <c:v>4597</c:v>
                </c:pt>
                <c:pt idx="840">
                  <c:v>4525</c:v>
                </c:pt>
                <c:pt idx="841">
                  <c:v>3414</c:v>
                </c:pt>
                <c:pt idx="842">
                  <c:v>3844</c:v>
                </c:pt>
                <c:pt idx="843">
                  <c:v>7937</c:v>
                </c:pt>
                <c:pt idx="844">
                  <c:v>4929</c:v>
                </c:pt>
                <c:pt idx="845">
                  <c:v>2080</c:v>
                </c:pt>
                <c:pt idx="846">
                  <c:v>0</c:v>
                </c:pt>
                <c:pt idx="847">
                  <c:v>0</c:v>
                </c:pt>
                <c:pt idx="848">
                  <c:v>6724</c:v>
                </c:pt>
                <c:pt idx="849">
                  <c:v>6132</c:v>
                </c:pt>
                <c:pt idx="850">
                  <c:v>13372</c:v>
                </c:pt>
                <c:pt idx="851">
                  <c:v>9787</c:v>
                </c:pt>
                <c:pt idx="852">
                  <c:v>1329</c:v>
                </c:pt>
                <c:pt idx="853">
                  <c:v>12850</c:v>
                </c:pt>
                <c:pt idx="854">
                  <c:v>10694</c:v>
                </c:pt>
                <c:pt idx="855">
                  <c:v>9167</c:v>
                </c:pt>
                <c:pt idx="856">
                  <c:v>4363</c:v>
                </c:pt>
                <c:pt idx="857">
                  <c:v>18213</c:v>
                </c:pt>
                <c:pt idx="858">
                  <c:v>3176</c:v>
                </c:pt>
                <c:pt idx="859">
                  <c:v>9405</c:v>
                </c:pt>
                <c:pt idx="860">
                  <c:v>3032</c:v>
                </c:pt>
                <c:pt idx="861">
                  <c:v>9919</c:v>
                </c:pt>
                <c:pt idx="862">
                  <c:v>3580</c:v>
                </c:pt>
                <c:pt idx="863">
                  <c:v>3321</c:v>
                </c:pt>
                <c:pt idx="864">
                  <c:v>6637</c:v>
                </c:pt>
                <c:pt idx="865">
                  <c:v>3673</c:v>
                </c:pt>
                <c:pt idx="866">
                  <c:v>1223</c:v>
                </c:pt>
                <c:pt idx="867">
                  <c:v>2436</c:v>
                </c:pt>
                <c:pt idx="868">
                  <c:v>11256</c:v>
                </c:pt>
                <c:pt idx="869">
                  <c:v>7132</c:v>
                </c:pt>
                <c:pt idx="870">
                  <c:v>8757</c:v>
                </c:pt>
                <c:pt idx="871">
                  <c:v>15300</c:v>
                </c:pt>
                <c:pt idx="872">
                  <c:v>5263</c:v>
                </c:pt>
                <c:pt idx="873">
                  <c:v>11037</c:v>
                </c:pt>
                <c:pt idx="874">
                  <c:v>8001</c:v>
                </c:pt>
                <c:pt idx="875">
                  <c:v>2309</c:v>
                </c:pt>
                <c:pt idx="876">
                  <c:v>6643</c:v>
                </c:pt>
                <c:pt idx="877">
                  <c:v>3758</c:v>
                </c:pt>
                <c:pt idx="878">
                  <c:v>36019</c:v>
                </c:pt>
                <c:pt idx="879">
                  <c:v>3427</c:v>
                </c:pt>
                <c:pt idx="880">
                  <c:v>2104</c:v>
                </c:pt>
                <c:pt idx="881">
                  <c:v>1727</c:v>
                </c:pt>
                <c:pt idx="882">
                  <c:v>2971</c:v>
                </c:pt>
                <c:pt idx="883">
                  <c:v>3134</c:v>
                </c:pt>
                <c:pt idx="884">
                  <c:v>8163</c:v>
                </c:pt>
                <c:pt idx="885">
                  <c:v>2969</c:v>
                </c:pt>
                <c:pt idx="886">
                  <c:v>2100</c:v>
                </c:pt>
                <c:pt idx="887">
                  <c:v>2470</c:v>
                </c:pt>
                <c:pt idx="888">
                  <c:v>6474</c:v>
                </c:pt>
                <c:pt idx="889">
                  <c:v>2390</c:v>
                </c:pt>
                <c:pt idx="890">
                  <c:v>2759</c:v>
                </c:pt>
                <c:pt idx="891">
                  <c:v>8367</c:v>
                </c:pt>
                <c:pt idx="892">
                  <c:v>2826</c:v>
                </c:pt>
                <c:pt idx="893">
                  <c:v>6497</c:v>
                </c:pt>
                <c:pt idx="894">
                  <c:v>6076</c:v>
                </c:pt>
                <c:pt idx="895">
                  <c:v>8538</c:v>
                </c:pt>
                <c:pt idx="896">
                  <c:v>4026</c:v>
                </c:pt>
                <c:pt idx="897">
                  <c:v>6349</c:v>
                </c:pt>
                <c:pt idx="898">
                  <c:v>4974</c:v>
                </c:pt>
                <c:pt idx="899">
                  <c:v>2916</c:v>
                </c:pt>
                <c:pt idx="900">
                  <c:v>10536</c:v>
                </c:pt>
                <c:pt idx="901">
                  <c:v>6175</c:v>
                </c:pt>
                <c:pt idx="902">
                  <c:v>5370</c:v>
                </c:pt>
                <c:pt idx="903">
                  <c:v>1510</c:v>
                </c:pt>
                <c:pt idx="904">
                  <c:v>9107</c:v>
                </c:pt>
                <c:pt idx="905">
                  <c:v>7007</c:v>
                </c:pt>
                <c:pt idx="906">
                  <c:v>2193</c:v>
                </c:pt>
                <c:pt idx="907">
                  <c:v>7155</c:v>
                </c:pt>
                <c:pt idx="908">
                  <c:v>1732</c:v>
                </c:pt>
                <c:pt idx="909">
                  <c:v>10602</c:v>
                </c:pt>
                <c:pt idx="910">
                  <c:v>10060</c:v>
                </c:pt>
                <c:pt idx="911">
                  <c:v>11992</c:v>
                </c:pt>
                <c:pt idx="912">
                  <c:v>12159</c:v>
                </c:pt>
                <c:pt idx="913">
                  <c:v>0</c:v>
                </c:pt>
                <c:pt idx="914">
                  <c:v>12770</c:v>
                </c:pt>
                <c:pt idx="915">
                  <c:v>15103</c:v>
                </c:pt>
                <c:pt idx="916">
                  <c:v>13162</c:v>
                </c:pt>
                <c:pt idx="917">
                  <c:v>14070</c:v>
                </c:pt>
                <c:pt idx="918">
                  <c:v>14673</c:v>
                </c:pt>
                <c:pt idx="919">
                  <c:v>11181</c:v>
                </c:pt>
                <c:pt idx="920">
                  <c:v>13154</c:v>
                </c:pt>
                <c:pt idx="921">
                  <c:v>18134</c:v>
                </c:pt>
                <c:pt idx="922">
                  <c:v>13755</c:v>
                </c:pt>
                <c:pt idx="923">
                  <c:v>15355</c:v>
                </c:pt>
                <c:pt idx="924">
                  <c:v>10039</c:v>
                </c:pt>
                <c:pt idx="925">
                  <c:v>14371</c:v>
                </c:pt>
                <c:pt idx="926">
                  <c:v>12764</c:v>
                </c:pt>
                <c:pt idx="927">
                  <c:v>9819</c:v>
                </c:pt>
                <c:pt idx="928">
                  <c:v>10544</c:v>
                </c:pt>
                <c:pt idx="929">
                  <c:v>15506</c:v>
                </c:pt>
                <c:pt idx="930">
                  <c:v>13019</c:v>
                </c:pt>
                <c:pt idx="931">
                  <c:v>9705</c:v>
                </c:pt>
                <c:pt idx="932">
                  <c:v>12669</c:v>
                </c:pt>
                <c:pt idx="933">
                  <c:v>9762</c:v>
                </c:pt>
                <c:pt idx="934">
                  <c:v>10460</c:v>
                </c:pt>
                <c:pt idx="935">
                  <c:v>10735</c:v>
                </c:pt>
                <c:pt idx="936">
                  <c:v>11100</c:v>
                </c:pt>
                <c:pt idx="937">
                  <c:v>12207</c:v>
                </c:pt>
                <c:pt idx="938">
                  <c:v>14727</c:v>
                </c:pt>
                <c:pt idx="939">
                  <c:v>12022</c:v>
                </c:pt>
              </c:numCache>
            </c:numRef>
          </c:xVal>
          <c:yVal>
            <c:numRef>
              <c:f>Activity!$O$2:$O$941</c:f>
              <c:numCache>
                <c:formatCode>General</c:formatCode>
                <c:ptCount val="940"/>
                <c:pt idx="0">
                  <c:v>2847</c:v>
                </c:pt>
                <c:pt idx="1">
                  <c:v>2786</c:v>
                </c:pt>
                <c:pt idx="2">
                  <c:v>4142</c:v>
                </c:pt>
                <c:pt idx="3">
                  <c:v>4015</c:v>
                </c:pt>
                <c:pt idx="4">
                  <c:v>1849</c:v>
                </c:pt>
                <c:pt idx="5">
                  <c:v>3832</c:v>
                </c:pt>
                <c:pt idx="6">
                  <c:v>3921</c:v>
                </c:pt>
                <c:pt idx="7">
                  <c:v>2832</c:v>
                </c:pt>
                <c:pt idx="8">
                  <c:v>2817</c:v>
                </c:pt>
                <c:pt idx="9">
                  <c:v>3052</c:v>
                </c:pt>
                <c:pt idx="10">
                  <c:v>4398</c:v>
                </c:pt>
                <c:pt idx="11">
                  <c:v>2698</c:v>
                </c:pt>
                <c:pt idx="12">
                  <c:v>3060</c:v>
                </c:pt>
                <c:pt idx="13">
                  <c:v>3808</c:v>
                </c:pt>
                <c:pt idx="14">
                  <c:v>2860</c:v>
                </c:pt>
                <c:pt idx="15">
                  <c:v>3802</c:v>
                </c:pt>
                <c:pt idx="16">
                  <c:v>3455</c:v>
                </c:pt>
                <c:pt idx="17">
                  <c:v>3891</c:v>
                </c:pt>
                <c:pt idx="18">
                  <c:v>3427</c:v>
                </c:pt>
                <c:pt idx="19">
                  <c:v>3659</c:v>
                </c:pt>
                <c:pt idx="20">
                  <c:v>3679</c:v>
                </c:pt>
                <c:pt idx="21">
                  <c:v>3676</c:v>
                </c:pt>
                <c:pt idx="22">
                  <c:v>2761</c:v>
                </c:pt>
                <c:pt idx="23">
                  <c:v>3545</c:v>
                </c:pt>
                <c:pt idx="24">
                  <c:v>4547</c:v>
                </c:pt>
                <c:pt idx="25">
                  <c:v>3934</c:v>
                </c:pt>
                <c:pt idx="26">
                  <c:v>3793</c:v>
                </c:pt>
                <c:pt idx="27">
                  <c:v>3566</c:v>
                </c:pt>
                <c:pt idx="28">
                  <c:v>3477</c:v>
                </c:pt>
                <c:pt idx="29">
                  <c:v>3710</c:v>
                </c:pt>
                <c:pt idx="30">
                  <c:v>2189</c:v>
                </c:pt>
                <c:pt idx="31">
                  <c:v>1688</c:v>
                </c:pt>
                <c:pt idx="32">
                  <c:v>1962</c:v>
                </c:pt>
                <c:pt idx="33">
                  <c:v>1688</c:v>
                </c:pt>
                <c:pt idx="34">
                  <c:v>1688</c:v>
                </c:pt>
                <c:pt idx="35">
                  <c:v>1688</c:v>
                </c:pt>
                <c:pt idx="36">
                  <c:v>2896</c:v>
                </c:pt>
                <c:pt idx="37">
                  <c:v>3101</c:v>
                </c:pt>
                <c:pt idx="38">
                  <c:v>2780</c:v>
                </c:pt>
                <c:pt idx="39">
                  <c:v>2067</c:v>
                </c:pt>
                <c:pt idx="40">
                  <c:v>1928</c:v>
                </c:pt>
                <c:pt idx="41">
                  <c:v>1688</c:v>
                </c:pt>
                <c:pt idx="42">
                  <c:v>1799</c:v>
                </c:pt>
                <c:pt idx="43">
                  <c:v>2748</c:v>
                </c:pt>
                <c:pt idx="44">
                  <c:v>2419</c:v>
                </c:pt>
                <c:pt idx="45">
                  <c:v>1720</c:v>
                </c:pt>
                <c:pt idx="46">
                  <c:v>2188</c:v>
                </c:pt>
                <c:pt idx="47">
                  <c:v>1688</c:v>
                </c:pt>
                <c:pt idx="48">
                  <c:v>1688</c:v>
                </c:pt>
                <c:pt idx="49">
                  <c:v>1688</c:v>
                </c:pt>
                <c:pt idx="50">
                  <c:v>1721</c:v>
                </c:pt>
                <c:pt idx="51">
                  <c:v>2009</c:v>
                </c:pt>
                <c:pt idx="52">
                  <c:v>1963</c:v>
                </c:pt>
                <c:pt idx="53">
                  <c:v>1934</c:v>
                </c:pt>
                <c:pt idx="54">
                  <c:v>2067</c:v>
                </c:pt>
                <c:pt idx="55">
                  <c:v>2044</c:v>
                </c:pt>
                <c:pt idx="56">
                  <c:v>2297</c:v>
                </c:pt>
                <c:pt idx="57">
                  <c:v>57</c:v>
                </c:pt>
                <c:pt idx="58">
                  <c:v>1688</c:v>
                </c:pt>
                <c:pt idx="59">
                  <c:v>2015</c:v>
                </c:pt>
                <c:pt idx="60">
                  <c:v>2940</c:v>
                </c:pt>
                <c:pt idx="61">
                  <c:v>2596</c:v>
                </c:pt>
                <c:pt idx="62">
                  <c:v>2810</c:v>
                </c:pt>
                <c:pt idx="63">
                  <c:v>2683</c:v>
                </c:pt>
                <c:pt idx="64">
                  <c:v>0</c:v>
                </c:pt>
                <c:pt idx="65">
                  <c:v>2804</c:v>
                </c:pt>
                <c:pt idx="66">
                  <c:v>3212</c:v>
                </c:pt>
                <c:pt idx="67">
                  <c:v>2846</c:v>
                </c:pt>
                <c:pt idx="68">
                  <c:v>2650</c:v>
                </c:pt>
                <c:pt idx="69">
                  <c:v>3266</c:v>
                </c:pt>
                <c:pt idx="70">
                  <c:v>3164</c:v>
                </c:pt>
                <c:pt idx="71">
                  <c:v>3513</c:v>
                </c:pt>
                <c:pt idx="72">
                  <c:v>2757</c:v>
                </c:pt>
                <c:pt idx="73">
                  <c:v>3142</c:v>
                </c:pt>
                <c:pt idx="74">
                  <c:v>3093</c:v>
                </c:pt>
                <c:pt idx="75">
                  <c:v>2547</c:v>
                </c:pt>
                <c:pt idx="76">
                  <c:v>2889</c:v>
                </c:pt>
                <c:pt idx="77">
                  <c:v>3012</c:v>
                </c:pt>
                <c:pt idx="78">
                  <c:v>2944</c:v>
                </c:pt>
                <c:pt idx="79">
                  <c:v>2883</c:v>
                </c:pt>
                <c:pt idx="80">
                  <c:v>2647</c:v>
                </c:pt>
                <c:pt idx="81">
                  <c:v>2668</c:v>
                </c:pt>
                <c:pt idx="82">
                  <c:v>2536</c:v>
                </c:pt>
                <c:pt idx="83">
                  <c:v>2439</c:v>
                </c:pt>
                <c:pt idx="84">
                  <c:v>2693</c:v>
                </c:pt>
                <c:pt idx="85">
                  <c:v>2505</c:v>
                </c:pt>
                <c:pt idx="86">
                  <c:v>2443</c:v>
                </c:pt>
                <c:pt idx="87">
                  <c:v>2654</c:v>
                </c:pt>
                <c:pt idx="88">
                  <c:v>2516</c:v>
                </c:pt>
                <c:pt idx="89">
                  <c:v>2947</c:v>
                </c:pt>
                <c:pt idx="90">
                  <c:v>2894</c:v>
                </c:pt>
                <c:pt idx="91">
                  <c:v>3369</c:v>
                </c:pt>
                <c:pt idx="92">
                  <c:v>2685</c:v>
                </c:pt>
                <c:pt idx="93">
                  <c:v>2799</c:v>
                </c:pt>
                <c:pt idx="94">
                  <c:v>3644</c:v>
                </c:pt>
                <c:pt idx="95">
                  <c:v>1976</c:v>
                </c:pt>
                <c:pt idx="96">
                  <c:v>3788</c:v>
                </c:pt>
                <c:pt idx="97">
                  <c:v>3784</c:v>
                </c:pt>
                <c:pt idx="98">
                  <c:v>3783</c:v>
                </c:pt>
                <c:pt idx="99">
                  <c:v>2660</c:v>
                </c:pt>
                <c:pt idx="100">
                  <c:v>2982</c:v>
                </c:pt>
                <c:pt idx="101">
                  <c:v>2884</c:v>
                </c:pt>
                <c:pt idx="102">
                  <c:v>3061</c:v>
                </c:pt>
                <c:pt idx="103">
                  <c:v>3763</c:v>
                </c:pt>
                <c:pt idx="104">
                  <c:v>4005</c:v>
                </c:pt>
                <c:pt idx="105">
                  <c:v>2741</c:v>
                </c:pt>
                <c:pt idx="106">
                  <c:v>2908</c:v>
                </c:pt>
                <c:pt idx="107">
                  <c:v>4044</c:v>
                </c:pt>
                <c:pt idx="108">
                  <c:v>4236</c:v>
                </c:pt>
                <c:pt idx="109">
                  <c:v>3787</c:v>
                </c:pt>
                <c:pt idx="110">
                  <c:v>4092</c:v>
                </c:pt>
                <c:pt idx="111">
                  <c:v>4157</c:v>
                </c:pt>
                <c:pt idx="112">
                  <c:v>2572</c:v>
                </c:pt>
                <c:pt idx="113">
                  <c:v>3363</c:v>
                </c:pt>
                <c:pt idx="114">
                  <c:v>3666</c:v>
                </c:pt>
                <c:pt idx="115">
                  <c:v>4163</c:v>
                </c:pt>
                <c:pt idx="116">
                  <c:v>4079</c:v>
                </c:pt>
                <c:pt idx="117">
                  <c:v>3110</c:v>
                </c:pt>
                <c:pt idx="118">
                  <c:v>3586</c:v>
                </c:pt>
                <c:pt idx="119">
                  <c:v>3635</c:v>
                </c:pt>
                <c:pt idx="120">
                  <c:v>3721</c:v>
                </c:pt>
                <c:pt idx="121">
                  <c:v>3491</c:v>
                </c:pt>
                <c:pt idx="122">
                  <c:v>2044</c:v>
                </c:pt>
                <c:pt idx="123">
                  <c:v>0</c:v>
                </c:pt>
                <c:pt idx="124">
                  <c:v>1854</c:v>
                </c:pt>
                <c:pt idx="125">
                  <c:v>1580</c:v>
                </c:pt>
                <c:pt idx="126">
                  <c:v>2008</c:v>
                </c:pt>
                <c:pt idx="127">
                  <c:v>1813</c:v>
                </c:pt>
                <c:pt idx="128">
                  <c:v>1909</c:v>
                </c:pt>
                <c:pt idx="129">
                  <c:v>1976</c:v>
                </c:pt>
                <c:pt idx="130">
                  <c:v>2132</c:v>
                </c:pt>
                <c:pt idx="131">
                  <c:v>1651</c:v>
                </c:pt>
                <c:pt idx="132">
                  <c:v>2218</c:v>
                </c:pt>
                <c:pt idx="133">
                  <c:v>1931</c:v>
                </c:pt>
                <c:pt idx="134">
                  <c:v>1763</c:v>
                </c:pt>
                <c:pt idx="135">
                  <c:v>1829</c:v>
                </c:pt>
                <c:pt idx="136">
                  <c:v>2112</c:v>
                </c:pt>
                <c:pt idx="137">
                  <c:v>1880</c:v>
                </c:pt>
                <c:pt idx="138">
                  <c:v>1632</c:v>
                </c:pt>
                <c:pt idx="139">
                  <c:v>1705</c:v>
                </c:pt>
                <c:pt idx="140">
                  <c:v>1935</c:v>
                </c:pt>
                <c:pt idx="141">
                  <c:v>3589</c:v>
                </c:pt>
                <c:pt idx="142">
                  <c:v>1886</c:v>
                </c:pt>
                <c:pt idx="143">
                  <c:v>3331</c:v>
                </c:pt>
                <c:pt idx="144">
                  <c:v>2859</c:v>
                </c:pt>
                <c:pt idx="145">
                  <c:v>1505</c:v>
                </c:pt>
                <c:pt idx="146">
                  <c:v>2809</c:v>
                </c:pt>
                <c:pt idx="147">
                  <c:v>3186</c:v>
                </c:pt>
                <c:pt idx="148">
                  <c:v>3023</c:v>
                </c:pt>
                <c:pt idx="149">
                  <c:v>2926</c:v>
                </c:pt>
                <c:pt idx="150">
                  <c:v>2950</c:v>
                </c:pt>
                <c:pt idx="151">
                  <c:v>2408</c:v>
                </c:pt>
                <c:pt idx="152">
                  <c:v>2794</c:v>
                </c:pt>
                <c:pt idx="153">
                  <c:v>3062</c:v>
                </c:pt>
                <c:pt idx="154">
                  <c:v>2852</c:v>
                </c:pt>
                <c:pt idx="155">
                  <c:v>2846</c:v>
                </c:pt>
                <c:pt idx="156">
                  <c:v>3403</c:v>
                </c:pt>
                <c:pt idx="157">
                  <c:v>3577</c:v>
                </c:pt>
                <c:pt idx="158">
                  <c:v>3554</c:v>
                </c:pt>
                <c:pt idx="159">
                  <c:v>2655</c:v>
                </c:pt>
                <c:pt idx="160">
                  <c:v>3103</c:v>
                </c:pt>
                <c:pt idx="161">
                  <c:v>3043</c:v>
                </c:pt>
                <c:pt idx="162">
                  <c:v>3114</c:v>
                </c:pt>
                <c:pt idx="163">
                  <c:v>3133</c:v>
                </c:pt>
                <c:pt idx="164">
                  <c:v>3213</c:v>
                </c:pt>
                <c:pt idx="165">
                  <c:v>2867</c:v>
                </c:pt>
                <c:pt idx="166">
                  <c:v>3410</c:v>
                </c:pt>
                <c:pt idx="167">
                  <c:v>3411</c:v>
                </c:pt>
                <c:pt idx="168">
                  <c:v>3140</c:v>
                </c:pt>
                <c:pt idx="169">
                  <c:v>2918</c:v>
                </c:pt>
                <c:pt idx="170">
                  <c:v>2765</c:v>
                </c:pt>
                <c:pt idx="171">
                  <c:v>1988</c:v>
                </c:pt>
                <c:pt idx="172">
                  <c:v>2730</c:v>
                </c:pt>
                <c:pt idx="173">
                  <c:v>2534</c:v>
                </c:pt>
                <c:pt idx="174">
                  <c:v>2739</c:v>
                </c:pt>
                <c:pt idx="175">
                  <c:v>2924</c:v>
                </c:pt>
                <c:pt idx="176">
                  <c:v>1199</c:v>
                </c:pt>
                <c:pt idx="177">
                  <c:v>2735</c:v>
                </c:pt>
                <c:pt idx="178">
                  <c:v>2800</c:v>
                </c:pt>
                <c:pt idx="179">
                  <c:v>2386</c:v>
                </c:pt>
                <c:pt idx="180">
                  <c:v>2995</c:v>
                </c:pt>
                <c:pt idx="181">
                  <c:v>2616</c:v>
                </c:pt>
                <c:pt idx="182">
                  <c:v>2862</c:v>
                </c:pt>
                <c:pt idx="183">
                  <c:v>2693</c:v>
                </c:pt>
                <c:pt idx="184">
                  <c:v>2781</c:v>
                </c:pt>
                <c:pt idx="185">
                  <c:v>2752</c:v>
                </c:pt>
                <c:pt idx="186">
                  <c:v>2049</c:v>
                </c:pt>
                <c:pt idx="187">
                  <c:v>1965</c:v>
                </c:pt>
                <c:pt idx="188">
                  <c:v>2846</c:v>
                </c:pt>
                <c:pt idx="189">
                  <c:v>2463</c:v>
                </c:pt>
                <c:pt idx="190">
                  <c:v>2997</c:v>
                </c:pt>
                <c:pt idx="191">
                  <c:v>2944</c:v>
                </c:pt>
                <c:pt idx="192">
                  <c:v>2743</c:v>
                </c:pt>
                <c:pt idx="193">
                  <c:v>1629</c:v>
                </c:pt>
                <c:pt idx="194">
                  <c:v>1635</c:v>
                </c:pt>
                <c:pt idx="195">
                  <c:v>2395</c:v>
                </c:pt>
                <c:pt idx="196">
                  <c:v>2734</c:v>
                </c:pt>
                <c:pt idx="197">
                  <c:v>2516</c:v>
                </c:pt>
                <c:pt idx="198">
                  <c:v>2655</c:v>
                </c:pt>
                <c:pt idx="199">
                  <c:v>2754</c:v>
                </c:pt>
                <c:pt idx="200">
                  <c:v>2772</c:v>
                </c:pt>
                <c:pt idx="201">
                  <c:v>2960</c:v>
                </c:pt>
                <c:pt idx="202">
                  <c:v>2754</c:v>
                </c:pt>
                <c:pt idx="203">
                  <c:v>2225</c:v>
                </c:pt>
                <c:pt idx="204">
                  <c:v>120</c:v>
                </c:pt>
                <c:pt idx="205">
                  <c:v>2553</c:v>
                </c:pt>
                <c:pt idx="206">
                  <c:v>2976</c:v>
                </c:pt>
                <c:pt idx="207">
                  <c:v>2937</c:v>
                </c:pt>
                <c:pt idx="208">
                  <c:v>2933</c:v>
                </c:pt>
                <c:pt idx="209">
                  <c:v>2051</c:v>
                </c:pt>
                <c:pt idx="210">
                  <c:v>3180</c:v>
                </c:pt>
                <c:pt idx="211">
                  <c:v>2836</c:v>
                </c:pt>
                <c:pt idx="212">
                  <c:v>2830</c:v>
                </c:pt>
                <c:pt idx="213">
                  <c:v>2939</c:v>
                </c:pt>
                <c:pt idx="214">
                  <c:v>3055</c:v>
                </c:pt>
                <c:pt idx="215">
                  <c:v>2667</c:v>
                </c:pt>
                <c:pt idx="216">
                  <c:v>2284</c:v>
                </c:pt>
                <c:pt idx="217">
                  <c:v>2889</c:v>
                </c:pt>
                <c:pt idx="218">
                  <c:v>2763</c:v>
                </c:pt>
                <c:pt idx="219">
                  <c:v>3096</c:v>
                </c:pt>
                <c:pt idx="220">
                  <c:v>2812</c:v>
                </c:pt>
                <c:pt idx="221">
                  <c:v>2832</c:v>
                </c:pt>
                <c:pt idx="222">
                  <c:v>2383</c:v>
                </c:pt>
                <c:pt idx="223">
                  <c:v>2076</c:v>
                </c:pt>
                <c:pt idx="224">
                  <c:v>2098</c:v>
                </c:pt>
                <c:pt idx="225">
                  <c:v>2668</c:v>
                </c:pt>
                <c:pt idx="226">
                  <c:v>2742</c:v>
                </c:pt>
                <c:pt idx="227">
                  <c:v>1557</c:v>
                </c:pt>
                <c:pt idx="228">
                  <c:v>2642</c:v>
                </c:pt>
                <c:pt idx="229">
                  <c:v>1740</c:v>
                </c:pt>
                <c:pt idx="230">
                  <c:v>1659</c:v>
                </c:pt>
                <c:pt idx="231">
                  <c:v>1947</c:v>
                </c:pt>
                <c:pt idx="232">
                  <c:v>1850</c:v>
                </c:pt>
                <c:pt idx="233">
                  <c:v>928</c:v>
                </c:pt>
                <c:pt idx="234">
                  <c:v>1855</c:v>
                </c:pt>
                <c:pt idx="235">
                  <c:v>2066</c:v>
                </c:pt>
                <c:pt idx="236">
                  <c:v>2002</c:v>
                </c:pt>
                <c:pt idx="237">
                  <c:v>2254</c:v>
                </c:pt>
                <c:pt idx="238">
                  <c:v>2182</c:v>
                </c:pt>
                <c:pt idx="239">
                  <c:v>2034</c:v>
                </c:pt>
                <c:pt idx="240">
                  <c:v>2012</c:v>
                </c:pt>
                <c:pt idx="241">
                  <c:v>2194</c:v>
                </c:pt>
                <c:pt idx="242">
                  <c:v>1705</c:v>
                </c:pt>
                <c:pt idx="243">
                  <c:v>2571</c:v>
                </c:pt>
                <c:pt idx="244">
                  <c:v>2086</c:v>
                </c:pt>
                <c:pt idx="245">
                  <c:v>2179</c:v>
                </c:pt>
                <c:pt idx="246">
                  <c:v>2174</c:v>
                </c:pt>
                <c:pt idx="247">
                  <c:v>2046</c:v>
                </c:pt>
                <c:pt idx="248">
                  <c:v>2039</c:v>
                </c:pt>
                <c:pt idx="249">
                  <c:v>2027</c:v>
                </c:pt>
                <c:pt idx="250">
                  <c:v>2173</c:v>
                </c:pt>
                <c:pt idx="251">
                  <c:v>1756</c:v>
                </c:pt>
                <c:pt idx="252">
                  <c:v>1466</c:v>
                </c:pt>
                <c:pt idx="253">
                  <c:v>1718</c:v>
                </c:pt>
                <c:pt idx="254">
                  <c:v>2086</c:v>
                </c:pt>
                <c:pt idx="255">
                  <c:v>1994</c:v>
                </c:pt>
                <c:pt idx="256">
                  <c:v>2361</c:v>
                </c:pt>
                <c:pt idx="257">
                  <c:v>2072</c:v>
                </c:pt>
                <c:pt idx="258">
                  <c:v>2162</c:v>
                </c:pt>
                <c:pt idx="259">
                  <c:v>2105</c:v>
                </c:pt>
                <c:pt idx="260">
                  <c:v>2319</c:v>
                </c:pt>
                <c:pt idx="261">
                  <c:v>1032</c:v>
                </c:pt>
                <c:pt idx="262">
                  <c:v>2496</c:v>
                </c:pt>
                <c:pt idx="263">
                  <c:v>1843</c:v>
                </c:pt>
                <c:pt idx="264">
                  <c:v>1841</c:v>
                </c:pt>
                <c:pt idx="265">
                  <c:v>1841</c:v>
                </c:pt>
                <c:pt idx="266">
                  <c:v>2280</c:v>
                </c:pt>
                <c:pt idx="267">
                  <c:v>1841</c:v>
                </c:pt>
                <c:pt idx="268">
                  <c:v>1993</c:v>
                </c:pt>
                <c:pt idx="269">
                  <c:v>1841</c:v>
                </c:pt>
                <c:pt idx="270">
                  <c:v>2584</c:v>
                </c:pt>
                <c:pt idx="271">
                  <c:v>2484</c:v>
                </c:pt>
                <c:pt idx="272">
                  <c:v>2053</c:v>
                </c:pt>
                <c:pt idx="273">
                  <c:v>1841</c:v>
                </c:pt>
                <c:pt idx="274">
                  <c:v>1922</c:v>
                </c:pt>
                <c:pt idx="275">
                  <c:v>1841</c:v>
                </c:pt>
                <c:pt idx="276">
                  <c:v>3727</c:v>
                </c:pt>
                <c:pt idx="277">
                  <c:v>1841</c:v>
                </c:pt>
                <c:pt idx="278">
                  <c:v>2798</c:v>
                </c:pt>
                <c:pt idx="279">
                  <c:v>2067</c:v>
                </c:pt>
                <c:pt idx="280">
                  <c:v>2225</c:v>
                </c:pt>
                <c:pt idx="281">
                  <c:v>2127</c:v>
                </c:pt>
                <c:pt idx="282">
                  <c:v>2507</c:v>
                </c:pt>
                <c:pt idx="283">
                  <c:v>2400</c:v>
                </c:pt>
                <c:pt idx="284">
                  <c:v>1841</c:v>
                </c:pt>
                <c:pt idx="285">
                  <c:v>1841</c:v>
                </c:pt>
                <c:pt idx="286">
                  <c:v>3327</c:v>
                </c:pt>
                <c:pt idx="287">
                  <c:v>2712</c:v>
                </c:pt>
                <c:pt idx="288">
                  <c:v>2613</c:v>
                </c:pt>
                <c:pt idx="289">
                  <c:v>2806</c:v>
                </c:pt>
                <c:pt idx="290">
                  <c:v>2671</c:v>
                </c:pt>
                <c:pt idx="291">
                  <c:v>2560</c:v>
                </c:pt>
                <c:pt idx="292">
                  <c:v>0</c:v>
                </c:pt>
                <c:pt idx="293">
                  <c:v>2682</c:v>
                </c:pt>
                <c:pt idx="294">
                  <c:v>2843</c:v>
                </c:pt>
                <c:pt idx="295">
                  <c:v>2060</c:v>
                </c:pt>
                <c:pt idx="296">
                  <c:v>2687</c:v>
                </c:pt>
                <c:pt idx="297">
                  <c:v>2743</c:v>
                </c:pt>
                <c:pt idx="298">
                  <c:v>2060</c:v>
                </c:pt>
                <c:pt idx="299">
                  <c:v>2771</c:v>
                </c:pt>
                <c:pt idx="300">
                  <c:v>2703</c:v>
                </c:pt>
                <c:pt idx="301">
                  <c:v>2664</c:v>
                </c:pt>
                <c:pt idx="302">
                  <c:v>2796</c:v>
                </c:pt>
                <c:pt idx="303">
                  <c:v>2060</c:v>
                </c:pt>
                <c:pt idx="304">
                  <c:v>2701</c:v>
                </c:pt>
                <c:pt idx="305">
                  <c:v>2839</c:v>
                </c:pt>
                <c:pt idx="306">
                  <c:v>2766</c:v>
                </c:pt>
                <c:pt idx="307">
                  <c:v>3171</c:v>
                </c:pt>
                <c:pt idx="308">
                  <c:v>2783</c:v>
                </c:pt>
                <c:pt idx="309">
                  <c:v>2896</c:v>
                </c:pt>
                <c:pt idx="310">
                  <c:v>2952</c:v>
                </c:pt>
                <c:pt idx="311">
                  <c:v>2905</c:v>
                </c:pt>
                <c:pt idx="312">
                  <c:v>2718</c:v>
                </c:pt>
                <c:pt idx="313">
                  <c:v>2725</c:v>
                </c:pt>
                <c:pt idx="314">
                  <c:v>2175</c:v>
                </c:pt>
                <c:pt idx="315">
                  <c:v>2361</c:v>
                </c:pt>
                <c:pt idx="316">
                  <c:v>2250</c:v>
                </c:pt>
                <c:pt idx="317">
                  <c:v>2469</c:v>
                </c:pt>
                <c:pt idx="318">
                  <c:v>1838</c:v>
                </c:pt>
                <c:pt idx="319">
                  <c:v>1496</c:v>
                </c:pt>
                <c:pt idx="320">
                  <c:v>1496</c:v>
                </c:pt>
                <c:pt idx="321">
                  <c:v>2636</c:v>
                </c:pt>
                <c:pt idx="322">
                  <c:v>2275</c:v>
                </c:pt>
                <c:pt idx="323">
                  <c:v>2560</c:v>
                </c:pt>
                <c:pt idx="324">
                  <c:v>1879</c:v>
                </c:pt>
                <c:pt idx="325">
                  <c:v>2576</c:v>
                </c:pt>
                <c:pt idx="326">
                  <c:v>2450</c:v>
                </c:pt>
                <c:pt idx="327">
                  <c:v>1497</c:v>
                </c:pt>
                <c:pt idx="328">
                  <c:v>2305</c:v>
                </c:pt>
                <c:pt idx="329">
                  <c:v>2651</c:v>
                </c:pt>
                <c:pt idx="330">
                  <c:v>2409</c:v>
                </c:pt>
                <c:pt idx="331">
                  <c:v>4900</c:v>
                </c:pt>
                <c:pt idx="332">
                  <c:v>2536</c:v>
                </c:pt>
                <c:pt idx="333">
                  <c:v>2606</c:v>
                </c:pt>
                <c:pt idx="334">
                  <c:v>2018</c:v>
                </c:pt>
                <c:pt idx="335">
                  <c:v>2225</c:v>
                </c:pt>
                <c:pt idx="336">
                  <c:v>2828</c:v>
                </c:pt>
                <c:pt idx="337">
                  <c:v>2865</c:v>
                </c:pt>
                <c:pt idx="338">
                  <c:v>1496</c:v>
                </c:pt>
                <c:pt idx="339">
                  <c:v>1496</c:v>
                </c:pt>
                <c:pt idx="340">
                  <c:v>1902</c:v>
                </c:pt>
                <c:pt idx="341">
                  <c:v>2044</c:v>
                </c:pt>
                <c:pt idx="342">
                  <c:v>1248</c:v>
                </c:pt>
                <c:pt idx="343">
                  <c:v>1819</c:v>
                </c:pt>
                <c:pt idx="344">
                  <c:v>4546</c:v>
                </c:pt>
                <c:pt idx="345">
                  <c:v>1819</c:v>
                </c:pt>
                <c:pt idx="346">
                  <c:v>2643</c:v>
                </c:pt>
                <c:pt idx="347">
                  <c:v>1665</c:v>
                </c:pt>
                <c:pt idx="348">
                  <c:v>3004</c:v>
                </c:pt>
                <c:pt idx="349">
                  <c:v>4501</c:v>
                </c:pt>
                <c:pt idx="350">
                  <c:v>3544</c:v>
                </c:pt>
                <c:pt idx="351">
                  <c:v>3580</c:v>
                </c:pt>
                <c:pt idx="352">
                  <c:v>3294</c:v>
                </c:pt>
                <c:pt idx="353">
                  <c:v>3088</c:v>
                </c:pt>
                <c:pt idx="354">
                  <c:v>3374</c:v>
                </c:pt>
                <c:pt idx="355">
                  <c:v>4392</c:v>
                </c:pt>
                <c:pt idx="356">
                  <c:v>3152</c:v>
                </c:pt>
                <c:pt idx="357">
                  <c:v>3329</c:v>
                </c:pt>
                <c:pt idx="358">
                  <c:v>4018</c:v>
                </c:pt>
                <c:pt idx="359">
                  <c:v>3192</c:v>
                </c:pt>
                <c:pt idx="360">
                  <c:v>3501</c:v>
                </c:pt>
                <c:pt idx="361">
                  <c:v>3625</c:v>
                </c:pt>
                <c:pt idx="362">
                  <c:v>4552</c:v>
                </c:pt>
                <c:pt idx="363">
                  <c:v>4274</c:v>
                </c:pt>
                <c:pt idx="364">
                  <c:v>4005</c:v>
                </c:pt>
                <c:pt idx="365">
                  <c:v>4022</c:v>
                </c:pt>
                <c:pt idx="366">
                  <c:v>2551</c:v>
                </c:pt>
                <c:pt idx="367">
                  <c:v>2755</c:v>
                </c:pt>
                <c:pt idx="368">
                  <c:v>3841</c:v>
                </c:pt>
                <c:pt idx="369">
                  <c:v>3405</c:v>
                </c:pt>
                <c:pt idx="370">
                  <c:v>3795</c:v>
                </c:pt>
                <c:pt idx="371">
                  <c:v>2489</c:v>
                </c:pt>
                <c:pt idx="372">
                  <c:v>3014</c:v>
                </c:pt>
                <c:pt idx="373">
                  <c:v>1762</c:v>
                </c:pt>
                <c:pt idx="374">
                  <c:v>1747</c:v>
                </c:pt>
                <c:pt idx="375">
                  <c:v>1494</c:v>
                </c:pt>
                <c:pt idx="376">
                  <c:v>1916</c:v>
                </c:pt>
                <c:pt idx="377">
                  <c:v>741</c:v>
                </c:pt>
                <c:pt idx="378">
                  <c:v>1693</c:v>
                </c:pt>
                <c:pt idx="379">
                  <c:v>2116</c:v>
                </c:pt>
                <c:pt idx="380">
                  <c:v>2026</c:v>
                </c:pt>
                <c:pt idx="381">
                  <c:v>2156</c:v>
                </c:pt>
                <c:pt idx="382">
                  <c:v>1463</c:v>
                </c:pt>
                <c:pt idx="383">
                  <c:v>2169</c:v>
                </c:pt>
                <c:pt idx="384">
                  <c:v>1999</c:v>
                </c:pt>
                <c:pt idx="385">
                  <c:v>1922</c:v>
                </c:pt>
                <c:pt idx="386">
                  <c:v>2093</c:v>
                </c:pt>
                <c:pt idx="387">
                  <c:v>2033</c:v>
                </c:pt>
                <c:pt idx="388">
                  <c:v>1507</c:v>
                </c:pt>
                <c:pt idx="389">
                  <c:v>1776</c:v>
                </c:pt>
                <c:pt idx="390">
                  <c:v>2105</c:v>
                </c:pt>
                <c:pt idx="391">
                  <c:v>2066</c:v>
                </c:pt>
                <c:pt idx="392">
                  <c:v>1570</c:v>
                </c:pt>
                <c:pt idx="393">
                  <c:v>2284</c:v>
                </c:pt>
                <c:pt idx="394">
                  <c:v>1683</c:v>
                </c:pt>
                <c:pt idx="395">
                  <c:v>1397</c:v>
                </c:pt>
                <c:pt idx="396">
                  <c:v>1831</c:v>
                </c:pt>
                <c:pt idx="397">
                  <c:v>2254</c:v>
                </c:pt>
                <c:pt idx="398">
                  <c:v>2324</c:v>
                </c:pt>
                <c:pt idx="399">
                  <c:v>1718</c:v>
                </c:pt>
                <c:pt idx="400">
                  <c:v>1698</c:v>
                </c:pt>
                <c:pt idx="401">
                  <c:v>2335</c:v>
                </c:pt>
                <c:pt idx="402">
                  <c:v>2272</c:v>
                </c:pt>
                <c:pt idx="403">
                  <c:v>1996</c:v>
                </c:pt>
                <c:pt idx="404">
                  <c:v>2017</c:v>
                </c:pt>
                <c:pt idx="405">
                  <c:v>3287</c:v>
                </c:pt>
                <c:pt idx="406">
                  <c:v>3683</c:v>
                </c:pt>
                <c:pt idx="407">
                  <c:v>2859</c:v>
                </c:pt>
                <c:pt idx="408">
                  <c:v>1240</c:v>
                </c:pt>
                <c:pt idx="409">
                  <c:v>3069</c:v>
                </c:pt>
                <c:pt idx="410">
                  <c:v>3006</c:v>
                </c:pt>
                <c:pt idx="411">
                  <c:v>3115</c:v>
                </c:pt>
                <c:pt idx="412">
                  <c:v>3165</c:v>
                </c:pt>
                <c:pt idx="413">
                  <c:v>3033</c:v>
                </c:pt>
                <c:pt idx="414">
                  <c:v>2908</c:v>
                </c:pt>
                <c:pt idx="415">
                  <c:v>2784</c:v>
                </c:pt>
                <c:pt idx="416">
                  <c:v>3064</c:v>
                </c:pt>
                <c:pt idx="417">
                  <c:v>3538</c:v>
                </c:pt>
                <c:pt idx="418">
                  <c:v>3691</c:v>
                </c:pt>
                <c:pt idx="419">
                  <c:v>2241</c:v>
                </c:pt>
                <c:pt idx="420">
                  <c:v>2729</c:v>
                </c:pt>
                <c:pt idx="421">
                  <c:v>3061</c:v>
                </c:pt>
                <c:pt idx="422">
                  <c:v>2812</c:v>
                </c:pt>
                <c:pt idx="423">
                  <c:v>3013</c:v>
                </c:pt>
                <c:pt idx="424">
                  <c:v>3394</c:v>
                </c:pt>
                <c:pt idx="425">
                  <c:v>3328</c:v>
                </c:pt>
                <c:pt idx="426">
                  <c:v>2896</c:v>
                </c:pt>
                <c:pt idx="427">
                  <c:v>2984</c:v>
                </c:pt>
                <c:pt idx="428">
                  <c:v>2898</c:v>
                </c:pt>
                <c:pt idx="429">
                  <c:v>3004</c:v>
                </c:pt>
                <c:pt idx="430">
                  <c:v>3145</c:v>
                </c:pt>
                <c:pt idx="431">
                  <c:v>3172</c:v>
                </c:pt>
                <c:pt idx="432">
                  <c:v>2947</c:v>
                </c:pt>
                <c:pt idx="433">
                  <c:v>2859</c:v>
                </c:pt>
                <c:pt idx="434">
                  <c:v>2990</c:v>
                </c:pt>
                <c:pt idx="435">
                  <c:v>2666</c:v>
                </c:pt>
                <c:pt idx="436">
                  <c:v>1692</c:v>
                </c:pt>
                <c:pt idx="437">
                  <c:v>1973</c:v>
                </c:pt>
                <c:pt idx="438">
                  <c:v>1722</c:v>
                </c:pt>
                <c:pt idx="439">
                  <c:v>1452</c:v>
                </c:pt>
                <c:pt idx="440">
                  <c:v>2131</c:v>
                </c:pt>
                <c:pt idx="441">
                  <c:v>1953</c:v>
                </c:pt>
                <c:pt idx="442">
                  <c:v>1909</c:v>
                </c:pt>
                <c:pt idx="443">
                  <c:v>1889</c:v>
                </c:pt>
                <c:pt idx="444">
                  <c:v>2262</c:v>
                </c:pt>
                <c:pt idx="445">
                  <c:v>2105</c:v>
                </c:pt>
                <c:pt idx="446">
                  <c:v>1918</c:v>
                </c:pt>
                <c:pt idx="447">
                  <c:v>2185</c:v>
                </c:pt>
                <c:pt idx="448">
                  <c:v>2098</c:v>
                </c:pt>
                <c:pt idx="449">
                  <c:v>2223</c:v>
                </c:pt>
                <c:pt idx="450">
                  <c:v>2225</c:v>
                </c:pt>
                <c:pt idx="451">
                  <c:v>2173</c:v>
                </c:pt>
                <c:pt idx="452">
                  <c:v>2085</c:v>
                </c:pt>
                <c:pt idx="453">
                  <c:v>2094</c:v>
                </c:pt>
                <c:pt idx="454">
                  <c:v>2486</c:v>
                </c:pt>
                <c:pt idx="455">
                  <c:v>1788</c:v>
                </c:pt>
                <c:pt idx="456">
                  <c:v>1876</c:v>
                </c:pt>
                <c:pt idx="457">
                  <c:v>2116</c:v>
                </c:pt>
                <c:pt idx="458">
                  <c:v>2117</c:v>
                </c:pt>
                <c:pt idx="459">
                  <c:v>1997</c:v>
                </c:pt>
                <c:pt idx="460">
                  <c:v>2121</c:v>
                </c:pt>
                <c:pt idx="461">
                  <c:v>1922</c:v>
                </c:pt>
                <c:pt idx="462">
                  <c:v>1722</c:v>
                </c:pt>
                <c:pt idx="463">
                  <c:v>1842</c:v>
                </c:pt>
                <c:pt idx="464">
                  <c:v>2223</c:v>
                </c:pt>
                <c:pt idx="465">
                  <c:v>2066</c:v>
                </c:pt>
                <c:pt idx="466">
                  <c:v>2423</c:v>
                </c:pt>
                <c:pt idx="467">
                  <c:v>2246</c:v>
                </c:pt>
                <c:pt idx="468">
                  <c:v>2123</c:v>
                </c:pt>
                <c:pt idx="469">
                  <c:v>2211</c:v>
                </c:pt>
                <c:pt idx="470">
                  <c:v>1212</c:v>
                </c:pt>
                <c:pt idx="471">
                  <c:v>2499</c:v>
                </c:pt>
                <c:pt idx="472">
                  <c:v>2120</c:v>
                </c:pt>
                <c:pt idx="473">
                  <c:v>2363</c:v>
                </c:pt>
                <c:pt idx="474">
                  <c:v>2196</c:v>
                </c:pt>
                <c:pt idx="475">
                  <c:v>2203</c:v>
                </c:pt>
                <c:pt idx="476">
                  <c:v>2361</c:v>
                </c:pt>
                <c:pt idx="477">
                  <c:v>2291</c:v>
                </c:pt>
                <c:pt idx="478">
                  <c:v>2070</c:v>
                </c:pt>
                <c:pt idx="479">
                  <c:v>2247</c:v>
                </c:pt>
                <c:pt idx="480">
                  <c:v>2149</c:v>
                </c:pt>
                <c:pt idx="481">
                  <c:v>2432</c:v>
                </c:pt>
                <c:pt idx="482">
                  <c:v>2150</c:v>
                </c:pt>
                <c:pt idx="483">
                  <c:v>1974</c:v>
                </c:pt>
                <c:pt idx="484">
                  <c:v>1954</c:v>
                </c:pt>
                <c:pt idx="485">
                  <c:v>2248</c:v>
                </c:pt>
                <c:pt idx="486">
                  <c:v>1933</c:v>
                </c:pt>
                <c:pt idx="487">
                  <c:v>2180</c:v>
                </c:pt>
                <c:pt idx="488">
                  <c:v>2496</c:v>
                </c:pt>
                <c:pt idx="489">
                  <c:v>2194</c:v>
                </c:pt>
                <c:pt idx="490">
                  <c:v>2095</c:v>
                </c:pt>
                <c:pt idx="491">
                  <c:v>2070</c:v>
                </c:pt>
                <c:pt idx="492">
                  <c:v>2181</c:v>
                </c:pt>
                <c:pt idx="493">
                  <c:v>2421</c:v>
                </c:pt>
                <c:pt idx="494">
                  <c:v>2113</c:v>
                </c:pt>
                <c:pt idx="495">
                  <c:v>2281</c:v>
                </c:pt>
                <c:pt idx="496">
                  <c:v>2336</c:v>
                </c:pt>
                <c:pt idx="497">
                  <c:v>3934</c:v>
                </c:pt>
                <c:pt idx="498">
                  <c:v>2926</c:v>
                </c:pt>
                <c:pt idx="499">
                  <c:v>4022</c:v>
                </c:pt>
                <c:pt idx="500">
                  <c:v>3425</c:v>
                </c:pt>
                <c:pt idx="501">
                  <c:v>1623</c:v>
                </c:pt>
                <c:pt idx="502">
                  <c:v>2954</c:v>
                </c:pt>
                <c:pt idx="503">
                  <c:v>2955</c:v>
                </c:pt>
                <c:pt idx="504">
                  <c:v>3290</c:v>
                </c:pt>
                <c:pt idx="505">
                  <c:v>2899</c:v>
                </c:pt>
                <c:pt idx="506">
                  <c:v>3283</c:v>
                </c:pt>
                <c:pt idx="507">
                  <c:v>2979</c:v>
                </c:pt>
                <c:pt idx="508">
                  <c:v>2969</c:v>
                </c:pt>
                <c:pt idx="509">
                  <c:v>3074</c:v>
                </c:pt>
                <c:pt idx="510">
                  <c:v>2929</c:v>
                </c:pt>
                <c:pt idx="511">
                  <c:v>3288</c:v>
                </c:pt>
                <c:pt idx="512">
                  <c:v>2885</c:v>
                </c:pt>
                <c:pt idx="513">
                  <c:v>3306</c:v>
                </c:pt>
                <c:pt idx="514">
                  <c:v>3544</c:v>
                </c:pt>
                <c:pt idx="515">
                  <c:v>3069</c:v>
                </c:pt>
                <c:pt idx="516">
                  <c:v>3083</c:v>
                </c:pt>
                <c:pt idx="517">
                  <c:v>3015</c:v>
                </c:pt>
                <c:pt idx="518">
                  <c:v>3274</c:v>
                </c:pt>
                <c:pt idx="519">
                  <c:v>2572</c:v>
                </c:pt>
                <c:pt idx="520">
                  <c:v>3073</c:v>
                </c:pt>
                <c:pt idx="521">
                  <c:v>3066</c:v>
                </c:pt>
                <c:pt idx="522">
                  <c:v>2998</c:v>
                </c:pt>
                <c:pt idx="523">
                  <c:v>3092</c:v>
                </c:pt>
                <c:pt idx="524">
                  <c:v>3162</c:v>
                </c:pt>
                <c:pt idx="525">
                  <c:v>3061</c:v>
                </c:pt>
                <c:pt idx="526">
                  <c:v>3013</c:v>
                </c:pt>
                <c:pt idx="527">
                  <c:v>3147</c:v>
                </c:pt>
                <c:pt idx="528">
                  <c:v>1593</c:v>
                </c:pt>
                <c:pt idx="529">
                  <c:v>1792</c:v>
                </c:pt>
                <c:pt idx="530">
                  <c:v>2158</c:v>
                </c:pt>
                <c:pt idx="531">
                  <c:v>2266</c:v>
                </c:pt>
                <c:pt idx="532">
                  <c:v>257</c:v>
                </c:pt>
                <c:pt idx="533">
                  <c:v>2232</c:v>
                </c:pt>
                <c:pt idx="534">
                  <c:v>2115</c:v>
                </c:pt>
                <c:pt idx="535">
                  <c:v>2530</c:v>
                </c:pt>
                <c:pt idx="536">
                  <c:v>2092</c:v>
                </c:pt>
                <c:pt idx="537">
                  <c:v>2175</c:v>
                </c:pt>
                <c:pt idx="538">
                  <c:v>2367</c:v>
                </c:pt>
                <c:pt idx="539">
                  <c:v>2324</c:v>
                </c:pt>
                <c:pt idx="540">
                  <c:v>2236</c:v>
                </c:pt>
                <c:pt idx="541">
                  <c:v>2314</c:v>
                </c:pt>
                <c:pt idx="542">
                  <c:v>1880</c:v>
                </c:pt>
                <c:pt idx="543">
                  <c:v>1945</c:v>
                </c:pt>
                <c:pt idx="544">
                  <c:v>1886</c:v>
                </c:pt>
                <c:pt idx="545">
                  <c:v>1792</c:v>
                </c:pt>
                <c:pt idx="546">
                  <c:v>2220</c:v>
                </c:pt>
                <c:pt idx="547">
                  <c:v>2200</c:v>
                </c:pt>
                <c:pt idx="548">
                  <c:v>1632</c:v>
                </c:pt>
                <c:pt idx="549">
                  <c:v>1464</c:v>
                </c:pt>
                <c:pt idx="550">
                  <c:v>1884</c:v>
                </c:pt>
                <c:pt idx="551">
                  <c:v>1985</c:v>
                </c:pt>
                <c:pt idx="552">
                  <c:v>2302</c:v>
                </c:pt>
                <c:pt idx="553">
                  <c:v>2135</c:v>
                </c:pt>
                <c:pt idx="554">
                  <c:v>2282</c:v>
                </c:pt>
                <c:pt idx="555">
                  <c:v>2235</c:v>
                </c:pt>
                <c:pt idx="556">
                  <c:v>2260</c:v>
                </c:pt>
                <c:pt idx="557">
                  <c:v>2270</c:v>
                </c:pt>
                <c:pt idx="558">
                  <c:v>2345</c:v>
                </c:pt>
                <c:pt idx="559">
                  <c:v>2286</c:v>
                </c:pt>
                <c:pt idx="560">
                  <c:v>1527</c:v>
                </c:pt>
                <c:pt idx="561">
                  <c:v>1776</c:v>
                </c:pt>
                <c:pt idx="562">
                  <c:v>2306</c:v>
                </c:pt>
                <c:pt idx="563">
                  <c:v>1980</c:v>
                </c:pt>
                <c:pt idx="564">
                  <c:v>3089</c:v>
                </c:pt>
                <c:pt idx="565">
                  <c:v>2975</c:v>
                </c:pt>
                <c:pt idx="566">
                  <c:v>2704</c:v>
                </c:pt>
                <c:pt idx="567">
                  <c:v>1120</c:v>
                </c:pt>
                <c:pt idx="568">
                  <c:v>2645</c:v>
                </c:pt>
                <c:pt idx="569">
                  <c:v>2828</c:v>
                </c:pt>
                <c:pt idx="570">
                  <c:v>3429</c:v>
                </c:pt>
                <c:pt idx="571">
                  <c:v>1980</c:v>
                </c:pt>
                <c:pt idx="572">
                  <c:v>1980</c:v>
                </c:pt>
                <c:pt idx="573">
                  <c:v>1980</c:v>
                </c:pt>
                <c:pt idx="574">
                  <c:v>1980</c:v>
                </c:pt>
                <c:pt idx="575">
                  <c:v>1980</c:v>
                </c:pt>
                <c:pt idx="576">
                  <c:v>1980</c:v>
                </c:pt>
                <c:pt idx="577">
                  <c:v>1980</c:v>
                </c:pt>
                <c:pt idx="578">
                  <c:v>1980</c:v>
                </c:pt>
                <c:pt idx="579">
                  <c:v>1980</c:v>
                </c:pt>
                <c:pt idx="580">
                  <c:v>1980</c:v>
                </c:pt>
                <c:pt idx="581">
                  <c:v>1980</c:v>
                </c:pt>
                <c:pt idx="582">
                  <c:v>1980</c:v>
                </c:pt>
                <c:pt idx="583">
                  <c:v>1995</c:v>
                </c:pt>
                <c:pt idx="584">
                  <c:v>1990</c:v>
                </c:pt>
                <c:pt idx="585">
                  <c:v>3051</c:v>
                </c:pt>
                <c:pt idx="586">
                  <c:v>2951</c:v>
                </c:pt>
                <c:pt idx="587">
                  <c:v>2011</c:v>
                </c:pt>
                <c:pt idx="588">
                  <c:v>1981</c:v>
                </c:pt>
                <c:pt idx="589">
                  <c:v>3879</c:v>
                </c:pt>
                <c:pt idx="590">
                  <c:v>3654</c:v>
                </c:pt>
                <c:pt idx="591">
                  <c:v>2926</c:v>
                </c:pt>
                <c:pt idx="592">
                  <c:v>2785</c:v>
                </c:pt>
                <c:pt idx="593">
                  <c:v>2207</c:v>
                </c:pt>
                <c:pt idx="594">
                  <c:v>1633</c:v>
                </c:pt>
                <c:pt idx="595">
                  <c:v>1501</c:v>
                </c:pt>
                <c:pt idx="596">
                  <c:v>1574</c:v>
                </c:pt>
                <c:pt idx="597">
                  <c:v>1590</c:v>
                </c:pt>
                <c:pt idx="598">
                  <c:v>52</c:v>
                </c:pt>
                <c:pt idx="599">
                  <c:v>1618</c:v>
                </c:pt>
                <c:pt idx="600">
                  <c:v>1650</c:v>
                </c:pt>
                <c:pt idx="601">
                  <c:v>1545</c:v>
                </c:pt>
                <c:pt idx="602">
                  <c:v>1407</c:v>
                </c:pt>
                <c:pt idx="603">
                  <c:v>1377</c:v>
                </c:pt>
                <c:pt idx="604">
                  <c:v>1551</c:v>
                </c:pt>
                <c:pt idx="605">
                  <c:v>1570</c:v>
                </c:pt>
                <c:pt idx="606">
                  <c:v>1655</c:v>
                </c:pt>
                <c:pt idx="607">
                  <c:v>1638</c:v>
                </c:pt>
                <c:pt idx="608">
                  <c:v>1481</c:v>
                </c:pt>
                <c:pt idx="609">
                  <c:v>1397</c:v>
                </c:pt>
                <c:pt idx="610">
                  <c:v>1554</c:v>
                </c:pt>
                <c:pt idx="611">
                  <c:v>1638</c:v>
                </c:pt>
                <c:pt idx="612">
                  <c:v>1584</c:v>
                </c:pt>
                <c:pt idx="613">
                  <c:v>1529</c:v>
                </c:pt>
                <c:pt idx="614">
                  <c:v>1625</c:v>
                </c:pt>
                <c:pt idx="615">
                  <c:v>1468</c:v>
                </c:pt>
                <c:pt idx="616">
                  <c:v>1433</c:v>
                </c:pt>
                <c:pt idx="617">
                  <c:v>1495</c:v>
                </c:pt>
                <c:pt idx="618">
                  <c:v>1628</c:v>
                </c:pt>
                <c:pt idx="619">
                  <c:v>1630</c:v>
                </c:pt>
                <c:pt idx="620">
                  <c:v>1450</c:v>
                </c:pt>
                <c:pt idx="621">
                  <c:v>1710</c:v>
                </c:pt>
                <c:pt idx="622">
                  <c:v>1667</c:v>
                </c:pt>
                <c:pt idx="623">
                  <c:v>1760</c:v>
                </c:pt>
                <c:pt idx="624">
                  <c:v>1237</c:v>
                </c:pt>
                <c:pt idx="625">
                  <c:v>1788</c:v>
                </c:pt>
                <c:pt idx="626">
                  <c:v>1946</c:v>
                </c:pt>
                <c:pt idx="627">
                  <c:v>2044</c:v>
                </c:pt>
                <c:pt idx="628">
                  <c:v>1972</c:v>
                </c:pt>
                <c:pt idx="629">
                  <c:v>2095</c:v>
                </c:pt>
                <c:pt idx="630">
                  <c:v>2057</c:v>
                </c:pt>
                <c:pt idx="631">
                  <c:v>2010</c:v>
                </c:pt>
                <c:pt idx="632">
                  <c:v>1921</c:v>
                </c:pt>
                <c:pt idx="633">
                  <c:v>1995</c:v>
                </c:pt>
                <c:pt idx="634">
                  <c:v>1669</c:v>
                </c:pt>
                <c:pt idx="635">
                  <c:v>2124</c:v>
                </c:pt>
                <c:pt idx="636">
                  <c:v>1867</c:v>
                </c:pt>
                <c:pt idx="637">
                  <c:v>1985</c:v>
                </c:pt>
                <c:pt idx="638">
                  <c:v>2014</c:v>
                </c:pt>
                <c:pt idx="639">
                  <c:v>1964</c:v>
                </c:pt>
                <c:pt idx="640">
                  <c:v>1908</c:v>
                </c:pt>
                <c:pt idx="641">
                  <c:v>1908</c:v>
                </c:pt>
                <c:pt idx="642">
                  <c:v>2065</c:v>
                </c:pt>
                <c:pt idx="643">
                  <c:v>2093</c:v>
                </c:pt>
                <c:pt idx="644">
                  <c:v>2096</c:v>
                </c:pt>
                <c:pt idx="645">
                  <c:v>1739</c:v>
                </c:pt>
                <c:pt idx="646">
                  <c:v>1897</c:v>
                </c:pt>
                <c:pt idx="647">
                  <c:v>1910</c:v>
                </c:pt>
                <c:pt idx="648">
                  <c:v>1431</c:v>
                </c:pt>
                <c:pt idx="649">
                  <c:v>1826</c:v>
                </c:pt>
                <c:pt idx="650">
                  <c:v>1982</c:v>
                </c:pt>
                <c:pt idx="651">
                  <c:v>1962</c:v>
                </c:pt>
                <c:pt idx="652">
                  <c:v>1906</c:v>
                </c:pt>
                <c:pt idx="653">
                  <c:v>1971</c:v>
                </c:pt>
                <c:pt idx="654">
                  <c:v>1830</c:v>
                </c:pt>
                <c:pt idx="655">
                  <c:v>1780</c:v>
                </c:pt>
                <c:pt idx="656">
                  <c:v>1835</c:v>
                </c:pt>
                <c:pt idx="657">
                  <c:v>1966</c:v>
                </c:pt>
                <c:pt idx="658">
                  <c:v>1882</c:v>
                </c:pt>
                <c:pt idx="659">
                  <c:v>1907</c:v>
                </c:pt>
                <c:pt idx="660">
                  <c:v>1898</c:v>
                </c:pt>
                <c:pt idx="661">
                  <c:v>2021</c:v>
                </c:pt>
                <c:pt idx="662">
                  <c:v>2241</c:v>
                </c:pt>
                <c:pt idx="663">
                  <c:v>1970</c:v>
                </c:pt>
                <c:pt idx="664">
                  <c:v>2094</c:v>
                </c:pt>
                <c:pt idx="665">
                  <c:v>1956</c:v>
                </c:pt>
                <c:pt idx="666">
                  <c:v>1890</c:v>
                </c:pt>
                <c:pt idx="667">
                  <c:v>1529</c:v>
                </c:pt>
                <c:pt idx="668">
                  <c:v>2148</c:v>
                </c:pt>
                <c:pt idx="669">
                  <c:v>2063</c:v>
                </c:pt>
                <c:pt idx="670">
                  <c:v>1893</c:v>
                </c:pt>
                <c:pt idx="671">
                  <c:v>2004</c:v>
                </c:pt>
                <c:pt idx="672">
                  <c:v>2015</c:v>
                </c:pt>
                <c:pt idx="673">
                  <c:v>1906</c:v>
                </c:pt>
                <c:pt idx="674">
                  <c:v>1878</c:v>
                </c:pt>
                <c:pt idx="675">
                  <c:v>2344</c:v>
                </c:pt>
                <c:pt idx="676">
                  <c:v>403</c:v>
                </c:pt>
                <c:pt idx="677">
                  <c:v>1854</c:v>
                </c:pt>
                <c:pt idx="678">
                  <c:v>2194</c:v>
                </c:pt>
                <c:pt idx="679">
                  <c:v>1861</c:v>
                </c:pt>
                <c:pt idx="680">
                  <c:v>2095</c:v>
                </c:pt>
                <c:pt idx="681">
                  <c:v>2187</c:v>
                </c:pt>
                <c:pt idx="682">
                  <c:v>2629</c:v>
                </c:pt>
                <c:pt idx="683">
                  <c:v>1946</c:v>
                </c:pt>
                <c:pt idx="684">
                  <c:v>2048</c:v>
                </c:pt>
                <c:pt idx="685">
                  <c:v>2198</c:v>
                </c:pt>
                <c:pt idx="686">
                  <c:v>2346</c:v>
                </c:pt>
                <c:pt idx="687">
                  <c:v>1944</c:v>
                </c:pt>
                <c:pt idx="688">
                  <c:v>1882</c:v>
                </c:pt>
                <c:pt idx="689">
                  <c:v>2670</c:v>
                </c:pt>
                <c:pt idx="690">
                  <c:v>2133</c:v>
                </c:pt>
                <c:pt idx="691">
                  <c:v>2010</c:v>
                </c:pt>
                <c:pt idx="692">
                  <c:v>2038</c:v>
                </c:pt>
                <c:pt idx="693">
                  <c:v>1821</c:v>
                </c:pt>
                <c:pt idx="694">
                  <c:v>1403</c:v>
                </c:pt>
                <c:pt idx="695">
                  <c:v>1972</c:v>
                </c:pt>
                <c:pt idx="696">
                  <c:v>1742</c:v>
                </c:pt>
                <c:pt idx="697">
                  <c:v>1125</c:v>
                </c:pt>
                <c:pt idx="698">
                  <c:v>1903</c:v>
                </c:pt>
                <c:pt idx="699">
                  <c:v>2124</c:v>
                </c:pt>
                <c:pt idx="700">
                  <c:v>1899</c:v>
                </c:pt>
                <c:pt idx="701">
                  <c:v>1878</c:v>
                </c:pt>
                <c:pt idx="702">
                  <c:v>1780</c:v>
                </c:pt>
                <c:pt idx="703">
                  <c:v>1779</c:v>
                </c:pt>
                <c:pt idx="704">
                  <c:v>1410</c:v>
                </c:pt>
                <c:pt idx="705">
                  <c:v>1473</c:v>
                </c:pt>
                <c:pt idx="706">
                  <c:v>1481</c:v>
                </c:pt>
                <c:pt idx="707">
                  <c:v>1632</c:v>
                </c:pt>
                <c:pt idx="708">
                  <c:v>1654</c:v>
                </c:pt>
                <c:pt idx="709">
                  <c:v>1725</c:v>
                </c:pt>
                <c:pt idx="710">
                  <c:v>1804</c:v>
                </c:pt>
                <c:pt idx="711">
                  <c:v>1851</c:v>
                </c:pt>
                <c:pt idx="712">
                  <c:v>1610</c:v>
                </c:pt>
                <c:pt idx="713">
                  <c:v>1922</c:v>
                </c:pt>
                <c:pt idx="714">
                  <c:v>1811</c:v>
                </c:pt>
                <c:pt idx="715">
                  <c:v>1905</c:v>
                </c:pt>
                <c:pt idx="716">
                  <c:v>1852</c:v>
                </c:pt>
                <c:pt idx="717">
                  <c:v>1724</c:v>
                </c:pt>
                <c:pt idx="718">
                  <c:v>1801</c:v>
                </c:pt>
                <c:pt idx="719">
                  <c:v>1696</c:v>
                </c:pt>
                <c:pt idx="720">
                  <c:v>2003</c:v>
                </c:pt>
                <c:pt idx="721">
                  <c:v>1426</c:v>
                </c:pt>
                <c:pt idx="722">
                  <c:v>1630</c:v>
                </c:pt>
                <c:pt idx="723">
                  <c:v>1613</c:v>
                </c:pt>
                <c:pt idx="724">
                  <c:v>1447</c:v>
                </c:pt>
                <c:pt idx="725">
                  <c:v>1555</c:v>
                </c:pt>
                <c:pt idx="726">
                  <c:v>1491</c:v>
                </c:pt>
                <c:pt idx="727">
                  <c:v>1736</c:v>
                </c:pt>
                <c:pt idx="728">
                  <c:v>1364</c:v>
                </c:pt>
                <c:pt idx="729">
                  <c:v>1698</c:v>
                </c:pt>
                <c:pt idx="730">
                  <c:v>1604</c:v>
                </c:pt>
                <c:pt idx="731">
                  <c:v>1926</c:v>
                </c:pt>
                <c:pt idx="732">
                  <c:v>1506</c:v>
                </c:pt>
                <c:pt idx="733">
                  <c:v>1692</c:v>
                </c:pt>
                <c:pt idx="734">
                  <c:v>1649</c:v>
                </c:pt>
                <c:pt idx="735">
                  <c:v>1593</c:v>
                </c:pt>
                <c:pt idx="736">
                  <c:v>1595</c:v>
                </c:pt>
                <c:pt idx="737">
                  <c:v>1576</c:v>
                </c:pt>
                <c:pt idx="738">
                  <c:v>1401</c:v>
                </c:pt>
                <c:pt idx="739">
                  <c:v>1916</c:v>
                </c:pt>
                <c:pt idx="740">
                  <c:v>1399</c:v>
                </c:pt>
                <c:pt idx="741">
                  <c:v>1370</c:v>
                </c:pt>
                <c:pt idx="742">
                  <c:v>1667</c:v>
                </c:pt>
                <c:pt idx="743">
                  <c:v>1356</c:v>
                </c:pt>
                <c:pt idx="744">
                  <c:v>1419</c:v>
                </c:pt>
                <c:pt idx="745">
                  <c:v>1214</c:v>
                </c:pt>
                <c:pt idx="746">
                  <c:v>1373</c:v>
                </c:pt>
                <c:pt idx="747">
                  <c:v>1444</c:v>
                </c:pt>
                <c:pt idx="748">
                  <c:v>1431</c:v>
                </c:pt>
                <c:pt idx="749">
                  <c:v>1521</c:v>
                </c:pt>
                <c:pt idx="750">
                  <c:v>1658</c:v>
                </c:pt>
                <c:pt idx="751">
                  <c:v>1141</c:v>
                </c:pt>
                <c:pt idx="752">
                  <c:v>1459</c:v>
                </c:pt>
                <c:pt idx="753">
                  <c:v>1690</c:v>
                </c:pt>
                <c:pt idx="754">
                  <c:v>1869</c:v>
                </c:pt>
                <c:pt idx="755">
                  <c:v>2380</c:v>
                </c:pt>
                <c:pt idx="756">
                  <c:v>1848</c:v>
                </c:pt>
                <c:pt idx="757">
                  <c:v>1995</c:v>
                </c:pt>
                <c:pt idx="758">
                  <c:v>2498</c:v>
                </c:pt>
                <c:pt idx="759">
                  <c:v>1853</c:v>
                </c:pt>
                <c:pt idx="760">
                  <c:v>2544</c:v>
                </c:pt>
                <c:pt idx="761">
                  <c:v>2797</c:v>
                </c:pt>
                <c:pt idx="762">
                  <c:v>2752</c:v>
                </c:pt>
                <c:pt idx="763">
                  <c:v>2390</c:v>
                </c:pt>
                <c:pt idx="764">
                  <c:v>2609</c:v>
                </c:pt>
                <c:pt idx="765">
                  <c:v>2732</c:v>
                </c:pt>
                <c:pt idx="766">
                  <c:v>2611</c:v>
                </c:pt>
                <c:pt idx="767">
                  <c:v>2296</c:v>
                </c:pt>
                <c:pt idx="768">
                  <c:v>2463</c:v>
                </c:pt>
                <c:pt idx="769">
                  <c:v>2793</c:v>
                </c:pt>
                <c:pt idx="770">
                  <c:v>2470</c:v>
                </c:pt>
                <c:pt idx="771">
                  <c:v>2529</c:v>
                </c:pt>
                <c:pt idx="772">
                  <c:v>2069</c:v>
                </c:pt>
                <c:pt idx="773">
                  <c:v>2638</c:v>
                </c:pt>
                <c:pt idx="774">
                  <c:v>3158</c:v>
                </c:pt>
                <c:pt idx="775">
                  <c:v>2897</c:v>
                </c:pt>
                <c:pt idx="776">
                  <c:v>2489</c:v>
                </c:pt>
                <c:pt idx="777">
                  <c:v>2770</c:v>
                </c:pt>
                <c:pt idx="778">
                  <c:v>2782</c:v>
                </c:pt>
                <c:pt idx="779">
                  <c:v>2177</c:v>
                </c:pt>
                <c:pt idx="780">
                  <c:v>2525</c:v>
                </c:pt>
                <c:pt idx="781">
                  <c:v>2312</c:v>
                </c:pt>
                <c:pt idx="782">
                  <c:v>2601</c:v>
                </c:pt>
                <c:pt idx="783">
                  <c:v>2649</c:v>
                </c:pt>
                <c:pt idx="784">
                  <c:v>2709</c:v>
                </c:pt>
                <c:pt idx="785">
                  <c:v>2473</c:v>
                </c:pt>
                <c:pt idx="786">
                  <c:v>2411</c:v>
                </c:pt>
                <c:pt idx="787">
                  <c:v>2063</c:v>
                </c:pt>
                <c:pt idx="788">
                  <c:v>2229</c:v>
                </c:pt>
                <c:pt idx="789">
                  <c:v>2383</c:v>
                </c:pt>
                <c:pt idx="790">
                  <c:v>1383</c:v>
                </c:pt>
                <c:pt idx="791">
                  <c:v>2063</c:v>
                </c:pt>
                <c:pt idx="792">
                  <c:v>2195</c:v>
                </c:pt>
                <c:pt idx="793">
                  <c:v>2063</c:v>
                </c:pt>
                <c:pt idx="794">
                  <c:v>2063</c:v>
                </c:pt>
                <c:pt idx="795">
                  <c:v>2064</c:v>
                </c:pt>
                <c:pt idx="796">
                  <c:v>2063</c:v>
                </c:pt>
                <c:pt idx="797">
                  <c:v>2351</c:v>
                </c:pt>
                <c:pt idx="798">
                  <c:v>2063</c:v>
                </c:pt>
                <c:pt idx="799">
                  <c:v>2638</c:v>
                </c:pt>
                <c:pt idx="800">
                  <c:v>2100</c:v>
                </c:pt>
                <c:pt idx="801">
                  <c:v>2324</c:v>
                </c:pt>
                <c:pt idx="802">
                  <c:v>2499</c:v>
                </c:pt>
                <c:pt idx="803">
                  <c:v>2093</c:v>
                </c:pt>
                <c:pt idx="804">
                  <c:v>2064</c:v>
                </c:pt>
                <c:pt idx="805">
                  <c:v>2063</c:v>
                </c:pt>
                <c:pt idx="806">
                  <c:v>2063</c:v>
                </c:pt>
                <c:pt idx="807">
                  <c:v>2111</c:v>
                </c:pt>
                <c:pt idx="808">
                  <c:v>2063</c:v>
                </c:pt>
                <c:pt idx="809">
                  <c:v>2064</c:v>
                </c:pt>
                <c:pt idx="810">
                  <c:v>2221</c:v>
                </c:pt>
                <c:pt idx="811">
                  <c:v>2383</c:v>
                </c:pt>
                <c:pt idx="812">
                  <c:v>2151</c:v>
                </c:pt>
                <c:pt idx="813">
                  <c:v>2338</c:v>
                </c:pt>
                <c:pt idx="814">
                  <c:v>2220</c:v>
                </c:pt>
                <c:pt idx="815">
                  <c:v>2505</c:v>
                </c:pt>
                <c:pt idx="816">
                  <c:v>2063</c:v>
                </c:pt>
                <c:pt idx="817">
                  <c:v>1347</c:v>
                </c:pt>
                <c:pt idx="818">
                  <c:v>1541</c:v>
                </c:pt>
                <c:pt idx="819">
                  <c:v>1347</c:v>
                </c:pt>
                <c:pt idx="820">
                  <c:v>1351</c:v>
                </c:pt>
                <c:pt idx="821">
                  <c:v>665</c:v>
                </c:pt>
                <c:pt idx="822">
                  <c:v>1347</c:v>
                </c:pt>
                <c:pt idx="823">
                  <c:v>2030</c:v>
                </c:pt>
                <c:pt idx="824">
                  <c:v>1742</c:v>
                </c:pt>
                <c:pt idx="825">
                  <c:v>1347</c:v>
                </c:pt>
                <c:pt idx="826">
                  <c:v>1589</c:v>
                </c:pt>
                <c:pt idx="827">
                  <c:v>1763</c:v>
                </c:pt>
                <c:pt idx="828">
                  <c:v>1856</c:v>
                </c:pt>
                <c:pt idx="829">
                  <c:v>1992</c:v>
                </c:pt>
                <c:pt idx="830">
                  <c:v>1348</c:v>
                </c:pt>
                <c:pt idx="831">
                  <c:v>1347</c:v>
                </c:pt>
                <c:pt idx="832">
                  <c:v>1347</c:v>
                </c:pt>
                <c:pt idx="833">
                  <c:v>1347</c:v>
                </c:pt>
                <c:pt idx="834">
                  <c:v>1645</c:v>
                </c:pt>
                <c:pt idx="835">
                  <c:v>1827</c:v>
                </c:pt>
                <c:pt idx="836">
                  <c:v>2062</c:v>
                </c:pt>
                <c:pt idx="837">
                  <c:v>1349</c:v>
                </c:pt>
                <c:pt idx="838">
                  <c:v>1366</c:v>
                </c:pt>
                <c:pt idx="839">
                  <c:v>1814</c:v>
                </c:pt>
                <c:pt idx="840">
                  <c:v>1793</c:v>
                </c:pt>
                <c:pt idx="841">
                  <c:v>1657</c:v>
                </c:pt>
                <c:pt idx="842">
                  <c:v>1725</c:v>
                </c:pt>
                <c:pt idx="843">
                  <c:v>2130</c:v>
                </c:pt>
                <c:pt idx="844">
                  <c:v>1860</c:v>
                </c:pt>
                <c:pt idx="845">
                  <c:v>1549</c:v>
                </c:pt>
                <c:pt idx="846">
                  <c:v>1348</c:v>
                </c:pt>
                <c:pt idx="847">
                  <c:v>1347</c:v>
                </c:pt>
                <c:pt idx="848">
                  <c:v>2987</c:v>
                </c:pt>
                <c:pt idx="849">
                  <c:v>2696</c:v>
                </c:pt>
                <c:pt idx="850">
                  <c:v>3404</c:v>
                </c:pt>
                <c:pt idx="851">
                  <c:v>3328</c:v>
                </c:pt>
                <c:pt idx="852">
                  <c:v>1276</c:v>
                </c:pt>
                <c:pt idx="853">
                  <c:v>3324</c:v>
                </c:pt>
                <c:pt idx="854">
                  <c:v>3199</c:v>
                </c:pt>
                <c:pt idx="855">
                  <c:v>2799</c:v>
                </c:pt>
                <c:pt idx="856">
                  <c:v>2463</c:v>
                </c:pt>
                <c:pt idx="857">
                  <c:v>3846</c:v>
                </c:pt>
                <c:pt idx="858">
                  <c:v>2498</c:v>
                </c:pt>
                <c:pt idx="859">
                  <c:v>3108</c:v>
                </c:pt>
                <c:pt idx="860">
                  <c:v>2489</c:v>
                </c:pt>
                <c:pt idx="861">
                  <c:v>3123</c:v>
                </c:pt>
                <c:pt idx="862">
                  <c:v>2497</c:v>
                </c:pt>
                <c:pt idx="863">
                  <c:v>2413</c:v>
                </c:pt>
                <c:pt idx="864">
                  <c:v>2677</c:v>
                </c:pt>
                <c:pt idx="865">
                  <c:v>2344</c:v>
                </c:pt>
                <c:pt idx="866">
                  <c:v>2140</c:v>
                </c:pt>
                <c:pt idx="867">
                  <c:v>2430</c:v>
                </c:pt>
                <c:pt idx="868">
                  <c:v>3300</c:v>
                </c:pt>
                <c:pt idx="869">
                  <c:v>2806</c:v>
                </c:pt>
                <c:pt idx="870">
                  <c:v>3011</c:v>
                </c:pt>
                <c:pt idx="871">
                  <c:v>3493</c:v>
                </c:pt>
                <c:pt idx="872">
                  <c:v>2750</c:v>
                </c:pt>
                <c:pt idx="873">
                  <c:v>3226</c:v>
                </c:pt>
                <c:pt idx="874">
                  <c:v>2902</c:v>
                </c:pt>
                <c:pt idx="875">
                  <c:v>2222</c:v>
                </c:pt>
                <c:pt idx="876">
                  <c:v>3008</c:v>
                </c:pt>
                <c:pt idx="877">
                  <c:v>2580</c:v>
                </c:pt>
                <c:pt idx="878">
                  <c:v>2690</c:v>
                </c:pt>
                <c:pt idx="879">
                  <c:v>1427</c:v>
                </c:pt>
                <c:pt idx="880">
                  <c:v>1474</c:v>
                </c:pt>
                <c:pt idx="881">
                  <c:v>1341</c:v>
                </c:pt>
                <c:pt idx="882">
                  <c:v>1002</c:v>
                </c:pt>
                <c:pt idx="883">
                  <c:v>1359</c:v>
                </c:pt>
                <c:pt idx="884">
                  <c:v>1432</c:v>
                </c:pt>
                <c:pt idx="885">
                  <c:v>1393</c:v>
                </c:pt>
                <c:pt idx="886">
                  <c:v>1334</c:v>
                </c:pt>
                <c:pt idx="887">
                  <c:v>1370</c:v>
                </c:pt>
                <c:pt idx="888">
                  <c:v>1655</c:v>
                </c:pt>
                <c:pt idx="889">
                  <c:v>1404</c:v>
                </c:pt>
                <c:pt idx="890">
                  <c:v>1401</c:v>
                </c:pt>
                <c:pt idx="891">
                  <c:v>1670</c:v>
                </c:pt>
                <c:pt idx="892">
                  <c:v>1402</c:v>
                </c:pt>
                <c:pt idx="893">
                  <c:v>1492</c:v>
                </c:pt>
                <c:pt idx="894">
                  <c:v>1617</c:v>
                </c:pt>
                <c:pt idx="895">
                  <c:v>1562</c:v>
                </c:pt>
                <c:pt idx="896">
                  <c:v>1470</c:v>
                </c:pt>
                <c:pt idx="897">
                  <c:v>1467</c:v>
                </c:pt>
                <c:pt idx="898">
                  <c:v>1446</c:v>
                </c:pt>
                <c:pt idx="899">
                  <c:v>1435</c:v>
                </c:pt>
                <c:pt idx="900">
                  <c:v>1604</c:v>
                </c:pt>
                <c:pt idx="901">
                  <c:v>1554</c:v>
                </c:pt>
                <c:pt idx="902">
                  <c:v>1463</c:v>
                </c:pt>
                <c:pt idx="903">
                  <c:v>1344</c:v>
                </c:pt>
                <c:pt idx="904">
                  <c:v>1572</c:v>
                </c:pt>
                <c:pt idx="905">
                  <c:v>1411</c:v>
                </c:pt>
                <c:pt idx="906">
                  <c:v>1368</c:v>
                </c:pt>
                <c:pt idx="907">
                  <c:v>1497</c:v>
                </c:pt>
                <c:pt idx="908">
                  <c:v>1328</c:v>
                </c:pt>
                <c:pt idx="909">
                  <c:v>1820</c:v>
                </c:pt>
                <c:pt idx="910">
                  <c:v>1740</c:v>
                </c:pt>
                <c:pt idx="911">
                  <c:v>1821</c:v>
                </c:pt>
                <c:pt idx="912">
                  <c:v>1896</c:v>
                </c:pt>
                <c:pt idx="913">
                  <c:v>0</c:v>
                </c:pt>
                <c:pt idx="914">
                  <c:v>1783</c:v>
                </c:pt>
                <c:pt idx="915">
                  <c:v>1990</c:v>
                </c:pt>
                <c:pt idx="916">
                  <c:v>1985</c:v>
                </c:pt>
                <c:pt idx="917">
                  <c:v>1959</c:v>
                </c:pt>
                <c:pt idx="918">
                  <c:v>1947</c:v>
                </c:pt>
                <c:pt idx="919">
                  <c:v>1837</c:v>
                </c:pt>
                <c:pt idx="920">
                  <c:v>1898</c:v>
                </c:pt>
                <c:pt idx="921">
                  <c:v>2159</c:v>
                </c:pt>
                <c:pt idx="922">
                  <c:v>1970</c:v>
                </c:pt>
                <c:pt idx="923">
                  <c:v>2013</c:v>
                </c:pt>
                <c:pt idx="924">
                  <c:v>1788</c:v>
                </c:pt>
                <c:pt idx="925">
                  <c:v>1949</c:v>
                </c:pt>
                <c:pt idx="926">
                  <c:v>1827</c:v>
                </c:pt>
                <c:pt idx="927">
                  <c:v>1775</c:v>
                </c:pt>
                <c:pt idx="928">
                  <c:v>1786</c:v>
                </c:pt>
                <c:pt idx="929">
                  <c:v>2035</c:v>
                </c:pt>
                <c:pt idx="930">
                  <c:v>1921</c:v>
                </c:pt>
                <c:pt idx="931">
                  <c:v>1728</c:v>
                </c:pt>
                <c:pt idx="932">
                  <c:v>1863</c:v>
                </c:pt>
                <c:pt idx="933">
                  <c:v>1745</c:v>
                </c:pt>
                <c:pt idx="934">
                  <c:v>1776</c:v>
                </c:pt>
                <c:pt idx="935">
                  <c:v>1797</c:v>
                </c:pt>
                <c:pt idx="936">
                  <c:v>1819</c:v>
                </c:pt>
                <c:pt idx="937">
                  <c:v>1859</c:v>
                </c:pt>
                <c:pt idx="938">
                  <c:v>2004</c:v>
                </c:pt>
                <c:pt idx="939">
                  <c:v>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92-4595-A86C-B34B113DA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872463"/>
        <c:axId val="184950623"/>
      </c:scatterChart>
      <c:valAx>
        <c:axId val="194987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</a:rPr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0623"/>
        <c:crosses val="autoZero"/>
        <c:crossBetween val="midCat"/>
      </c:valAx>
      <c:valAx>
        <c:axId val="1849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</a:rPr>
                  <a:t>Total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7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Sedentary</a:t>
            </a:r>
            <a:r>
              <a:rPr lang="en-US" b="1" baseline="0">
                <a:solidFill>
                  <a:schemeClr val="bg1"/>
                </a:solidFill>
              </a:rPr>
              <a:t> m</a:t>
            </a:r>
            <a:r>
              <a:rPr lang="en-US" b="1">
                <a:solidFill>
                  <a:schemeClr val="bg1"/>
                </a:solidFill>
              </a:rPr>
              <a:t>inutes and sleep minutes</a:t>
            </a:r>
          </a:p>
        </c:rich>
      </c:tx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'Activity and sleep'!$N$2:$N$411</c:f>
              <c:numCache>
                <c:formatCode>General</c:formatCode>
                <c:ptCount val="384"/>
                <c:pt idx="0">
                  <c:v>330</c:v>
                </c:pt>
                <c:pt idx="1">
                  <c:v>0</c:v>
                </c:pt>
                <c:pt idx="2">
                  <c:v>380</c:v>
                </c:pt>
                <c:pt idx="3">
                  <c:v>241</c:v>
                </c:pt>
                <c:pt idx="4">
                  <c:v>222</c:v>
                </c:pt>
                <c:pt idx="5">
                  <c:v>127</c:v>
                </c:pt>
                <c:pt idx="6">
                  <c:v>343</c:v>
                </c:pt>
                <c:pt idx="7">
                  <c:v>433</c:v>
                </c:pt>
                <c:pt idx="8">
                  <c:v>669</c:v>
                </c:pt>
                <c:pt idx="9">
                  <c:v>569</c:v>
                </c:pt>
                <c:pt idx="10">
                  <c:v>574</c:v>
                </c:pt>
                <c:pt idx="11">
                  <c:v>858</c:v>
                </c:pt>
                <c:pt idx="12">
                  <c:v>622</c:v>
                </c:pt>
                <c:pt idx="13">
                  <c:v>784</c:v>
                </c:pt>
                <c:pt idx="14">
                  <c:v>628</c:v>
                </c:pt>
                <c:pt idx="15">
                  <c:v>257</c:v>
                </c:pt>
                <c:pt idx="16">
                  <c:v>709</c:v>
                </c:pt>
                <c:pt idx="17">
                  <c:v>757</c:v>
                </c:pt>
                <c:pt idx="18">
                  <c:v>763</c:v>
                </c:pt>
                <c:pt idx="19">
                  <c:v>746</c:v>
                </c:pt>
                <c:pt idx="20">
                  <c:v>1002</c:v>
                </c:pt>
                <c:pt idx="21">
                  <c:v>676</c:v>
                </c:pt>
                <c:pt idx="22">
                  <c:v>774</c:v>
                </c:pt>
                <c:pt idx="23">
                  <c:v>555</c:v>
                </c:pt>
                <c:pt idx="24">
                  <c:v>648</c:v>
                </c:pt>
                <c:pt idx="25">
                  <c:v>783</c:v>
                </c:pt>
                <c:pt idx="26">
                  <c:v>701</c:v>
                </c:pt>
                <c:pt idx="27">
                  <c:v>707</c:v>
                </c:pt>
                <c:pt idx="28">
                  <c:v>639</c:v>
                </c:pt>
                <c:pt idx="29">
                  <c:v>626</c:v>
                </c:pt>
                <c:pt idx="30">
                  <c:v>840</c:v>
                </c:pt>
                <c:pt idx="31">
                  <c:v>835</c:v>
                </c:pt>
                <c:pt idx="32">
                  <c:v>543</c:v>
                </c:pt>
                <c:pt idx="33">
                  <c:v>490</c:v>
                </c:pt>
                <c:pt idx="34">
                  <c:v>1020</c:v>
                </c:pt>
                <c:pt idx="35">
                  <c:v>641</c:v>
                </c:pt>
                <c:pt idx="36">
                  <c:v>746</c:v>
                </c:pt>
                <c:pt idx="37">
                  <c:v>667</c:v>
                </c:pt>
                <c:pt idx="38">
                  <c:v>125</c:v>
                </c:pt>
                <c:pt idx="39">
                  <c:v>607</c:v>
                </c:pt>
                <c:pt idx="40">
                  <c:v>743</c:v>
                </c:pt>
                <c:pt idx="41">
                  <c:v>772</c:v>
                </c:pt>
                <c:pt idx="42">
                  <c:v>574</c:v>
                </c:pt>
                <c:pt idx="43">
                  <c:v>610</c:v>
                </c:pt>
                <c:pt idx="44">
                  <c:v>688</c:v>
                </c:pt>
                <c:pt idx="45">
                  <c:v>775</c:v>
                </c:pt>
                <c:pt idx="46">
                  <c:v>603</c:v>
                </c:pt>
                <c:pt idx="47">
                  <c:v>576</c:v>
                </c:pt>
                <c:pt idx="48">
                  <c:v>733</c:v>
                </c:pt>
                <c:pt idx="49">
                  <c:v>505</c:v>
                </c:pt>
                <c:pt idx="50">
                  <c:v>517</c:v>
                </c:pt>
                <c:pt idx="51">
                  <c:v>709</c:v>
                </c:pt>
                <c:pt idx="52">
                  <c:v>695</c:v>
                </c:pt>
                <c:pt idx="53">
                  <c:v>621</c:v>
                </c:pt>
                <c:pt idx="54">
                  <c:v>833</c:v>
                </c:pt>
                <c:pt idx="55">
                  <c:v>665</c:v>
                </c:pt>
                <c:pt idx="56">
                  <c:v>703</c:v>
                </c:pt>
                <c:pt idx="57">
                  <c:v>586</c:v>
                </c:pt>
                <c:pt idx="58">
                  <c:v>508</c:v>
                </c:pt>
                <c:pt idx="59">
                  <c:v>866</c:v>
                </c:pt>
                <c:pt idx="60">
                  <c:v>577</c:v>
                </c:pt>
                <c:pt idx="61">
                  <c:v>902</c:v>
                </c:pt>
                <c:pt idx="62">
                  <c:v>456</c:v>
                </c:pt>
                <c:pt idx="63">
                  <c:v>745</c:v>
                </c:pt>
                <c:pt idx="64">
                  <c:v>621</c:v>
                </c:pt>
                <c:pt idx="65">
                  <c:v>851</c:v>
                </c:pt>
                <c:pt idx="66">
                  <c:v>754</c:v>
                </c:pt>
                <c:pt idx="67">
                  <c:v>511</c:v>
                </c:pt>
                <c:pt idx="68">
                  <c:v>676</c:v>
                </c:pt>
                <c:pt idx="69">
                  <c:v>855</c:v>
                </c:pt>
                <c:pt idx="70">
                  <c:v>692</c:v>
                </c:pt>
                <c:pt idx="71">
                  <c:v>809</c:v>
                </c:pt>
                <c:pt idx="72">
                  <c:v>682</c:v>
                </c:pt>
                <c:pt idx="73">
                  <c:v>761</c:v>
                </c:pt>
                <c:pt idx="74">
                  <c:v>673</c:v>
                </c:pt>
                <c:pt idx="75">
                  <c:v>717</c:v>
                </c:pt>
                <c:pt idx="76">
                  <c:v>834</c:v>
                </c:pt>
                <c:pt idx="77">
                  <c:v>831</c:v>
                </c:pt>
                <c:pt idx="78">
                  <c:v>857</c:v>
                </c:pt>
                <c:pt idx="79">
                  <c:v>479</c:v>
                </c:pt>
                <c:pt idx="80">
                  <c:v>680</c:v>
                </c:pt>
                <c:pt idx="81">
                  <c:v>916</c:v>
                </c:pt>
                <c:pt idx="82">
                  <c:v>896</c:v>
                </c:pt>
                <c:pt idx="83">
                  <c:v>734</c:v>
                </c:pt>
                <c:pt idx="84">
                  <c:v>745</c:v>
                </c:pt>
                <c:pt idx="85">
                  <c:v>692</c:v>
                </c:pt>
                <c:pt idx="86">
                  <c:v>1153</c:v>
                </c:pt>
                <c:pt idx="87">
                  <c:v>479</c:v>
                </c:pt>
                <c:pt idx="88">
                  <c:v>591</c:v>
                </c:pt>
                <c:pt idx="89">
                  <c:v>764</c:v>
                </c:pt>
                <c:pt idx="90">
                  <c:v>530</c:v>
                </c:pt>
                <c:pt idx="91">
                  <c:v>852</c:v>
                </c:pt>
                <c:pt idx="92">
                  <c:v>531</c:v>
                </c:pt>
                <c:pt idx="93">
                  <c:v>632</c:v>
                </c:pt>
                <c:pt idx="94">
                  <c:v>897</c:v>
                </c:pt>
                <c:pt idx="95">
                  <c:v>757</c:v>
                </c:pt>
                <c:pt idx="96">
                  <c:v>651</c:v>
                </c:pt>
                <c:pt idx="97">
                  <c:v>631</c:v>
                </c:pt>
                <c:pt idx="98">
                  <c:v>683</c:v>
                </c:pt>
                <c:pt idx="99">
                  <c:v>843</c:v>
                </c:pt>
                <c:pt idx="100">
                  <c:v>680</c:v>
                </c:pt>
                <c:pt idx="101">
                  <c:v>848</c:v>
                </c:pt>
                <c:pt idx="102">
                  <c:v>816</c:v>
                </c:pt>
                <c:pt idx="103">
                  <c:v>594</c:v>
                </c:pt>
                <c:pt idx="104">
                  <c:v>950</c:v>
                </c:pt>
                <c:pt idx="105">
                  <c:v>669</c:v>
                </c:pt>
                <c:pt idx="106">
                  <c:v>725</c:v>
                </c:pt>
                <c:pt idx="107">
                  <c:v>729</c:v>
                </c:pt>
                <c:pt idx="108">
                  <c:v>812</c:v>
                </c:pt>
                <c:pt idx="109">
                  <c:v>580</c:v>
                </c:pt>
                <c:pt idx="110">
                  <c:v>654</c:v>
                </c:pt>
                <c:pt idx="111">
                  <c:v>761</c:v>
                </c:pt>
                <c:pt idx="112">
                  <c:v>822</c:v>
                </c:pt>
                <c:pt idx="113">
                  <c:v>739</c:v>
                </c:pt>
                <c:pt idx="114">
                  <c:v>798</c:v>
                </c:pt>
                <c:pt idx="115">
                  <c:v>716</c:v>
                </c:pt>
                <c:pt idx="116">
                  <c:v>713</c:v>
                </c:pt>
                <c:pt idx="117">
                  <c:v>585</c:v>
                </c:pt>
                <c:pt idx="118">
                  <c:v>935</c:v>
                </c:pt>
                <c:pt idx="119">
                  <c:v>667</c:v>
                </c:pt>
                <c:pt idx="120">
                  <c:v>724</c:v>
                </c:pt>
                <c:pt idx="121">
                  <c:v>732</c:v>
                </c:pt>
                <c:pt idx="122">
                  <c:v>655</c:v>
                </c:pt>
                <c:pt idx="123">
                  <c:v>737</c:v>
                </c:pt>
                <c:pt idx="124">
                  <c:v>802</c:v>
                </c:pt>
                <c:pt idx="125">
                  <c:v>916</c:v>
                </c:pt>
                <c:pt idx="126">
                  <c:v>730</c:v>
                </c:pt>
                <c:pt idx="127">
                  <c:v>716</c:v>
                </c:pt>
                <c:pt idx="128">
                  <c:v>691</c:v>
                </c:pt>
                <c:pt idx="129">
                  <c:v>836</c:v>
                </c:pt>
                <c:pt idx="130">
                  <c:v>579</c:v>
                </c:pt>
                <c:pt idx="131">
                  <c:v>741</c:v>
                </c:pt>
                <c:pt idx="132">
                  <c:v>436</c:v>
                </c:pt>
                <c:pt idx="133">
                  <c:v>499</c:v>
                </c:pt>
                <c:pt idx="134">
                  <c:v>525</c:v>
                </c:pt>
                <c:pt idx="135">
                  <c:v>722</c:v>
                </c:pt>
                <c:pt idx="136">
                  <c:v>685</c:v>
                </c:pt>
                <c:pt idx="137">
                  <c:v>669</c:v>
                </c:pt>
                <c:pt idx="138">
                  <c:v>834</c:v>
                </c:pt>
                <c:pt idx="139">
                  <c:v>712</c:v>
                </c:pt>
                <c:pt idx="140">
                  <c:v>594</c:v>
                </c:pt>
                <c:pt idx="141">
                  <c:v>687</c:v>
                </c:pt>
                <c:pt idx="142">
                  <c:v>695</c:v>
                </c:pt>
                <c:pt idx="143">
                  <c:v>537</c:v>
                </c:pt>
                <c:pt idx="144">
                  <c:v>797</c:v>
                </c:pt>
                <c:pt idx="145">
                  <c:v>728</c:v>
                </c:pt>
                <c:pt idx="146">
                  <c:v>506</c:v>
                </c:pt>
                <c:pt idx="147">
                  <c:v>621</c:v>
                </c:pt>
                <c:pt idx="148">
                  <c:v>731</c:v>
                </c:pt>
                <c:pt idx="149">
                  <c:v>584</c:v>
                </c:pt>
                <c:pt idx="150">
                  <c:v>780</c:v>
                </c:pt>
                <c:pt idx="151">
                  <c:v>749</c:v>
                </c:pt>
                <c:pt idx="152">
                  <c:v>815</c:v>
                </c:pt>
                <c:pt idx="153">
                  <c:v>492</c:v>
                </c:pt>
                <c:pt idx="154">
                  <c:v>2</c:v>
                </c:pt>
                <c:pt idx="155">
                  <c:v>744</c:v>
                </c:pt>
                <c:pt idx="156">
                  <c:v>624</c:v>
                </c:pt>
                <c:pt idx="157">
                  <c:v>1106</c:v>
                </c:pt>
                <c:pt idx="158">
                  <c:v>692</c:v>
                </c:pt>
                <c:pt idx="159">
                  <c:v>709</c:v>
                </c:pt>
                <c:pt idx="160">
                  <c:v>739</c:v>
                </c:pt>
                <c:pt idx="161">
                  <c:v>479</c:v>
                </c:pt>
                <c:pt idx="162">
                  <c:v>645</c:v>
                </c:pt>
                <c:pt idx="163">
                  <c:v>767</c:v>
                </c:pt>
                <c:pt idx="164">
                  <c:v>634</c:v>
                </c:pt>
                <c:pt idx="165">
                  <c:v>782</c:v>
                </c:pt>
                <c:pt idx="166">
                  <c:v>626</c:v>
                </c:pt>
                <c:pt idx="167">
                  <c:v>764</c:v>
                </c:pt>
                <c:pt idx="168">
                  <c:v>804</c:v>
                </c:pt>
                <c:pt idx="169">
                  <c:v>552</c:v>
                </c:pt>
                <c:pt idx="170">
                  <c:v>878</c:v>
                </c:pt>
                <c:pt idx="171">
                  <c:v>762</c:v>
                </c:pt>
                <c:pt idx="172">
                  <c:v>738</c:v>
                </c:pt>
                <c:pt idx="173">
                  <c:v>727</c:v>
                </c:pt>
                <c:pt idx="174">
                  <c:v>692</c:v>
                </c:pt>
                <c:pt idx="175">
                  <c:v>758</c:v>
                </c:pt>
                <c:pt idx="176">
                  <c:v>621</c:v>
                </c:pt>
                <c:pt idx="177">
                  <c:v>810</c:v>
                </c:pt>
                <c:pt idx="178">
                  <c:v>711</c:v>
                </c:pt>
                <c:pt idx="179">
                  <c:v>714</c:v>
                </c:pt>
                <c:pt idx="180">
                  <c:v>586</c:v>
                </c:pt>
                <c:pt idx="181">
                  <c:v>623</c:v>
                </c:pt>
                <c:pt idx="182">
                  <c:v>714</c:v>
                </c:pt>
                <c:pt idx="183">
                  <c:v>680</c:v>
                </c:pt>
                <c:pt idx="184">
                  <c:v>684</c:v>
                </c:pt>
                <c:pt idx="185">
                  <c:v>839</c:v>
                </c:pt>
                <c:pt idx="186">
                  <c:v>733</c:v>
                </c:pt>
                <c:pt idx="187">
                  <c:v>745</c:v>
                </c:pt>
                <c:pt idx="188">
                  <c:v>773</c:v>
                </c:pt>
                <c:pt idx="189">
                  <c:v>417</c:v>
                </c:pt>
                <c:pt idx="190">
                  <c:v>697</c:v>
                </c:pt>
                <c:pt idx="191">
                  <c:v>829</c:v>
                </c:pt>
                <c:pt idx="192">
                  <c:v>676</c:v>
                </c:pt>
                <c:pt idx="193">
                  <c:v>900</c:v>
                </c:pt>
                <c:pt idx="194">
                  <c:v>833</c:v>
                </c:pt>
                <c:pt idx="195">
                  <c:v>732</c:v>
                </c:pt>
                <c:pt idx="196">
                  <c:v>797</c:v>
                </c:pt>
                <c:pt idx="197">
                  <c:v>649</c:v>
                </c:pt>
                <c:pt idx="198">
                  <c:v>673</c:v>
                </c:pt>
                <c:pt idx="199">
                  <c:v>839</c:v>
                </c:pt>
                <c:pt idx="200">
                  <c:v>765</c:v>
                </c:pt>
                <c:pt idx="201">
                  <c:v>750</c:v>
                </c:pt>
                <c:pt idx="202">
                  <c:v>759</c:v>
                </c:pt>
                <c:pt idx="203">
                  <c:v>680</c:v>
                </c:pt>
                <c:pt idx="204">
                  <c:v>726</c:v>
                </c:pt>
                <c:pt idx="205">
                  <c:v>593</c:v>
                </c:pt>
                <c:pt idx="206">
                  <c:v>814</c:v>
                </c:pt>
                <c:pt idx="207">
                  <c:v>821</c:v>
                </c:pt>
                <c:pt idx="208">
                  <c:v>653</c:v>
                </c:pt>
                <c:pt idx="209">
                  <c:v>781</c:v>
                </c:pt>
                <c:pt idx="210">
                  <c:v>544</c:v>
                </c:pt>
                <c:pt idx="211">
                  <c:v>916</c:v>
                </c:pt>
                <c:pt idx="212">
                  <c:v>730</c:v>
                </c:pt>
                <c:pt idx="213">
                  <c:v>732</c:v>
                </c:pt>
                <c:pt idx="214">
                  <c:v>743</c:v>
                </c:pt>
                <c:pt idx="215">
                  <c:v>637</c:v>
                </c:pt>
                <c:pt idx="216">
                  <c:v>706</c:v>
                </c:pt>
                <c:pt idx="217">
                  <c:v>692</c:v>
                </c:pt>
                <c:pt idx="218">
                  <c:v>709</c:v>
                </c:pt>
                <c:pt idx="219">
                  <c:v>704</c:v>
                </c:pt>
                <c:pt idx="220">
                  <c:v>584</c:v>
                </c:pt>
                <c:pt idx="221">
                  <c:v>660</c:v>
                </c:pt>
                <c:pt idx="222">
                  <c:v>692</c:v>
                </c:pt>
                <c:pt idx="223">
                  <c:v>584</c:v>
                </c:pt>
                <c:pt idx="224">
                  <c:v>542</c:v>
                </c:pt>
                <c:pt idx="225">
                  <c:v>582</c:v>
                </c:pt>
                <c:pt idx="226">
                  <c:v>425</c:v>
                </c:pt>
                <c:pt idx="227">
                  <c:v>711</c:v>
                </c:pt>
                <c:pt idx="228">
                  <c:v>720</c:v>
                </c:pt>
                <c:pt idx="229">
                  <c:v>566</c:v>
                </c:pt>
                <c:pt idx="230">
                  <c:v>734</c:v>
                </c:pt>
                <c:pt idx="231">
                  <c:v>732</c:v>
                </c:pt>
                <c:pt idx="232">
                  <c:v>458</c:v>
                </c:pt>
                <c:pt idx="233">
                  <c:v>591</c:v>
                </c:pt>
                <c:pt idx="234">
                  <c:v>724</c:v>
                </c:pt>
                <c:pt idx="235">
                  <c:v>546</c:v>
                </c:pt>
                <c:pt idx="236">
                  <c:v>749</c:v>
                </c:pt>
                <c:pt idx="237">
                  <c:v>469</c:v>
                </c:pt>
                <c:pt idx="238">
                  <c:v>443</c:v>
                </c:pt>
                <c:pt idx="239">
                  <c:v>627</c:v>
                </c:pt>
                <c:pt idx="240">
                  <c:v>468</c:v>
                </c:pt>
                <c:pt idx="241">
                  <c:v>484</c:v>
                </c:pt>
                <c:pt idx="242">
                  <c:v>740</c:v>
                </c:pt>
                <c:pt idx="243">
                  <c:v>795</c:v>
                </c:pt>
                <c:pt idx="244">
                  <c:v>712</c:v>
                </c:pt>
                <c:pt idx="245">
                  <c:v>781</c:v>
                </c:pt>
                <c:pt idx="246">
                  <c:v>731</c:v>
                </c:pt>
                <c:pt idx="247">
                  <c:v>709</c:v>
                </c:pt>
                <c:pt idx="248">
                  <c:v>945</c:v>
                </c:pt>
                <c:pt idx="249">
                  <c:v>706</c:v>
                </c:pt>
                <c:pt idx="250">
                  <c:v>781</c:v>
                </c:pt>
                <c:pt idx="251">
                  <c:v>823</c:v>
                </c:pt>
                <c:pt idx="252">
                  <c:v>413</c:v>
                </c:pt>
                <c:pt idx="253">
                  <c:v>659</c:v>
                </c:pt>
                <c:pt idx="254">
                  <c:v>762</c:v>
                </c:pt>
                <c:pt idx="255">
                  <c:v>769</c:v>
                </c:pt>
                <c:pt idx="256">
                  <c:v>817</c:v>
                </c:pt>
                <c:pt idx="257">
                  <c:v>838</c:v>
                </c:pt>
                <c:pt idx="258">
                  <c:v>749</c:v>
                </c:pt>
                <c:pt idx="259">
                  <c:v>761</c:v>
                </c:pt>
                <c:pt idx="260">
                  <c:v>712</c:v>
                </c:pt>
                <c:pt idx="261">
                  <c:v>1265</c:v>
                </c:pt>
                <c:pt idx="262">
                  <c:v>853</c:v>
                </c:pt>
                <c:pt idx="263">
                  <c:v>756</c:v>
                </c:pt>
                <c:pt idx="264">
                  <c:v>901</c:v>
                </c:pt>
                <c:pt idx="265">
                  <c:v>801</c:v>
                </c:pt>
                <c:pt idx="266">
                  <c:v>670</c:v>
                </c:pt>
                <c:pt idx="267">
                  <c:v>579</c:v>
                </c:pt>
                <c:pt idx="268">
                  <c:v>708</c:v>
                </c:pt>
                <c:pt idx="269">
                  <c:v>758</c:v>
                </c:pt>
                <c:pt idx="270">
                  <c:v>677</c:v>
                </c:pt>
                <c:pt idx="271">
                  <c:v>818</c:v>
                </c:pt>
                <c:pt idx="272">
                  <c:v>623</c:v>
                </c:pt>
                <c:pt idx="273">
                  <c:v>845</c:v>
                </c:pt>
                <c:pt idx="274">
                  <c:v>671</c:v>
                </c:pt>
                <c:pt idx="275">
                  <c:v>696</c:v>
                </c:pt>
                <c:pt idx="276">
                  <c:v>841</c:v>
                </c:pt>
                <c:pt idx="277">
                  <c:v>717</c:v>
                </c:pt>
                <c:pt idx="278">
                  <c:v>598</c:v>
                </c:pt>
                <c:pt idx="279">
                  <c:v>773</c:v>
                </c:pt>
                <c:pt idx="280">
                  <c:v>587</c:v>
                </c:pt>
                <c:pt idx="281">
                  <c:v>639</c:v>
                </c:pt>
                <c:pt idx="282">
                  <c:v>797</c:v>
                </c:pt>
                <c:pt idx="283">
                  <c:v>763</c:v>
                </c:pt>
                <c:pt idx="284">
                  <c:v>744</c:v>
                </c:pt>
                <c:pt idx="285">
                  <c:v>775</c:v>
                </c:pt>
                <c:pt idx="286">
                  <c:v>785</c:v>
                </c:pt>
                <c:pt idx="287">
                  <c:v>648</c:v>
                </c:pt>
                <c:pt idx="288">
                  <c:v>738</c:v>
                </c:pt>
                <c:pt idx="289">
                  <c:v>604</c:v>
                </c:pt>
                <c:pt idx="290">
                  <c:v>704</c:v>
                </c:pt>
                <c:pt idx="291">
                  <c:v>895</c:v>
                </c:pt>
                <c:pt idx="292">
                  <c:v>757</c:v>
                </c:pt>
                <c:pt idx="293">
                  <c:v>756</c:v>
                </c:pt>
                <c:pt idx="294">
                  <c:v>733</c:v>
                </c:pt>
                <c:pt idx="295">
                  <c:v>425</c:v>
                </c:pt>
                <c:pt idx="296">
                  <c:v>659</c:v>
                </c:pt>
                <c:pt idx="297">
                  <c:v>671</c:v>
                </c:pt>
                <c:pt idx="298">
                  <c:v>737</c:v>
                </c:pt>
                <c:pt idx="299">
                  <c:v>678</c:v>
                </c:pt>
                <c:pt idx="300">
                  <c:v>605</c:v>
                </c:pt>
                <c:pt idx="301">
                  <c:v>824</c:v>
                </c:pt>
                <c:pt idx="302">
                  <c:v>1017</c:v>
                </c:pt>
                <c:pt idx="303">
                  <c:v>890</c:v>
                </c:pt>
                <c:pt idx="304">
                  <c:v>622</c:v>
                </c:pt>
                <c:pt idx="305">
                  <c:v>623</c:v>
                </c:pt>
                <c:pt idx="306">
                  <c:v>759</c:v>
                </c:pt>
                <c:pt idx="307">
                  <c:v>689</c:v>
                </c:pt>
                <c:pt idx="308">
                  <c:v>720</c:v>
                </c:pt>
                <c:pt idx="309">
                  <c:v>539</c:v>
                </c:pt>
                <c:pt idx="310">
                  <c:v>1053</c:v>
                </c:pt>
                <c:pt idx="311">
                  <c:v>508</c:v>
                </c:pt>
                <c:pt idx="312">
                  <c:v>600</c:v>
                </c:pt>
                <c:pt idx="313">
                  <c:v>721</c:v>
                </c:pt>
                <c:pt idx="314">
                  <c:v>1219</c:v>
                </c:pt>
                <c:pt idx="315">
                  <c:v>437</c:v>
                </c:pt>
                <c:pt idx="316">
                  <c:v>943</c:v>
                </c:pt>
                <c:pt idx="317">
                  <c:v>525</c:v>
                </c:pt>
                <c:pt idx="318">
                  <c:v>702</c:v>
                </c:pt>
                <c:pt idx="319">
                  <c:v>634</c:v>
                </c:pt>
                <c:pt idx="320">
                  <c:v>599</c:v>
                </c:pt>
                <c:pt idx="321">
                  <c:v>773</c:v>
                </c:pt>
                <c:pt idx="322">
                  <c:v>728</c:v>
                </c:pt>
                <c:pt idx="323">
                  <c:v>663</c:v>
                </c:pt>
                <c:pt idx="324">
                  <c:v>1222</c:v>
                </c:pt>
                <c:pt idx="325">
                  <c:v>724</c:v>
                </c:pt>
                <c:pt idx="326">
                  <c:v>609</c:v>
                </c:pt>
                <c:pt idx="327">
                  <c:v>716</c:v>
                </c:pt>
                <c:pt idx="328">
                  <c:v>556</c:v>
                </c:pt>
                <c:pt idx="329">
                  <c:v>521</c:v>
                </c:pt>
                <c:pt idx="330">
                  <c:v>472</c:v>
                </c:pt>
                <c:pt idx="331">
                  <c:v>502</c:v>
                </c:pt>
                <c:pt idx="332">
                  <c:v>741</c:v>
                </c:pt>
                <c:pt idx="333">
                  <c:v>563</c:v>
                </c:pt>
                <c:pt idx="334">
                  <c:v>726</c:v>
                </c:pt>
                <c:pt idx="335">
                  <c:v>687</c:v>
                </c:pt>
                <c:pt idx="336">
                  <c:v>720</c:v>
                </c:pt>
                <c:pt idx="337">
                  <c:v>644</c:v>
                </c:pt>
                <c:pt idx="338">
                  <c:v>752</c:v>
                </c:pt>
                <c:pt idx="339">
                  <c:v>837</c:v>
                </c:pt>
                <c:pt idx="340">
                  <c:v>711</c:v>
                </c:pt>
                <c:pt idx="341">
                  <c:v>944</c:v>
                </c:pt>
                <c:pt idx="342">
                  <c:v>689</c:v>
                </c:pt>
                <c:pt idx="343">
                  <c:v>695</c:v>
                </c:pt>
                <c:pt idx="344">
                  <c:v>837</c:v>
                </c:pt>
                <c:pt idx="345">
                  <c:v>864</c:v>
                </c:pt>
                <c:pt idx="346">
                  <c:v>729</c:v>
                </c:pt>
                <c:pt idx="347">
                  <c:v>937</c:v>
                </c:pt>
                <c:pt idx="348">
                  <c:v>653</c:v>
                </c:pt>
                <c:pt idx="349">
                  <c:v>705</c:v>
                </c:pt>
                <c:pt idx="350">
                  <c:v>801</c:v>
                </c:pt>
                <c:pt idx="351">
                  <c:v>589</c:v>
                </c:pt>
                <c:pt idx="352">
                  <c:v>717</c:v>
                </c:pt>
                <c:pt idx="353">
                  <c:v>772</c:v>
                </c:pt>
                <c:pt idx="354">
                  <c:v>693</c:v>
                </c:pt>
                <c:pt idx="355">
                  <c:v>662</c:v>
                </c:pt>
                <c:pt idx="356">
                  <c:v>862</c:v>
                </c:pt>
                <c:pt idx="357">
                  <c:v>787</c:v>
                </c:pt>
                <c:pt idx="358">
                  <c:v>699</c:v>
                </c:pt>
                <c:pt idx="359">
                  <c:v>853</c:v>
                </c:pt>
                <c:pt idx="360">
                  <c:v>776</c:v>
                </c:pt>
                <c:pt idx="361">
                  <c:v>663</c:v>
                </c:pt>
                <c:pt idx="362">
                  <c:v>676</c:v>
                </c:pt>
                <c:pt idx="363">
                  <c:v>754</c:v>
                </c:pt>
                <c:pt idx="364">
                  <c:v>840</c:v>
                </c:pt>
                <c:pt idx="365">
                  <c:v>777</c:v>
                </c:pt>
                <c:pt idx="366">
                  <c:v>647</c:v>
                </c:pt>
                <c:pt idx="367">
                  <c:v>776</c:v>
                </c:pt>
                <c:pt idx="368">
                  <c:v>548</c:v>
                </c:pt>
                <c:pt idx="369">
                  <c:v>744</c:v>
                </c:pt>
                <c:pt idx="370">
                  <c:v>680</c:v>
                </c:pt>
                <c:pt idx="371">
                  <c:v>806</c:v>
                </c:pt>
                <c:pt idx="372">
                  <c:v>728</c:v>
                </c:pt>
                <c:pt idx="373">
                  <c:v>706</c:v>
                </c:pt>
                <c:pt idx="374">
                  <c:v>777</c:v>
                </c:pt>
                <c:pt idx="375">
                  <c:v>712</c:v>
                </c:pt>
                <c:pt idx="376">
                  <c:v>787</c:v>
                </c:pt>
                <c:pt idx="377">
                  <c:v>718</c:v>
                </c:pt>
                <c:pt idx="378">
                  <c:v>767</c:v>
                </c:pt>
                <c:pt idx="379">
                  <c:v>728</c:v>
                </c:pt>
                <c:pt idx="380">
                  <c:v>796</c:v>
                </c:pt>
                <c:pt idx="381">
                  <c:v>745</c:v>
                </c:pt>
                <c:pt idx="382">
                  <c:v>723</c:v>
                </c:pt>
                <c:pt idx="383">
                  <c:v>831</c:v>
                </c:pt>
              </c:numCache>
            </c:numRef>
          </c:xVal>
          <c:yVal>
            <c:numRef>
              <c:f>'Activity and sleep'!$T$2:$T$411</c:f>
              <c:numCache>
                <c:formatCode>General</c:formatCode>
                <c:ptCount val="384"/>
                <c:pt idx="0">
                  <c:v>456</c:v>
                </c:pt>
                <c:pt idx="1">
                  <c:v>302</c:v>
                </c:pt>
                <c:pt idx="2">
                  <c:v>483</c:v>
                </c:pt>
                <c:pt idx="3">
                  <c:v>404</c:v>
                </c:pt>
                <c:pt idx="4">
                  <c:v>438</c:v>
                </c:pt>
                <c:pt idx="5">
                  <c:v>516</c:v>
                </c:pt>
                <c:pt idx="6">
                  <c:v>444</c:v>
                </c:pt>
                <c:pt idx="7">
                  <c:v>496</c:v>
                </c:pt>
                <c:pt idx="8">
                  <c:v>285</c:v>
                </c:pt>
                <c:pt idx="9">
                  <c:v>523</c:v>
                </c:pt>
                <c:pt idx="10">
                  <c:v>529</c:v>
                </c:pt>
                <c:pt idx="11">
                  <c:v>469</c:v>
                </c:pt>
                <c:pt idx="12">
                  <c:v>499</c:v>
                </c:pt>
                <c:pt idx="13">
                  <c:v>354</c:v>
                </c:pt>
                <c:pt idx="14">
                  <c:v>463</c:v>
                </c:pt>
                <c:pt idx="15">
                  <c:v>431</c:v>
                </c:pt>
                <c:pt idx="16">
                  <c:v>452</c:v>
                </c:pt>
                <c:pt idx="17">
                  <c:v>451</c:v>
                </c:pt>
                <c:pt idx="18">
                  <c:v>368</c:v>
                </c:pt>
                <c:pt idx="19">
                  <c:v>383</c:v>
                </c:pt>
                <c:pt idx="20">
                  <c:v>357</c:v>
                </c:pt>
                <c:pt idx="21">
                  <c:v>312</c:v>
                </c:pt>
                <c:pt idx="22">
                  <c:v>442</c:v>
                </c:pt>
                <c:pt idx="23">
                  <c:v>487</c:v>
                </c:pt>
                <c:pt idx="24">
                  <c:v>354</c:v>
                </c:pt>
                <c:pt idx="25">
                  <c:v>405</c:v>
                </c:pt>
                <c:pt idx="26">
                  <c:v>416</c:v>
                </c:pt>
                <c:pt idx="27">
                  <c:v>418</c:v>
                </c:pt>
                <c:pt idx="28">
                  <c:v>504</c:v>
                </c:pt>
                <c:pt idx="29">
                  <c:v>469</c:v>
                </c:pt>
                <c:pt idx="30">
                  <c:v>342</c:v>
                </c:pt>
                <c:pt idx="31">
                  <c:v>338</c:v>
                </c:pt>
                <c:pt idx="32">
                  <c:v>531</c:v>
                </c:pt>
                <c:pt idx="33">
                  <c:v>535</c:v>
                </c:pt>
                <c:pt idx="34">
                  <c:v>62</c:v>
                </c:pt>
                <c:pt idx="35">
                  <c:v>457</c:v>
                </c:pt>
                <c:pt idx="36">
                  <c:v>435</c:v>
                </c:pt>
                <c:pt idx="37">
                  <c:v>453</c:v>
                </c:pt>
                <c:pt idx="38">
                  <c:v>492</c:v>
                </c:pt>
                <c:pt idx="39">
                  <c:v>489</c:v>
                </c:pt>
                <c:pt idx="40">
                  <c:v>427</c:v>
                </c:pt>
                <c:pt idx="41">
                  <c:v>359</c:v>
                </c:pt>
                <c:pt idx="42">
                  <c:v>594</c:v>
                </c:pt>
                <c:pt idx="43">
                  <c:v>541</c:v>
                </c:pt>
                <c:pt idx="44">
                  <c:v>259</c:v>
                </c:pt>
                <c:pt idx="45">
                  <c:v>364</c:v>
                </c:pt>
                <c:pt idx="46">
                  <c:v>602</c:v>
                </c:pt>
                <c:pt idx="47">
                  <c:v>529</c:v>
                </c:pt>
                <c:pt idx="48">
                  <c:v>361</c:v>
                </c:pt>
                <c:pt idx="49">
                  <c:v>568</c:v>
                </c:pt>
                <c:pt idx="50">
                  <c:v>555</c:v>
                </c:pt>
                <c:pt idx="51">
                  <c:v>541</c:v>
                </c:pt>
                <c:pt idx="52">
                  <c:v>481</c:v>
                </c:pt>
                <c:pt idx="53">
                  <c:v>545</c:v>
                </c:pt>
                <c:pt idx="54">
                  <c:v>331</c:v>
                </c:pt>
                <c:pt idx="55">
                  <c:v>511</c:v>
                </c:pt>
                <c:pt idx="56">
                  <c:v>237</c:v>
                </c:pt>
                <c:pt idx="57">
                  <c:v>507</c:v>
                </c:pt>
                <c:pt idx="58">
                  <c:v>472</c:v>
                </c:pt>
                <c:pt idx="59">
                  <c:v>401</c:v>
                </c:pt>
                <c:pt idx="60">
                  <c:v>520</c:v>
                </c:pt>
                <c:pt idx="61">
                  <c:v>442</c:v>
                </c:pt>
                <c:pt idx="62">
                  <c:v>498</c:v>
                </c:pt>
                <c:pt idx="63">
                  <c:v>298</c:v>
                </c:pt>
                <c:pt idx="64">
                  <c:v>530</c:v>
                </c:pt>
                <c:pt idx="65">
                  <c:v>459</c:v>
                </c:pt>
                <c:pt idx="66">
                  <c:v>334</c:v>
                </c:pt>
                <c:pt idx="67">
                  <c:v>524</c:v>
                </c:pt>
                <c:pt idx="68">
                  <c:v>323</c:v>
                </c:pt>
                <c:pt idx="69">
                  <c:v>385</c:v>
                </c:pt>
                <c:pt idx="70">
                  <c:v>450</c:v>
                </c:pt>
                <c:pt idx="71">
                  <c:v>374</c:v>
                </c:pt>
                <c:pt idx="72">
                  <c:v>404</c:v>
                </c:pt>
                <c:pt idx="73">
                  <c:v>400</c:v>
                </c:pt>
                <c:pt idx="74">
                  <c:v>658</c:v>
                </c:pt>
                <c:pt idx="75">
                  <c:v>443</c:v>
                </c:pt>
                <c:pt idx="76">
                  <c:v>322</c:v>
                </c:pt>
                <c:pt idx="77">
                  <c:v>323</c:v>
                </c:pt>
                <c:pt idx="78">
                  <c:v>247</c:v>
                </c:pt>
                <c:pt idx="79">
                  <c:v>468</c:v>
                </c:pt>
                <c:pt idx="80">
                  <c:v>318</c:v>
                </c:pt>
                <c:pt idx="81">
                  <c:v>226</c:v>
                </c:pt>
                <c:pt idx="82">
                  <c:v>471</c:v>
                </c:pt>
                <c:pt idx="83">
                  <c:v>462</c:v>
                </c:pt>
                <c:pt idx="84">
                  <c:v>414</c:v>
                </c:pt>
                <c:pt idx="85">
                  <c:v>419</c:v>
                </c:pt>
                <c:pt idx="86">
                  <c:v>74</c:v>
                </c:pt>
                <c:pt idx="87">
                  <c:v>392</c:v>
                </c:pt>
                <c:pt idx="88">
                  <c:v>467</c:v>
                </c:pt>
                <c:pt idx="89">
                  <c:v>381</c:v>
                </c:pt>
                <c:pt idx="90">
                  <c:v>538</c:v>
                </c:pt>
                <c:pt idx="91">
                  <c:v>213</c:v>
                </c:pt>
                <c:pt idx="92">
                  <c:v>478</c:v>
                </c:pt>
                <c:pt idx="93">
                  <c:v>390</c:v>
                </c:pt>
                <c:pt idx="94">
                  <c:v>337</c:v>
                </c:pt>
                <c:pt idx="95">
                  <c:v>412</c:v>
                </c:pt>
                <c:pt idx="96">
                  <c:v>447</c:v>
                </c:pt>
                <c:pt idx="97">
                  <c:v>603</c:v>
                </c:pt>
                <c:pt idx="98">
                  <c:v>442</c:v>
                </c:pt>
                <c:pt idx="99">
                  <c:v>420</c:v>
                </c:pt>
                <c:pt idx="100">
                  <c:v>441</c:v>
                </c:pt>
                <c:pt idx="101">
                  <c:v>439</c:v>
                </c:pt>
                <c:pt idx="102">
                  <c:v>273</c:v>
                </c:pt>
                <c:pt idx="103">
                  <c:v>292</c:v>
                </c:pt>
                <c:pt idx="104">
                  <c:v>322</c:v>
                </c:pt>
                <c:pt idx="105">
                  <c:v>474</c:v>
                </c:pt>
                <c:pt idx="106">
                  <c:v>417</c:v>
                </c:pt>
                <c:pt idx="107">
                  <c:v>327</c:v>
                </c:pt>
                <c:pt idx="108">
                  <c:v>380</c:v>
                </c:pt>
                <c:pt idx="109">
                  <c:v>508</c:v>
                </c:pt>
                <c:pt idx="110">
                  <c:v>394</c:v>
                </c:pt>
                <c:pt idx="111">
                  <c:v>456</c:v>
                </c:pt>
                <c:pt idx="112">
                  <c:v>405</c:v>
                </c:pt>
                <c:pt idx="113">
                  <c:v>516</c:v>
                </c:pt>
                <c:pt idx="114">
                  <c:v>277</c:v>
                </c:pt>
                <c:pt idx="115">
                  <c:v>511</c:v>
                </c:pt>
                <c:pt idx="116">
                  <c:v>230</c:v>
                </c:pt>
                <c:pt idx="117">
                  <c:v>478</c:v>
                </c:pt>
                <c:pt idx="118">
                  <c:v>368</c:v>
                </c:pt>
                <c:pt idx="119">
                  <c:v>502</c:v>
                </c:pt>
                <c:pt idx="120">
                  <c:v>409</c:v>
                </c:pt>
                <c:pt idx="121">
                  <c:v>525</c:v>
                </c:pt>
                <c:pt idx="122">
                  <c:v>466</c:v>
                </c:pt>
                <c:pt idx="123">
                  <c:v>440</c:v>
                </c:pt>
                <c:pt idx="124">
                  <c:v>351</c:v>
                </c:pt>
                <c:pt idx="125">
                  <c:v>415</c:v>
                </c:pt>
                <c:pt idx="126">
                  <c:v>369</c:v>
                </c:pt>
                <c:pt idx="127">
                  <c:v>527</c:v>
                </c:pt>
                <c:pt idx="128">
                  <c:v>383</c:v>
                </c:pt>
                <c:pt idx="129">
                  <c:v>484</c:v>
                </c:pt>
                <c:pt idx="130">
                  <c:v>547</c:v>
                </c:pt>
                <c:pt idx="131">
                  <c:v>439</c:v>
                </c:pt>
                <c:pt idx="132">
                  <c:v>622</c:v>
                </c:pt>
                <c:pt idx="133">
                  <c:v>379</c:v>
                </c:pt>
                <c:pt idx="134">
                  <c:v>507</c:v>
                </c:pt>
                <c:pt idx="135">
                  <c:v>411</c:v>
                </c:pt>
                <c:pt idx="136">
                  <c:v>388</c:v>
                </c:pt>
                <c:pt idx="137">
                  <c:v>475</c:v>
                </c:pt>
                <c:pt idx="138">
                  <c:v>503</c:v>
                </c:pt>
                <c:pt idx="139">
                  <c:v>404</c:v>
                </c:pt>
                <c:pt idx="140">
                  <c:v>573</c:v>
                </c:pt>
                <c:pt idx="141">
                  <c:v>237</c:v>
                </c:pt>
                <c:pt idx="142">
                  <c:v>490</c:v>
                </c:pt>
                <c:pt idx="143">
                  <c:v>409</c:v>
                </c:pt>
                <c:pt idx="144">
                  <c:v>322</c:v>
                </c:pt>
                <c:pt idx="145">
                  <c:v>479</c:v>
                </c:pt>
                <c:pt idx="146">
                  <c:v>775</c:v>
                </c:pt>
                <c:pt idx="147">
                  <c:v>412</c:v>
                </c:pt>
                <c:pt idx="148">
                  <c:v>422</c:v>
                </c:pt>
                <c:pt idx="149">
                  <c:v>485</c:v>
                </c:pt>
                <c:pt idx="150">
                  <c:v>468</c:v>
                </c:pt>
                <c:pt idx="151">
                  <c:v>343</c:v>
                </c:pt>
                <c:pt idx="152">
                  <c:v>341</c:v>
                </c:pt>
                <c:pt idx="153">
                  <c:v>490</c:v>
                </c:pt>
                <c:pt idx="154">
                  <c:v>411</c:v>
                </c:pt>
                <c:pt idx="155">
                  <c:v>333</c:v>
                </c:pt>
                <c:pt idx="156">
                  <c:v>523</c:v>
                </c:pt>
                <c:pt idx="157">
                  <c:v>106</c:v>
                </c:pt>
                <c:pt idx="158">
                  <c:v>433</c:v>
                </c:pt>
                <c:pt idx="159">
                  <c:v>450</c:v>
                </c:pt>
                <c:pt idx="160">
                  <c:v>459</c:v>
                </c:pt>
                <c:pt idx="161">
                  <c:v>600</c:v>
                </c:pt>
                <c:pt idx="162">
                  <c:v>433</c:v>
                </c:pt>
                <c:pt idx="163">
                  <c:v>527</c:v>
                </c:pt>
                <c:pt idx="164">
                  <c:v>398</c:v>
                </c:pt>
                <c:pt idx="165">
                  <c:v>366</c:v>
                </c:pt>
                <c:pt idx="166">
                  <c:v>513</c:v>
                </c:pt>
                <c:pt idx="167">
                  <c:v>408</c:v>
                </c:pt>
                <c:pt idx="168">
                  <c:v>261</c:v>
                </c:pt>
                <c:pt idx="169">
                  <c:v>497</c:v>
                </c:pt>
                <c:pt idx="170">
                  <c:v>428</c:v>
                </c:pt>
                <c:pt idx="171">
                  <c:v>419</c:v>
                </c:pt>
                <c:pt idx="172">
                  <c:v>442</c:v>
                </c:pt>
                <c:pt idx="173">
                  <c:v>421</c:v>
                </c:pt>
                <c:pt idx="174">
                  <c:v>361</c:v>
                </c:pt>
                <c:pt idx="175">
                  <c:v>393</c:v>
                </c:pt>
                <c:pt idx="176">
                  <c:v>440</c:v>
                </c:pt>
                <c:pt idx="177">
                  <c:v>354</c:v>
                </c:pt>
                <c:pt idx="178">
                  <c:v>506</c:v>
                </c:pt>
                <c:pt idx="179">
                  <c:v>402</c:v>
                </c:pt>
                <c:pt idx="180">
                  <c:v>508</c:v>
                </c:pt>
                <c:pt idx="181">
                  <c:v>448</c:v>
                </c:pt>
                <c:pt idx="182">
                  <c:v>349</c:v>
                </c:pt>
                <c:pt idx="183">
                  <c:v>286</c:v>
                </c:pt>
                <c:pt idx="184">
                  <c:v>439</c:v>
                </c:pt>
                <c:pt idx="185">
                  <c:v>332</c:v>
                </c:pt>
                <c:pt idx="186">
                  <c:v>432</c:v>
                </c:pt>
                <c:pt idx="187">
                  <c:v>347</c:v>
                </c:pt>
                <c:pt idx="188">
                  <c:v>424</c:v>
                </c:pt>
                <c:pt idx="189">
                  <c:v>542</c:v>
                </c:pt>
                <c:pt idx="190">
                  <c:v>455</c:v>
                </c:pt>
                <c:pt idx="191">
                  <c:v>469</c:v>
                </c:pt>
                <c:pt idx="192">
                  <c:v>531</c:v>
                </c:pt>
                <c:pt idx="193">
                  <c:v>423</c:v>
                </c:pt>
                <c:pt idx="194">
                  <c:v>245</c:v>
                </c:pt>
                <c:pt idx="195">
                  <c:v>436</c:v>
                </c:pt>
                <c:pt idx="196">
                  <c:v>250</c:v>
                </c:pt>
                <c:pt idx="197">
                  <c:v>505</c:v>
                </c:pt>
                <c:pt idx="198">
                  <c:v>319</c:v>
                </c:pt>
                <c:pt idx="199">
                  <c:v>353</c:v>
                </c:pt>
                <c:pt idx="200">
                  <c:v>421</c:v>
                </c:pt>
                <c:pt idx="201">
                  <c:v>412</c:v>
                </c:pt>
                <c:pt idx="202">
                  <c:v>354</c:v>
                </c:pt>
                <c:pt idx="203">
                  <c:v>441</c:v>
                </c:pt>
                <c:pt idx="204">
                  <c:v>485</c:v>
                </c:pt>
                <c:pt idx="205">
                  <c:v>550</c:v>
                </c:pt>
                <c:pt idx="206">
                  <c:v>277</c:v>
                </c:pt>
                <c:pt idx="207">
                  <c:v>506</c:v>
                </c:pt>
                <c:pt idx="208">
                  <c:v>433</c:v>
                </c:pt>
                <c:pt idx="209">
                  <c:v>262</c:v>
                </c:pt>
                <c:pt idx="210">
                  <c:v>488</c:v>
                </c:pt>
                <c:pt idx="211">
                  <c:v>328</c:v>
                </c:pt>
                <c:pt idx="212">
                  <c:v>370</c:v>
                </c:pt>
                <c:pt idx="213">
                  <c:v>433</c:v>
                </c:pt>
                <c:pt idx="214">
                  <c:v>421</c:v>
                </c:pt>
                <c:pt idx="215">
                  <c:v>400</c:v>
                </c:pt>
                <c:pt idx="216">
                  <c:v>446</c:v>
                </c:pt>
                <c:pt idx="217">
                  <c:v>388</c:v>
                </c:pt>
                <c:pt idx="218">
                  <c:v>430</c:v>
                </c:pt>
                <c:pt idx="219">
                  <c:v>555</c:v>
                </c:pt>
                <c:pt idx="220">
                  <c:v>442</c:v>
                </c:pt>
                <c:pt idx="221">
                  <c:v>310</c:v>
                </c:pt>
                <c:pt idx="222">
                  <c:v>467</c:v>
                </c:pt>
                <c:pt idx="223">
                  <c:v>552</c:v>
                </c:pt>
                <c:pt idx="224">
                  <c:v>480</c:v>
                </c:pt>
                <c:pt idx="225">
                  <c:v>553</c:v>
                </c:pt>
                <c:pt idx="226">
                  <c:v>543</c:v>
                </c:pt>
                <c:pt idx="227">
                  <c:v>353</c:v>
                </c:pt>
                <c:pt idx="228">
                  <c:v>511</c:v>
                </c:pt>
                <c:pt idx="229">
                  <c:v>681</c:v>
                </c:pt>
                <c:pt idx="230">
                  <c:v>458</c:v>
                </c:pt>
                <c:pt idx="231">
                  <c:v>361</c:v>
                </c:pt>
                <c:pt idx="232">
                  <c:v>522</c:v>
                </c:pt>
                <c:pt idx="233">
                  <c:v>374</c:v>
                </c:pt>
                <c:pt idx="234">
                  <c:v>235</c:v>
                </c:pt>
                <c:pt idx="235">
                  <c:v>692</c:v>
                </c:pt>
                <c:pt idx="236">
                  <c:v>478</c:v>
                </c:pt>
                <c:pt idx="237">
                  <c:v>465</c:v>
                </c:pt>
                <c:pt idx="238">
                  <c:v>631</c:v>
                </c:pt>
                <c:pt idx="239">
                  <c:v>384</c:v>
                </c:pt>
                <c:pt idx="240">
                  <c:v>492</c:v>
                </c:pt>
                <c:pt idx="241">
                  <c:v>528</c:v>
                </c:pt>
                <c:pt idx="242">
                  <c:v>565</c:v>
                </c:pt>
                <c:pt idx="243">
                  <c:v>339</c:v>
                </c:pt>
                <c:pt idx="244">
                  <c:v>520</c:v>
                </c:pt>
                <c:pt idx="245">
                  <c:v>405</c:v>
                </c:pt>
                <c:pt idx="246">
                  <c:v>355</c:v>
                </c:pt>
                <c:pt idx="247">
                  <c:v>533</c:v>
                </c:pt>
                <c:pt idx="248">
                  <c:v>82</c:v>
                </c:pt>
                <c:pt idx="249">
                  <c:v>388</c:v>
                </c:pt>
                <c:pt idx="250">
                  <c:v>322</c:v>
                </c:pt>
                <c:pt idx="251">
                  <c:v>338</c:v>
                </c:pt>
                <c:pt idx="252">
                  <c:v>480</c:v>
                </c:pt>
                <c:pt idx="253">
                  <c:v>425</c:v>
                </c:pt>
                <c:pt idx="254">
                  <c:v>428</c:v>
                </c:pt>
                <c:pt idx="255">
                  <c:v>441</c:v>
                </c:pt>
                <c:pt idx="256">
                  <c:v>391</c:v>
                </c:pt>
                <c:pt idx="257">
                  <c:v>325</c:v>
                </c:pt>
                <c:pt idx="258">
                  <c:v>477</c:v>
                </c:pt>
                <c:pt idx="259">
                  <c:v>460</c:v>
                </c:pt>
                <c:pt idx="260">
                  <c:v>332</c:v>
                </c:pt>
                <c:pt idx="261">
                  <c:v>59</c:v>
                </c:pt>
                <c:pt idx="262">
                  <c:v>442</c:v>
                </c:pt>
                <c:pt idx="263">
                  <c:v>436</c:v>
                </c:pt>
                <c:pt idx="264">
                  <c:v>425</c:v>
                </c:pt>
                <c:pt idx="265">
                  <c:v>399</c:v>
                </c:pt>
                <c:pt idx="266">
                  <c:v>414</c:v>
                </c:pt>
                <c:pt idx="267">
                  <c:v>508</c:v>
                </c:pt>
                <c:pt idx="268">
                  <c:v>451</c:v>
                </c:pt>
                <c:pt idx="269">
                  <c:v>390</c:v>
                </c:pt>
                <c:pt idx="270">
                  <c:v>396</c:v>
                </c:pt>
                <c:pt idx="271">
                  <c:v>360</c:v>
                </c:pt>
                <c:pt idx="272">
                  <c:v>461</c:v>
                </c:pt>
                <c:pt idx="273">
                  <c:v>152</c:v>
                </c:pt>
                <c:pt idx="274">
                  <c:v>523</c:v>
                </c:pt>
                <c:pt idx="275">
                  <c:v>421</c:v>
                </c:pt>
                <c:pt idx="276">
                  <c:v>439</c:v>
                </c:pt>
                <c:pt idx="277">
                  <c:v>454</c:v>
                </c:pt>
                <c:pt idx="278">
                  <c:v>658</c:v>
                </c:pt>
                <c:pt idx="279">
                  <c:v>447</c:v>
                </c:pt>
                <c:pt idx="280">
                  <c:v>474</c:v>
                </c:pt>
                <c:pt idx="281">
                  <c:v>418</c:v>
                </c:pt>
                <c:pt idx="282">
                  <c:v>492</c:v>
                </c:pt>
                <c:pt idx="283">
                  <c:v>381</c:v>
                </c:pt>
                <c:pt idx="284">
                  <c:v>528</c:v>
                </c:pt>
                <c:pt idx="285">
                  <c:v>304</c:v>
                </c:pt>
                <c:pt idx="286">
                  <c:v>498</c:v>
                </c:pt>
                <c:pt idx="287">
                  <c:v>465</c:v>
                </c:pt>
                <c:pt idx="288">
                  <c:v>219</c:v>
                </c:pt>
                <c:pt idx="289">
                  <c:v>461</c:v>
                </c:pt>
                <c:pt idx="290">
                  <c:v>329</c:v>
                </c:pt>
                <c:pt idx="291">
                  <c:v>388</c:v>
                </c:pt>
                <c:pt idx="292">
                  <c:v>457</c:v>
                </c:pt>
                <c:pt idx="293">
                  <c:v>357</c:v>
                </c:pt>
                <c:pt idx="294">
                  <c:v>449</c:v>
                </c:pt>
                <c:pt idx="295">
                  <c:v>465</c:v>
                </c:pt>
                <c:pt idx="296">
                  <c:v>476</c:v>
                </c:pt>
                <c:pt idx="297">
                  <c:v>472</c:v>
                </c:pt>
                <c:pt idx="298">
                  <c:v>387</c:v>
                </c:pt>
                <c:pt idx="299">
                  <c:v>500</c:v>
                </c:pt>
                <c:pt idx="300">
                  <c:v>412</c:v>
                </c:pt>
                <c:pt idx="301">
                  <c:v>515</c:v>
                </c:pt>
                <c:pt idx="302">
                  <c:v>99</c:v>
                </c:pt>
                <c:pt idx="303">
                  <c:v>293</c:v>
                </c:pt>
                <c:pt idx="304">
                  <c:v>520</c:v>
                </c:pt>
                <c:pt idx="305">
                  <c:v>527</c:v>
                </c:pt>
                <c:pt idx="306">
                  <c:v>493</c:v>
                </c:pt>
                <c:pt idx="307">
                  <c:v>442</c:v>
                </c:pt>
                <c:pt idx="308">
                  <c:v>398</c:v>
                </c:pt>
                <c:pt idx="309">
                  <c:v>700</c:v>
                </c:pt>
                <c:pt idx="310">
                  <c:v>437</c:v>
                </c:pt>
                <c:pt idx="311">
                  <c:v>556</c:v>
                </c:pt>
                <c:pt idx="312">
                  <c:v>381</c:v>
                </c:pt>
                <c:pt idx="313">
                  <c:v>619</c:v>
                </c:pt>
                <c:pt idx="314">
                  <c:v>98</c:v>
                </c:pt>
                <c:pt idx="315">
                  <c:v>591</c:v>
                </c:pt>
                <c:pt idx="316">
                  <c:v>350</c:v>
                </c:pt>
                <c:pt idx="317">
                  <c:v>549</c:v>
                </c:pt>
                <c:pt idx="318">
                  <c:v>336</c:v>
                </c:pt>
                <c:pt idx="319">
                  <c:v>427</c:v>
                </c:pt>
                <c:pt idx="320">
                  <c:v>525</c:v>
                </c:pt>
                <c:pt idx="321">
                  <c:v>340</c:v>
                </c:pt>
                <c:pt idx="322">
                  <c:v>524</c:v>
                </c:pt>
                <c:pt idx="323">
                  <c:v>283</c:v>
                </c:pt>
                <c:pt idx="324">
                  <c:v>77</c:v>
                </c:pt>
                <c:pt idx="325">
                  <c:v>506</c:v>
                </c:pt>
                <c:pt idx="326">
                  <c:v>426</c:v>
                </c:pt>
                <c:pt idx="327">
                  <c:v>462</c:v>
                </c:pt>
                <c:pt idx="328">
                  <c:v>382</c:v>
                </c:pt>
                <c:pt idx="329">
                  <c:v>651</c:v>
                </c:pt>
                <c:pt idx="330">
                  <c:v>406</c:v>
                </c:pt>
                <c:pt idx="331">
                  <c:v>380</c:v>
                </c:pt>
                <c:pt idx="332">
                  <c:v>357</c:v>
                </c:pt>
                <c:pt idx="333">
                  <c:v>611</c:v>
                </c:pt>
                <c:pt idx="334">
                  <c:v>412</c:v>
                </c:pt>
                <c:pt idx="335">
                  <c:v>523</c:v>
                </c:pt>
                <c:pt idx="336">
                  <c:v>452</c:v>
                </c:pt>
                <c:pt idx="337">
                  <c:v>424</c:v>
                </c:pt>
                <c:pt idx="338">
                  <c:v>465</c:v>
                </c:pt>
                <c:pt idx="339">
                  <c:v>499</c:v>
                </c:pt>
                <c:pt idx="340">
                  <c:v>337</c:v>
                </c:pt>
                <c:pt idx="341">
                  <c:v>253</c:v>
                </c:pt>
                <c:pt idx="342">
                  <c:v>377</c:v>
                </c:pt>
                <c:pt idx="343">
                  <c:v>392</c:v>
                </c:pt>
                <c:pt idx="344">
                  <c:v>370</c:v>
                </c:pt>
                <c:pt idx="345">
                  <c:v>377</c:v>
                </c:pt>
                <c:pt idx="346">
                  <c:v>513</c:v>
                </c:pt>
                <c:pt idx="347">
                  <c:v>363</c:v>
                </c:pt>
                <c:pt idx="348">
                  <c:v>545</c:v>
                </c:pt>
                <c:pt idx="349">
                  <c:v>445</c:v>
                </c:pt>
                <c:pt idx="350">
                  <c:v>291</c:v>
                </c:pt>
                <c:pt idx="351">
                  <c:v>535</c:v>
                </c:pt>
                <c:pt idx="352">
                  <c:v>441</c:v>
                </c:pt>
                <c:pt idx="353">
                  <c:v>384</c:v>
                </c:pt>
                <c:pt idx="354">
                  <c:v>357</c:v>
                </c:pt>
                <c:pt idx="355">
                  <c:v>477</c:v>
                </c:pt>
                <c:pt idx="356">
                  <c:v>508</c:v>
                </c:pt>
                <c:pt idx="357">
                  <c:v>472</c:v>
                </c:pt>
                <c:pt idx="358">
                  <c:v>424</c:v>
                </c:pt>
                <c:pt idx="359">
                  <c:v>486</c:v>
                </c:pt>
                <c:pt idx="360">
                  <c:v>384</c:v>
                </c:pt>
                <c:pt idx="361">
                  <c:v>531</c:v>
                </c:pt>
                <c:pt idx="362">
                  <c:v>467</c:v>
                </c:pt>
                <c:pt idx="363">
                  <c:v>295</c:v>
                </c:pt>
                <c:pt idx="364">
                  <c:v>370</c:v>
                </c:pt>
                <c:pt idx="365">
                  <c:v>400</c:v>
                </c:pt>
                <c:pt idx="366">
                  <c:v>455</c:v>
                </c:pt>
                <c:pt idx="367">
                  <c:v>432</c:v>
                </c:pt>
                <c:pt idx="368">
                  <c:v>630</c:v>
                </c:pt>
                <c:pt idx="369">
                  <c:v>451</c:v>
                </c:pt>
                <c:pt idx="370">
                  <c:v>447</c:v>
                </c:pt>
                <c:pt idx="371">
                  <c:v>531</c:v>
                </c:pt>
                <c:pt idx="372">
                  <c:v>327</c:v>
                </c:pt>
                <c:pt idx="373">
                  <c:v>503</c:v>
                </c:pt>
                <c:pt idx="374">
                  <c:v>274</c:v>
                </c:pt>
                <c:pt idx="375">
                  <c:v>501</c:v>
                </c:pt>
                <c:pt idx="376">
                  <c:v>429</c:v>
                </c:pt>
                <c:pt idx="377">
                  <c:v>425</c:v>
                </c:pt>
                <c:pt idx="378">
                  <c:v>441</c:v>
                </c:pt>
                <c:pt idx="379">
                  <c:v>419</c:v>
                </c:pt>
                <c:pt idx="380">
                  <c:v>366</c:v>
                </c:pt>
                <c:pt idx="381">
                  <c:v>514</c:v>
                </c:pt>
                <c:pt idx="382">
                  <c:v>338</c:v>
                </c:pt>
                <c:pt idx="383">
                  <c:v>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4F-4F45-BD61-FDF7DD73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8127"/>
        <c:axId val="15099567"/>
      </c:scatterChart>
      <c:valAx>
        <c:axId val="1509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Sedentary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9567"/>
        <c:crosses val="autoZero"/>
        <c:crossBetween val="midCat"/>
      </c:valAx>
      <c:valAx>
        <c:axId val="150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Sleep Minutes</a:t>
                </a:r>
              </a:p>
              <a:p>
                <a:pPr>
                  <a:defRPr b="1"/>
                </a:pP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Types</a:t>
            </a:r>
            <a:r>
              <a:rPr lang="en-US" b="1" baseline="0">
                <a:solidFill>
                  <a:schemeClr val="tx1"/>
                </a:solidFill>
              </a:rPr>
              <a:t> of activity/sleep during the day</a:t>
            </a:r>
          </a:p>
        </c:rich>
      </c:tx>
      <c:layout>
        <c:manualLayout>
          <c:xMode val="edge"/>
          <c:yMode val="edge"/>
          <c:x val="0.26085535383490949"/>
          <c:y val="9.25922917972870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CB9-47C6-891E-8602B16456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CB9-47C6-891E-8602B16456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CB9-47C6-891E-8602B16456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CB9-47C6-891E-8602B16456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CB9-47C6-891E-8602B1645685}"/>
              </c:ext>
            </c:extLst>
          </c:dPt>
          <c:dLbls>
            <c:dLbl>
              <c:idx val="0"/>
              <c:layout>
                <c:manualLayout>
                  <c:x val="-5.0562440494663588E-2"/>
                  <c:y val="-4.642752989209682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B9-47C6-891E-8602B1645685}"/>
                </c:ext>
              </c:extLst>
            </c:dLbl>
            <c:dLbl>
              <c:idx val="1"/>
              <c:layout>
                <c:manualLayout>
                  <c:x val="2.3840839809951962E-2"/>
                  <c:y val="-2.6939340915718869E-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B9-47C6-891E-8602B1645685}"/>
                </c:ext>
              </c:extLst>
            </c:dLbl>
            <c:dLbl>
              <c:idx val="2"/>
              <c:layout>
                <c:manualLayout>
                  <c:x val="-7.0485440808518623E-2"/>
                  <c:y val="9.52755905511811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B9-47C6-891E-8602B1645685}"/>
                </c:ext>
              </c:extLst>
            </c:dLbl>
            <c:dLbl>
              <c:idx val="3"/>
              <c:layout>
                <c:manualLayout>
                  <c:x val="-7.15582902440179E-2"/>
                  <c:y val="-0.2035334645669292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B9-47C6-891E-8602B1645685}"/>
                </c:ext>
              </c:extLst>
            </c:dLbl>
            <c:dLbl>
              <c:idx val="4"/>
              <c:layout>
                <c:manualLayout>
                  <c:x val="8.1502366186415806E-2"/>
                  <c:y val="7.390347039953339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CB9-47C6-891E-8602B1645685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Results!$N$32:$R$32</c:f>
              <c:strCache>
                <c:ptCount val="5"/>
                <c:pt idx="0">
                  <c:v>Very active minutes </c:v>
                </c:pt>
                <c:pt idx="1">
                  <c:v>Fairly active minutes</c:v>
                </c:pt>
                <c:pt idx="2">
                  <c:v>Light active minutes</c:v>
                </c:pt>
                <c:pt idx="3">
                  <c:v>Sedentary minutes</c:v>
                </c:pt>
                <c:pt idx="4">
                  <c:v>Sleep minutes</c:v>
                </c:pt>
              </c:strCache>
            </c:strRef>
          </c:cat>
          <c:val>
            <c:numRef>
              <c:f>Results!$N$33:$R$33</c:f>
              <c:numCache>
                <c:formatCode>0.00</c:formatCode>
                <c:ptCount val="5"/>
                <c:pt idx="0">
                  <c:v>25.046341463414635</c:v>
                </c:pt>
                <c:pt idx="1">
                  <c:v>17.92439024390244</c:v>
                </c:pt>
                <c:pt idx="2">
                  <c:v>216.54146341463414</c:v>
                </c:pt>
                <c:pt idx="3">
                  <c:v>712.1</c:v>
                </c:pt>
                <c:pt idx="4">
                  <c:v>419.17317073170733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B9-47C6-891E-8602B164568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30000">
          <a:schemeClr val="accent1">
            <a:lumMod val="45000"/>
            <a:lumOff val="55000"/>
          </a:schemeClr>
        </a:gs>
        <a:gs pos="49000">
          <a:schemeClr val="accent1">
            <a:lumMod val="45000"/>
            <a:lumOff val="55000"/>
          </a:schemeClr>
        </a:gs>
        <a:gs pos="64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[Bellabeat data analysis project.xlsx]Results!PivotTable15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tx1"/>
                </a:solidFill>
              </a:rPr>
              <a:t>Average of Very Active Minutes by ID</a:t>
            </a:r>
          </a:p>
        </c:rich>
      </c:tx>
      <c:layout>
        <c:manualLayout>
          <c:xMode val="edge"/>
          <c:yMode val="edge"/>
          <c:x val="0.2355022654010912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35638163180727"/>
          <c:y val="0.20569225721784776"/>
          <c:w val="0.82416373798627707"/>
          <c:h val="0.362782516768737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Results!$V$2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Results!$U$3:$U$36</c:f>
              <c:strCache>
                <c:ptCount val="33"/>
                <c:pt idx="0">
                  <c:v>2026352035</c:v>
                </c:pt>
                <c:pt idx="1">
                  <c:v>1844505072</c:v>
                </c:pt>
                <c:pt idx="2">
                  <c:v>4057192912</c:v>
                </c:pt>
                <c:pt idx="3">
                  <c:v>8792009665</c:v>
                </c:pt>
                <c:pt idx="4">
                  <c:v>1927972279</c:v>
                </c:pt>
                <c:pt idx="5">
                  <c:v>2320127002</c:v>
                </c:pt>
                <c:pt idx="6">
                  <c:v>6117666160</c:v>
                </c:pt>
                <c:pt idx="7">
                  <c:v>6290855005</c:v>
                </c:pt>
                <c:pt idx="8">
                  <c:v>4319703577</c:v>
                </c:pt>
                <c:pt idx="9">
                  <c:v>4702921684</c:v>
                </c:pt>
                <c:pt idx="10">
                  <c:v>4020332650</c:v>
                </c:pt>
                <c:pt idx="11">
                  <c:v>4445114986</c:v>
                </c:pt>
                <c:pt idx="12">
                  <c:v>1624580081</c:v>
                </c:pt>
                <c:pt idx="13">
                  <c:v>3372868164</c:v>
                </c:pt>
                <c:pt idx="14">
                  <c:v>1644430081</c:v>
                </c:pt>
                <c:pt idx="15">
                  <c:v>8583815059</c:v>
                </c:pt>
                <c:pt idx="16">
                  <c:v>4558609924</c:v>
                </c:pt>
                <c:pt idx="17">
                  <c:v>6775888955</c:v>
                </c:pt>
                <c:pt idx="18">
                  <c:v>2347167796</c:v>
                </c:pt>
                <c:pt idx="19">
                  <c:v>2873212765</c:v>
                </c:pt>
                <c:pt idx="20">
                  <c:v>3977333714</c:v>
                </c:pt>
                <c:pt idx="21">
                  <c:v>8253242879</c:v>
                </c:pt>
                <c:pt idx="22">
                  <c:v>6962181067</c:v>
                </c:pt>
                <c:pt idx="23">
                  <c:v>4388161847</c:v>
                </c:pt>
                <c:pt idx="24">
                  <c:v>5553957443</c:v>
                </c:pt>
                <c:pt idx="25">
                  <c:v>7007744171</c:v>
                </c:pt>
                <c:pt idx="26">
                  <c:v>2022484408</c:v>
                </c:pt>
                <c:pt idx="27">
                  <c:v>1503960366</c:v>
                </c:pt>
                <c:pt idx="28">
                  <c:v>7086361926</c:v>
                </c:pt>
                <c:pt idx="29">
                  <c:v>8378563200</c:v>
                </c:pt>
                <c:pt idx="30">
                  <c:v>8877689391</c:v>
                </c:pt>
                <c:pt idx="31">
                  <c:v>8053475328</c:v>
                </c:pt>
                <c:pt idx="32">
                  <c:v>5577150313</c:v>
                </c:pt>
              </c:strCache>
            </c:strRef>
          </c:cat>
          <c:val>
            <c:numRef>
              <c:f>Results!$V$3:$V$36</c:f>
              <c:numCache>
                <c:formatCode>General</c:formatCode>
                <c:ptCount val="33"/>
                <c:pt idx="0">
                  <c:v>9.6774193548387094E-2</c:v>
                </c:pt>
                <c:pt idx="1">
                  <c:v>0.12903225806451613</c:v>
                </c:pt>
                <c:pt idx="2">
                  <c:v>0.75</c:v>
                </c:pt>
                <c:pt idx="3">
                  <c:v>0.96551724137931039</c:v>
                </c:pt>
                <c:pt idx="4">
                  <c:v>1.3225806451612903</c:v>
                </c:pt>
                <c:pt idx="5">
                  <c:v>1.3548387096774193</c:v>
                </c:pt>
                <c:pt idx="6">
                  <c:v>1.5714285714285714</c:v>
                </c:pt>
                <c:pt idx="7">
                  <c:v>2.7586206896551726</c:v>
                </c:pt>
                <c:pt idx="8">
                  <c:v>3.5806451612903225</c:v>
                </c:pt>
                <c:pt idx="9">
                  <c:v>5.129032258064516</c:v>
                </c:pt>
                <c:pt idx="10">
                  <c:v>5.193548387096774</c:v>
                </c:pt>
                <c:pt idx="11">
                  <c:v>6.612903225806452</c:v>
                </c:pt>
                <c:pt idx="12">
                  <c:v>8.67741935483871</c:v>
                </c:pt>
                <c:pt idx="13">
                  <c:v>9.15</c:v>
                </c:pt>
                <c:pt idx="14">
                  <c:v>9.5666666666666664</c:v>
                </c:pt>
                <c:pt idx="15">
                  <c:v>9.67741935483871</c:v>
                </c:pt>
                <c:pt idx="16">
                  <c:v>10.387096774193548</c:v>
                </c:pt>
                <c:pt idx="17">
                  <c:v>11</c:v>
                </c:pt>
                <c:pt idx="18">
                  <c:v>13.5</c:v>
                </c:pt>
                <c:pt idx="19">
                  <c:v>14.096774193548388</c:v>
                </c:pt>
                <c:pt idx="20">
                  <c:v>18.899999999999999</c:v>
                </c:pt>
                <c:pt idx="21">
                  <c:v>20.526315789473685</c:v>
                </c:pt>
                <c:pt idx="22">
                  <c:v>22.806451612903224</c:v>
                </c:pt>
                <c:pt idx="23">
                  <c:v>23.161290322580644</c:v>
                </c:pt>
                <c:pt idx="24">
                  <c:v>23.419354838709676</c:v>
                </c:pt>
                <c:pt idx="25">
                  <c:v>31.03846153846154</c:v>
                </c:pt>
                <c:pt idx="26">
                  <c:v>36.29032258064516</c:v>
                </c:pt>
                <c:pt idx="27">
                  <c:v>38.70967741935484</c:v>
                </c:pt>
                <c:pt idx="28">
                  <c:v>42.58064516129032</c:v>
                </c:pt>
                <c:pt idx="29">
                  <c:v>58.677419354838712</c:v>
                </c:pt>
                <c:pt idx="30">
                  <c:v>66.064516129032256</c:v>
                </c:pt>
                <c:pt idx="31">
                  <c:v>85.161290322580641</c:v>
                </c:pt>
                <c:pt idx="32">
                  <c:v>87.333333333333329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6-411E-B430-B504D08F8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229903"/>
        <c:axId val="1927230383"/>
      </c:barChart>
      <c:catAx>
        <c:axId val="192722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ID</a:t>
                </a:r>
              </a:p>
            </c:rich>
          </c:tx>
          <c:layout>
            <c:manualLayout>
              <c:xMode val="edge"/>
              <c:yMode val="edge"/>
              <c:x val="0.51570600692719437"/>
              <c:y val="0.86581219014289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30383"/>
        <c:crosses val="autoZero"/>
        <c:auto val="1"/>
        <c:lblAlgn val="ctr"/>
        <c:lblOffset val="100"/>
        <c:noMultiLvlLbl val="0"/>
      </c:catAx>
      <c:valAx>
        <c:axId val="19272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Average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Very Active Minutes</a:t>
                </a:r>
              </a:p>
            </c:rich>
          </c:tx>
          <c:layout>
            <c:manualLayout>
              <c:xMode val="edge"/>
              <c:yMode val="edge"/>
              <c:x val="1.6691506783060354E-2"/>
              <c:y val="0.11050707203266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2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30000">
          <a:schemeClr val="accent1">
            <a:lumMod val="45000"/>
            <a:lumOff val="55000"/>
          </a:schemeClr>
        </a:gs>
        <a:gs pos="49000">
          <a:schemeClr val="accent1">
            <a:lumMod val="45000"/>
            <a:lumOff val="55000"/>
          </a:schemeClr>
        </a:gs>
        <a:gs pos="64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81643</xdr:rowOff>
    </xdr:from>
    <xdr:to>
      <xdr:col>8</xdr:col>
      <xdr:colOff>898072</xdr:colOff>
      <xdr:row>24</xdr:row>
      <xdr:rowOff>40822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453DE-069A-442A-9B02-CDD1804FC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2</xdr:row>
      <xdr:rowOff>180974</xdr:rowOff>
    </xdr:from>
    <xdr:to>
      <xdr:col>18</xdr:col>
      <xdr:colOff>1850572</xdr:colOff>
      <xdr:row>23</xdr:row>
      <xdr:rowOff>122464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0A4ED3-5D48-4961-B6FF-E069E1A33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93289</xdr:colOff>
      <xdr:row>34</xdr:row>
      <xdr:rowOff>189262</xdr:rowOff>
    </xdr:from>
    <xdr:to>
      <xdr:col>18</xdr:col>
      <xdr:colOff>415638</xdr:colOff>
      <xdr:row>58</xdr:row>
      <xdr:rowOff>34636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E814C4-6602-484D-842E-F861B360F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1589314</xdr:colOff>
      <xdr:row>40</xdr:row>
      <xdr:rowOff>88446</xdr:rowOff>
    </xdr:from>
    <xdr:to>
      <xdr:col>22</xdr:col>
      <xdr:colOff>772885</xdr:colOff>
      <xdr:row>54</xdr:row>
      <xdr:rowOff>164646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C4386C-C0F5-932D-44F4-034E965CC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ΜΑΡΙΟΣ ΛΕΟΝΤΙΕΦ" refreshedDate="45526.849492361114" createdVersion="8" refreshedVersion="8" minRefreshableVersion="3" recordCount="940" xr:uid="{DA4842D6-8D8C-49E6-955D-2B1D9A373E5A}">
  <cacheSource type="worksheet">
    <worksheetSource name="Table1_14"/>
  </cacheSource>
  <cacheFields count="17">
    <cacheField name="Id" numFmtId="0">
      <sharedItems containsSemiMixedTypes="0" containsString="0" containsNumber="1" containsInteger="1" minValue="1503960366" maxValue="8877689391" count="33">
        <n v="8877689391"/>
        <n v="8792009665"/>
        <n v="8583815059"/>
        <n v="8378563200"/>
        <n v="8253242879"/>
        <n v="8053475328"/>
        <n v="7086361926"/>
        <n v="7007744171"/>
        <n v="6962181067"/>
        <n v="6775888955"/>
        <n v="6290855005"/>
        <n v="6117666160"/>
        <n v="5577150313"/>
        <n v="5553957443"/>
        <n v="4702921684"/>
        <n v="4558609924"/>
        <n v="4445114986"/>
        <n v="4388161847"/>
        <n v="4319703577"/>
        <n v="4057192912"/>
        <n v="4020332650"/>
        <n v="3977333714"/>
        <n v="3372868164"/>
        <n v="2873212765"/>
        <n v="2347167796"/>
        <n v="2320127002"/>
        <n v="2026352035"/>
        <n v="2022484408"/>
        <n v="1927972279"/>
        <n v="1844505072"/>
        <n v="1644430081"/>
        <n v="1624580081"/>
        <n v="1503960366"/>
      </sharedItems>
    </cacheField>
    <cacheField name="ActivityDate" numFmtId="164">
      <sharedItems containsSemiMixedTypes="0" containsNonDate="0" containsDate="1" containsString="0" minDate="2016-04-12T00:00:00" maxDate="2016-05-13T00:00:00"/>
    </cacheField>
    <cacheField name="TotalSteps" numFmtId="0">
      <sharedItems containsSemiMixedTypes="0" containsString="0" containsNumber="1" containsInteger="1" minValue="0" maxValue="36019"/>
    </cacheField>
    <cacheField name="TotalDistance" numFmtId="2">
      <sharedItems containsSemiMixedTypes="0" containsString="0" containsNumber="1" minValue="0" maxValue="28.030000686645501"/>
    </cacheField>
    <cacheField name="TrackerDistance" numFmtId="2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2">
      <sharedItems containsSemiMixedTypes="0" containsString="0" containsNumber="1" minValue="0" maxValue="21.920000076293899"/>
    </cacheField>
    <cacheField name="ModeratelyActiveDistance" numFmtId="2">
      <sharedItems containsSemiMixedTypes="0" containsString="0" containsNumber="1" minValue="0" maxValue="6.4800000190734899"/>
    </cacheField>
    <cacheField name="LightActiveDistance" numFmtId="2">
      <sharedItems containsSemiMixedTypes="0" containsString="0" containsNumber="1" minValue="0" maxValue="10.710000038146999"/>
    </cacheField>
    <cacheField name="SedentaryActiveDistance" numFmtId="2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  <cacheField name="Total Hours " numFmtId="0">
      <sharedItems containsSemiMixedTypes="0" containsString="0" containsNumber="1" minValue="3.3333333333333333E-2" maxValue="24"/>
    </cacheField>
    <cacheField name="Total Minutes" numFmtId="0">
      <sharedItems containsSemiMixedTypes="0" containsString="0" containsNumber="1" containsInteger="1" minValue="2" maxValue="14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d v="2016-05-08T00:00:00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  <n v="24"/>
    <n v="1440"/>
  </r>
  <r>
    <x v="0"/>
    <d v="2016-05-01T00:00:00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  <n v="24"/>
    <n v="1440"/>
  </r>
  <r>
    <x v="0"/>
    <d v="2016-05-07T00:00:00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  <n v="24"/>
    <n v="1440"/>
  </r>
  <r>
    <x v="0"/>
    <d v="2016-05-06T00:00:00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  <n v="24"/>
    <n v="1440"/>
  </r>
  <r>
    <x v="0"/>
    <d v="2016-05-12T00:00:0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  <n v="15.516666666666667"/>
    <n v="931"/>
  </r>
  <r>
    <x v="0"/>
    <d v="2016-05-11T00:00:00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  <n v="24"/>
    <n v="1440"/>
  </r>
  <r>
    <x v="0"/>
    <d v="2016-04-12T00:00:0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  <n v="24"/>
    <n v="1440"/>
  </r>
  <r>
    <x v="0"/>
    <d v="2016-05-10T00:00:00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  <n v="24"/>
    <n v="1440"/>
  </r>
  <r>
    <x v="0"/>
    <d v="2016-05-03T00:00:00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  <n v="24"/>
    <n v="1440"/>
  </r>
  <r>
    <x v="0"/>
    <d v="2016-05-05T00:00:00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  <n v="24"/>
    <n v="1440"/>
  </r>
  <r>
    <x v="0"/>
    <d v="2016-04-30T00:00:00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  <n v="24"/>
    <n v="1440"/>
  </r>
  <r>
    <x v="0"/>
    <d v="2016-04-29T00:00:00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  <n v="24"/>
    <n v="1440"/>
  </r>
  <r>
    <x v="0"/>
    <d v="2016-04-28T00:00:00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  <n v="24"/>
    <n v="1440"/>
  </r>
  <r>
    <x v="0"/>
    <d v="2016-04-27T00:00:00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  <n v="24"/>
    <n v="1440"/>
  </r>
  <r>
    <x v="0"/>
    <d v="2016-04-26T00:00:00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  <n v="24"/>
    <n v="1440"/>
  </r>
  <r>
    <x v="0"/>
    <d v="2016-04-25T00:00:00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  <n v="24"/>
    <n v="1440"/>
  </r>
  <r>
    <x v="0"/>
    <d v="2016-04-24T00:00:00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  <n v="24"/>
    <n v="1440"/>
  </r>
  <r>
    <x v="0"/>
    <d v="2016-04-23T00:00:00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  <n v="24"/>
    <n v="1440"/>
  </r>
  <r>
    <x v="0"/>
    <d v="2016-04-22T00:00:0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  <n v="24"/>
    <n v="1440"/>
  </r>
  <r>
    <x v="0"/>
    <d v="2016-04-21T00:00:00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  <n v="24"/>
    <n v="1440"/>
  </r>
  <r>
    <x v="0"/>
    <d v="2016-04-20T00:00:00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  <n v="24"/>
    <n v="1440"/>
  </r>
  <r>
    <x v="0"/>
    <d v="2016-04-19T00:00:00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  <n v="24"/>
    <n v="1440"/>
  </r>
  <r>
    <x v="0"/>
    <d v="2016-04-18T00:00:00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  <n v="24"/>
    <n v="1440"/>
  </r>
  <r>
    <x v="0"/>
    <d v="2016-04-17T00:00:00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  <n v="24"/>
    <n v="1440"/>
  </r>
  <r>
    <x v="0"/>
    <d v="2016-04-16T00:00:00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  <n v="24"/>
    <n v="1440"/>
  </r>
  <r>
    <x v="0"/>
    <d v="2016-04-15T00:00:00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  <n v="24"/>
    <n v="1440"/>
  </r>
  <r>
    <x v="0"/>
    <d v="2016-04-14T00:00:00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  <n v="24"/>
    <n v="1440"/>
  </r>
  <r>
    <x v="0"/>
    <d v="2016-04-13T00:00:00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  <n v="24"/>
    <n v="1440"/>
  </r>
  <r>
    <x v="0"/>
    <d v="2016-05-04T00:00:00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  <n v="24"/>
    <n v="1440"/>
  </r>
  <r>
    <x v="0"/>
    <d v="2016-05-09T00:00:00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  <n v="24"/>
    <n v="1440"/>
  </r>
  <r>
    <x v="0"/>
    <d v="2016-05-02T00:00:00"/>
    <n v="4790"/>
    <n v="3.6400001049041699"/>
    <n v="3.6400001049041699"/>
    <n v="0"/>
    <n v="0"/>
    <n v="0"/>
    <n v="3.5599999427795401"/>
    <n v="0"/>
    <n v="0"/>
    <n v="0"/>
    <n v="105"/>
    <n v="1335"/>
    <n v="2189"/>
    <n v="24"/>
    <n v="1440"/>
  </r>
  <r>
    <x v="1"/>
    <d v="2016-05-08T00:00:00"/>
    <n v="0"/>
    <n v="0"/>
    <n v="0"/>
    <n v="0"/>
    <n v="0"/>
    <n v="0"/>
    <n v="0"/>
    <n v="0"/>
    <n v="0"/>
    <n v="0"/>
    <n v="0"/>
    <n v="1440"/>
    <n v="1688"/>
    <n v="24"/>
    <n v="1440"/>
  </r>
  <r>
    <x v="1"/>
    <d v="2016-05-01T00:00:00"/>
    <n v="1619"/>
    <n v="1.03999996185303"/>
    <n v="1.03999996185303"/>
    <n v="0"/>
    <n v="0"/>
    <n v="0"/>
    <n v="1.03999996185303"/>
    <n v="0"/>
    <n v="0"/>
    <n v="0"/>
    <n v="79"/>
    <n v="834"/>
    <n v="1962"/>
    <n v="15.216666666666667"/>
    <n v="913"/>
  </r>
  <r>
    <x v="1"/>
    <d v="2016-05-07T00:00:00"/>
    <n v="0"/>
    <n v="0"/>
    <n v="0"/>
    <n v="0"/>
    <n v="0"/>
    <n v="0"/>
    <n v="0"/>
    <n v="0"/>
    <n v="0"/>
    <n v="0"/>
    <n v="0"/>
    <n v="1440"/>
    <n v="1688"/>
    <n v="24"/>
    <n v="1440"/>
  </r>
  <r>
    <x v="1"/>
    <d v="2016-05-06T00:00:00"/>
    <n v="0"/>
    <n v="0"/>
    <n v="0"/>
    <n v="0"/>
    <n v="0"/>
    <n v="0"/>
    <n v="0"/>
    <n v="0"/>
    <n v="0"/>
    <n v="0"/>
    <n v="0"/>
    <n v="1440"/>
    <n v="1688"/>
    <n v="24"/>
    <n v="1440"/>
  </r>
  <r>
    <x v="1"/>
    <d v="2016-05-05T00:00:00"/>
    <n v="0"/>
    <n v="0"/>
    <n v="0"/>
    <n v="0"/>
    <n v="0"/>
    <n v="0"/>
    <n v="0"/>
    <n v="0"/>
    <n v="0"/>
    <n v="0"/>
    <n v="0"/>
    <n v="1440"/>
    <n v="1688"/>
    <n v="24"/>
    <n v="1440"/>
  </r>
  <r>
    <x v="1"/>
    <d v="2016-04-30T00:00:00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  <n v="18"/>
    <n v="1080"/>
  </r>
  <r>
    <x v="1"/>
    <d v="2016-04-29T00:00:00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  <n v="17.233333333333334"/>
    <n v="1034"/>
  </r>
  <r>
    <x v="1"/>
    <d v="2016-04-28T00:00:00"/>
    <n v="6157"/>
    <n v="3.9400000572204599"/>
    <n v="3.9400000572204599"/>
    <n v="0"/>
    <n v="0"/>
    <n v="0"/>
    <n v="3.9400000572204599"/>
    <n v="0"/>
    <n v="0"/>
    <n v="0"/>
    <n v="310"/>
    <n v="714"/>
    <n v="2780"/>
    <n v="17.066666666666666"/>
    <n v="1024"/>
  </r>
  <r>
    <x v="1"/>
    <d v="2016-04-27T00:00:00"/>
    <n v="1758"/>
    <n v="1.12999999523163"/>
    <n v="1.12999999523163"/>
    <n v="0"/>
    <n v="0"/>
    <n v="0"/>
    <n v="1.12999999523163"/>
    <n v="0"/>
    <n v="0"/>
    <n v="0"/>
    <n v="112"/>
    <n v="900"/>
    <n v="2067"/>
    <n v="16.866666666666667"/>
    <n v="1012"/>
  </r>
  <r>
    <x v="1"/>
    <d v="2016-04-26T00:00:00"/>
    <n v="1321"/>
    <n v="0.85000002384185802"/>
    <n v="0.85000002384185802"/>
    <n v="0"/>
    <n v="0"/>
    <n v="0"/>
    <n v="0.85000002384185802"/>
    <n v="0"/>
    <n v="0"/>
    <n v="0"/>
    <n v="80"/>
    <n v="1360"/>
    <n v="1928"/>
    <n v="24"/>
    <n v="1440"/>
  </r>
  <r>
    <x v="1"/>
    <d v="2016-04-25T00:00:00"/>
    <n v="0"/>
    <n v="0"/>
    <n v="0"/>
    <n v="0"/>
    <n v="0"/>
    <n v="0"/>
    <n v="0"/>
    <n v="0"/>
    <n v="0"/>
    <n v="0"/>
    <n v="0"/>
    <n v="1440"/>
    <n v="1688"/>
    <n v="24"/>
    <n v="1440"/>
  </r>
  <r>
    <x v="1"/>
    <d v="2016-04-24T00:00:00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  <n v="24"/>
    <n v="1440"/>
  </r>
  <r>
    <x v="1"/>
    <d v="2016-04-23T00:00:00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  <n v="18"/>
    <n v="1080"/>
  </r>
  <r>
    <x v="1"/>
    <d v="2016-04-22T00:00:0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  <n v="17.216666666666665"/>
    <n v="1033"/>
  </r>
  <r>
    <x v="1"/>
    <d v="2016-04-21T00:00:00"/>
    <n v="144"/>
    <n v="9.00000035762787E-2"/>
    <n v="9.00000035762787E-2"/>
    <n v="0"/>
    <n v="0"/>
    <n v="0"/>
    <n v="9.00000035762787E-2"/>
    <n v="0"/>
    <n v="0"/>
    <n v="0"/>
    <n v="9"/>
    <n v="1431"/>
    <n v="1720"/>
    <n v="24"/>
    <n v="1440"/>
  </r>
  <r>
    <x v="1"/>
    <d v="2016-04-20T00:00:00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  <n v="14.883333333333333"/>
    <n v="893"/>
  </r>
  <r>
    <x v="1"/>
    <d v="2016-04-19T00:00:00"/>
    <n v="0"/>
    <n v="0"/>
    <n v="0"/>
    <n v="0"/>
    <n v="0"/>
    <n v="0"/>
    <n v="0"/>
    <n v="0"/>
    <n v="0"/>
    <n v="0"/>
    <n v="0"/>
    <n v="1440"/>
    <n v="1688"/>
    <n v="24"/>
    <n v="1440"/>
  </r>
  <r>
    <x v="1"/>
    <d v="2016-04-18T00:00:00"/>
    <n v="0"/>
    <n v="0"/>
    <n v="0"/>
    <n v="0"/>
    <n v="0"/>
    <n v="0"/>
    <n v="0"/>
    <n v="0"/>
    <n v="0"/>
    <n v="0"/>
    <n v="0"/>
    <n v="1440"/>
    <n v="1688"/>
    <n v="24"/>
    <n v="1440"/>
  </r>
  <r>
    <x v="1"/>
    <d v="2016-04-17T00:00:00"/>
    <n v="0"/>
    <n v="0"/>
    <n v="0"/>
    <n v="0"/>
    <n v="0"/>
    <n v="0"/>
    <n v="0"/>
    <n v="0"/>
    <n v="0"/>
    <n v="0"/>
    <n v="0"/>
    <n v="1440"/>
    <n v="1688"/>
    <n v="24"/>
    <n v="1440"/>
  </r>
  <r>
    <x v="1"/>
    <d v="2016-04-16T00:00:00"/>
    <n v="244"/>
    <n v="0.15999999642372101"/>
    <n v="0.15999999642372101"/>
    <n v="0"/>
    <n v="0"/>
    <n v="0"/>
    <n v="0.15999999642372101"/>
    <n v="0"/>
    <n v="0"/>
    <n v="0"/>
    <n v="12"/>
    <n v="1428"/>
    <n v="1721"/>
    <n v="24"/>
    <n v="1440"/>
  </r>
  <r>
    <x v="1"/>
    <d v="2016-04-15T00:00:00"/>
    <n v="2483"/>
    <n v="1.5900000333786"/>
    <n v="1.5900000333786"/>
    <n v="0"/>
    <n v="0"/>
    <n v="0"/>
    <n v="1.5900000333786"/>
    <n v="0"/>
    <n v="0"/>
    <n v="0"/>
    <n v="126"/>
    <n v="937"/>
    <n v="2009"/>
    <n v="17.716666666666665"/>
    <n v="1063"/>
  </r>
  <r>
    <x v="1"/>
    <d v="2016-04-14T00:00:00"/>
    <n v="1219"/>
    <n v="0.77999997138977095"/>
    <n v="0.77999997138977095"/>
    <n v="0"/>
    <n v="0"/>
    <n v="0"/>
    <n v="0.77999997138977095"/>
    <n v="0"/>
    <n v="0"/>
    <n v="0"/>
    <n v="84"/>
    <n v="853"/>
    <n v="1963"/>
    <n v="15.616666666666667"/>
    <n v="937"/>
  </r>
  <r>
    <x v="1"/>
    <d v="2016-04-13T00:00:00"/>
    <n v="1320"/>
    <n v="0.83999997377395597"/>
    <n v="0.83999997377395597"/>
    <n v="0"/>
    <n v="0"/>
    <n v="0"/>
    <n v="0.83999997377395597"/>
    <n v="0"/>
    <n v="0"/>
    <n v="0"/>
    <n v="82"/>
    <n v="806"/>
    <n v="1934"/>
    <n v="14.8"/>
    <n v="888"/>
  </r>
  <r>
    <x v="1"/>
    <d v="2016-05-04T00:00:00"/>
    <n v="2283"/>
    <n v="1.46000003814697"/>
    <n v="1.46000003814697"/>
    <n v="0"/>
    <n v="0"/>
    <n v="0"/>
    <n v="1.46000003814697"/>
    <n v="0"/>
    <n v="0"/>
    <n v="0"/>
    <n v="129"/>
    <n v="848"/>
    <n v="2067"/>
    <n v="16.283333333333335"/>
    <n v="977"/>
  </r>
  <r>
    <x v="1"/>
    <d v="2016-04-12T00:00:00"/>
    <n v="2564"/>
    <n v="1.6399999856948899"/>
    <n v="1.6399999856948899"/>
    <n v="0"/>
    <n v="0"/>
    <n v="0"/>
    <n v="1.6399999856948899"/>
    <n v="0"/>
    <n v="0"/>
    <n v="0"/>
    <n v="116"/>
    <n v="831"/>
    <n v="2044"/>
    <n v="15.783333333333333"/>
    <n v="947"/>
  </r>
  <r>
    <x v="1"/>
    <d v="2016-05-03T00:00:00"/>
    <n v="2421"/>
    <n v="1.54999995231628"/>
    <n v="1.54999995231628"/>
    <n v="0"/>
    <n v="0"/>
    <n v="0"/>
    <n v="1.54999995231628"/>
    <n v="0"/>
    <n v="0"/>
    <n v="0"/>
    <n v="156"/>
    <n v="739"/>
    <n v="2297"/>
    <n v="14.916666666666666"/>
    <n v="895"/>
  </r>
  <r>
    <x v="1"/>
    <d v="2016-05-10T00:00:00"/>
    <n v="0"/>
    <n v="0"/>
    <n v="0"/>
    <n v="0"/>
    <n v="0"/>
    <n v="0"/>
    <n v="0"/>
    <n v="0"/>
    <n v="0"/>
    <n v="0"/>
    <n v="0"/>
    <n v="48"/>
    <n v="57"/>
    <n v="0.8"/>
    <n v="48"/>
  </r>
  <r>
    <x v="1"/>
    <d v="2016-05-09T00:00:00"/>
    <n v="0"/>
    <n v="0"/>
    <n v="0"/>
    <n v="0"/>
    <n v="0"/>
    <n v="0"/>
    <n v="0"/>
    <n v="0"/>
    <n v="0"/>
    <n v="0"/>
    <n v="0"/>
    <n v="1440"/>
    <n v="1688"/>
    <n v="24"/>
    <n v="1440"/>
  </r>
  <r>
    <x v="1"/>
    <d v="2016-05-02T00:00:00"/>
    <n v="1831"/>
    <n v="1.16999995708466"/>
    <n v="1.16999995708466"/>
    <n v="0"/>
    <n v="0"/>
    <n v="0"/>
    <n v="1.16999995708466"/>
    <n v="0"/>
    <n v="0"/>
    <n v="0"/>
    <n v="101"/>
    <n v="916"/>
    <n v="2015"/>
    <n v="16.95"/>
    <n v="1017"/>
  </r>
  <r>
    <x v="2"/>
    <d v="2016-05-08T00:00:00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  <n v="24"/>
    <n v="1440"/>
  </r>
  <r>
    <x v="2"/>
    <d v="2016-05-01T00:00:00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  <n v="24"/>
    <n v="1440"/>
  </r>
  <r>
    <x v="2"/>
    <d v="2016-05-07T00:00:00"/>
    <n v="6117"/>
    <n v="4.7699999809265101"/>
    <n v="4.7699999809265101"/>
    <n v="0"/>
    <n v="0"/>
    <n v="0"/>
    <n v="4.7699999809265101"/>
    <n v="0"/>
    <n v="0"/>
    <n v="0"/>
    <n v="250"/>
    <n v="1190"/>
    <n v="2810"/>
    <n v="24"/>
    <n v="1440"/>
  </r>
  <r>
    <x v="2"/>
    <d v="2016-05-06T00:00:00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  <n v="24"/>
    <n v="1440"/>
  </r>
  <r>
    <x v="2"/>
    <d v="2016-05-12T00:00:00"/>
    <n v="0"/>
    <n v="0"/>
    <n v="0"/>
    <n v="0"/>
    <n v="0"/>
    <n v="0"/>
    <n v="0"/>
    <n v="0"/>
    <n v="0"/>
    <n v="0"/>
    <n v="0"/>
    <n v="1440"/>
    <n v="0"/>
    <n v="24"/>
    <n v="1440"/>
  </r>
  <r>
    <x v="2"/>
    <d v="2016-05-11T00:00:00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  <n v="22.65"/>
    <n v="1359"/>
  </r>
  <r>
    <x v="2"/>
    <d v="2016-05-03T00:00:00"/>
    <n v="12015"/>
    <n v="9.3699998855590803"/>
    <n v="9.3699998855590803"/>
    <n v="0"/>
    <n v="0"/>
    <n v="0"/>
    <n v="0"/>
    <n v="0"/>
    <n v="0"/>
    <n v="0"/>
    <n v="0"/>
    <n v="1440"/>
    <n v="3212"/>
    <n v="24"/>
    <n v="1440"/>
  </r>
  <r>
    <x v="2"/>
    <d v="2016-05-10T00:00:00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  <n v="24"/>
    <n v="1440"/>
  </r>
  <r>
    <x v="2"/>
    <d v="2016-04-12T00:00:0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  <n v="24"/>
    <n v="1440"/>
  </r>
  <r>
    <x v="2"/>
    <d v="2016-05-05T00:00:00"/>
    <n v="12427"/>
    <n v="9.6899995803833008"/>
    <n v="9.6899995803833008"/>
    <n v="0"/>
    <n v="0"/>
    <n v="0"/>
    <n v="1.1799999475479099"/>
    <n v="0"/>
    <n v="0"/>
    <n v="0"/>
    <n v="70"/>
    <n v="1370"/>
    <n v="3266"/>
    <n v="24"/>
    <n v="1440"/>
  </r>
  <r>
    <x v="2"/>
    <d v="2016-04-30T00:00:00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  <n v="24"/>
    <n v="1440"/>
  </r>
  <r>
    <x v="2"/>
    <d v="2016-04-29T00:00:00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  <n v="24"/>
    <n v="1440"/>
  </r>
  <r>
    <x v="2"/>
    <d v="2016-04-28T00:00:00"/>
    <n v="6174"/>
    <n v="4.8200001716613796"/>
    <n v="4.8200001716613796"/>
    <n v="0"/>
    <n v="0"/>
    <n v="1.20000004768372"/>
    <n v="3.6099998950958301"/>
    <n v="0"/>
    <n v="0"/>
    <n v="28"/>
    <n v="203"/>
    <n v="1209"/>
    <n v="2757"/>
    <n v="24"/>
    <n v="1440"/>
  </r>
  <r>
    <x v="2"/>
    <d v="2016-04-27T00:00:00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  <n v="24"/>
    <n v="1440"/>
  </r>
  <r>
    <x v="2"/>
    <d v="2016-04-26T00:00:00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  <n v="24"/>
    <n v="1440"/>
  </r>
  <r>
    <x v="2"/>
    <d v="2016-04-25T00:00:00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  <n v="24"/>
    <n v="1440"/>
  </r>
  <r>
    <x v="2"/>
    <d v="2016-04-24T00:00:00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  <n v="24"/>
    <n v="1440"/>
  </r>
  <r>
    <x v="2"/>
    <d v="2016-04-23T00:00:00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  <n v="24"/>
    <n v="1440"/>
  </r>
  <r>
    <x v="2"/>
    <d v="2016-04-22T00:00:0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  <n v="24"/>
    <n v="1440"/>
  </r>
  <r>
    <x v="2"/>
    <d v="2016-04-21T00:00:00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  <n v="24"/>
    <n v="1440"/>
  </r>
  <r>
    <x v="2"/>
    <d v="2016-04-20T00:00:00"/>
    <n v="5273"/>
    <n v="4.1100001335143999"/>
    <n v="4.1100001335143999"/>
    <n v="0"/>
    <n v="0"/>
    <n v="1.03999996185303"/>
    <n v="3.0699999332428001"/>
    <n v="0"/>
    <n v="0"/>
    <n v="27"/>
    <n v="167"/>
    <n v="1246"/>
    <n v="2647"/>
    <n v="24"/>
    <n v="1440"/>
  </r>
  <r>
    <x v="2"/>
    <d v="2016-04-19T00:00:00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  <n v="24"/>
    <n v="1440"/>
  </r>
  <r>
    <x v="2"/>
    <d v="2016-04-18T00:00:00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  <n v="24"/>
    <n v="1440"/>
  </r>
  <r>
    <x v="2"/>
    <d v="2016-04-17T00:00:00"/>
    <n v="3008"/>
    <n v="2.3499999046325701"/>
    <n v="2.3499999046325701"/>
    <n v="0"/>
    <n v="0"/>
    <n v="0"/>
    <n v="0"/>
    <n v="0"/>
    <n v="0"/>
    <n v="0"/>
    <n v="0"/>
    <n v="1440"/>
    <n v="2439"/>
    <n v="24"/>
    <n v="1440"/>
  </r>
  <r>
    <x v="2"/>
    <d v="2016-04-16T00:00:00"/>
    <n v="5319"/>
    <n v="4.1500000953674299"/>
    <n v="4.1500000953674299"/>
    <n v="0"/>
    <n v="0"/>
    <n v="0"/>
    <n v="0"/>
    <n v="0"/>
    <n v="0"/>
    <n v="0"/>
    <n v="0"/>
    <n v="1440"/>
    <n v="2693"/>
    <n v="24"/>
    <n v="1440"/>
  </r>
  <r>
    <x v="2"/>
    <d v="2016-04-15T00:00:00"/>
    <n v="3430"/>
    <n v="2.6800000667571999"/>
    <n v="2.6800000667571999"/>
    <n v="0"/>
    <n v="0"/>
    <n v="0"/>
    <n v="0.89999997615814198"/>
    <n v="0"/>
    <n v="0"/>
    <n v="0"/>
    <n v="65"/>
    <n v="1375"/>
    <n v="2505"/>
    <n v="24"/>
    <n v="1440"/>
  </r>
  <r>
    <x v="2"/>
    <d v="2016-04-14T00:00:00"/>
    <n v="3135"/>
    <n v="2.4500000476837198"/>
    <n v="2.4500000476837198"/>
    <n v="0"/>
    <n v="0"/>
    <n v="0"/>
    <n v="2.4300000667571999"/>
    <n v="0"/>
    <n v="0"/>
    <n v="0"/>
    <n v="134"/>
    <n v="1306"/>
    <n v="2443"/>
    <n v="24"/>
    <n v="1440"/>
  </r>
  <r>
    <x v="2"/>
    <d v="2016-04-13T00:00:00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  <n v="24"/>
    <n v="1440"/>
  </r>
  <r>
    <x v="2"/>
    <d v="2016-05-04T00:00:00"/>
    <n v="3588"/>
    <n v="2.7999999523162802"/>
    <n v="2.7999999523162802"/>
    <n v="0"/>
    <n v="0"/>
    <n v="0"/>
    <n v="0"/>
    <n v="0"/>
    <n v="0"/>
    <n v="0"/>
    <n v="0"/>
    <n v="1440"/>
    <n v="2516"/>
    <n v="24"/>
    <n v="1440"/>
  </r>
  <r>
    <x v="2"/>
    <d v="2016-05-09T00:00:00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  <n v="24"/>
    <n v="1440"/>
  </r>
  <r>
    <x v="2"/>
    <d v="2016-05-02T00:00:00"/>
    <n v="8469"/>
    <n v="6.6100001335143999"/>
    <n v="6.6100001335143999"/>
    <n v="0"/>
    <n v="0"/>
    <n v="0"/>
    <n v="0"/>
    <n v="0"/>
    <n v="0"/>
    <n v="0"/>
    <n v="0"/>
    <n v="1440"/>
    <n v="2894"/>
    <n v="24"/>
    <n v="1440"/>
  </r>
  <r>
    <x v="3"/>
    <d v="2016-05-01T00:00:00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  <n v="14.616666666666667"/>
    <n v="877"/>
  </r>
  <r>
    <x v="3"/>
    <d v="2016-05-08T00:00:00"/>
    <n v="2943"/>
    <n v="2.3299999237060498"/>
    <n v="2.3299999237060498"/>
    <n v="0"/>
    <n v="0"/>
    <n v="0"/>
    <n v="2.3299999237060498"/>
    <n v="0"/>
    <n v="0"/>
    <n v="0"/>
    <n v="139"/>
    <n v="621"/>
    <n v="2685"/>
    <n v="12.666666666666666"/>
    <n v="760"/>
  </r>
  <r>
    <x v="3"/>
    <d v="2016-05-07T00:00:00"/>
    <n v="4468"/>
    <n v="3.53999996185303"/>
    <n v="3.53999996185303"/>
    <n v="0"/>
    <n v="0"/>
    <n v="0"/>
    <n v="3.53999996185303"/>
    <n v="0"/>
    <n v="0"/>
    <n v="0"/>
    <n v="158"/>
    <n v="851"/>
    <n v="2799"/>
    <n v="16.816666666666666"/>
    <n v="1009"/>
  </r>
  <r>
    <x v="3"/>
    <d v="2016-05-06T00:00:00"/>
    <n v="7045"/>
    <n v="5.5900001525878897"/>
    <n v="5.5900001525878897"/>
    <n v="2.0921471118927002"/>
    <n v="1.54999995231628"/>
    <n v="0.25"/>
    <n v="3.7799999713897701"/>
    <n v="0"/>
    <n v="74"/>
    <n v="5"/>
    <n v="166"/>
    <n v="831"/>
    <n v="3644"/>
    <n v="17.933333333333334"/>
    <n v="1076"/>
  </r>
  <r>
    <x v="3"/>
    <d v="2016-05-12T00:00:0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  <n v="9.15"/>
    <n v="549"/>
  </r>
  <r>
    <x v="3"/>
    <d v="2016-05-11T00:00:00"/>
    <n v="9143"/>
    <n v="7.25"/>
    <n v="7.25"/>
    <n v="2.0921471118927002"/>
    <n v="1.3899999856948899"/>
    <n v="0.58999997377395597"/>
    <n v="5.2699999809265101"/>
    <n v="0"/>
    <n v="72"/>
    <n v="10"/>
    <n v="184"/>
    <n v="763"/>
    <n v="3788"/>
    <n v="17.149999999999999"/>
    <n v="1029"/>
  </r>
  <r>
    <x v="3"/>
    <d v="2016-05-03T00:00:00"/>
    <n v="8712"/>
    <n v="6.9099998474121103"/>
    <n v="6.9099998474121103"/>
    <n v="2.2530810832977299"/>
    <n v="1.3400000333786"/>
    <n v="1.0599999427795399"/>
    <n v="4.5"/>
    <n v="0"/>
    <n v="71"/>
    <n v="20"/>
    <n v="195"/>
    <n v="822"/>
    <n v="3784"/>
    <n v="18.466666666666665"/>
    <n v="1108"/>
  </r>
  <r>
    <x v="3"/>
    <d v="2016-05-05T00:00:00"/>
    <n v="8567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3783"/>
    <n v="17.45"/>
    <n v="1047"/>
  </r>
  <r>
    <x v="3"/>
    <d v="2016-04-30T00:00:00"/>
    <n v="2946"/>
    <n v="2.3399999141693102"/>
    <n v="2.3399999141693102"/>
    <n v="0"/>
    <n v="0"/>
    <n v="0"/>
    <n v="2.3399999141693102"/>
    <n v="0"/>
    <n v="0"/>
    <n v="0"/>
    <n v="121"/>
    <n v="780"/>
    <n v="2660"/>
    <n v="15.016666666666667"/>
    <n v="901"/>
  </r>
  <r>
    <x v="3"/>
    <d v="2016-04-29T00:00:00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  <n v="15.816666666666666"/>
    <n v="949"/>
  </r>
  <r>
    <x v="3"/>
    <d v="2016-04-28T00:00:00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  <n v="14.516666666666667"/>
    <n v="871"/>
  </r>
  <r>
    <x v="3"/>
    <d v="2016-04-27T00:00:00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  <n v="14.6"/>
    <n v="876"/>
  </r>
  <r>
    <x v="3"/>
    <d v="2016-04-26T00:00:00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  <n v="14.366666666666667"/>
    <n v="862"/>
  </r>
  <r>
    <x v="3"/>
    <d v="2016-04-25T00:00:00"/>
    <n v="12405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4005"/>
    <n v="16.100000000000001"/>
    <n v="966"/>
  </r>
  <r>
    <x v="3"/>
    <d v="2016-04-24T00:00:00"/>
    <n v="3703"/>
    <n v="2.9400000572204599"/>
    <n v="2.9400000572204599"/>
    <n v="0"/>
    <n v="0"/>
    <n v="0"/>
    <n v="2.9400000572204599"/>
    <n v="0"/>
    <n v="0"/>
    <n v="0"/>
    <n v="135"/>
    <n v="734"/>
    <n v="2741"/>
    <n v="14.483333333333333"/>
    <n v="869"/>
  </r>
  <r>
    <x v="3"/>
    <d v="2016-04-23T00:00:00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  <n v="15.083333333333334"/>
    <n v="905"/>
  </r>
  <r>
    <x v="3"/>
    <d v="2016-04-22T00:00:00"/>
    <n v="12200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4044"/>
    <n v="17.55"/>
    <n v="1053"/>
  </r>
  <r>
    <x v="3"/>
    <d v="2016-04-21T00:00:00"/>
    <n v="15148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4236"/>
    <n v="16.25"/>
    <n v="975"/>
  </r>
  <r>
    <x v="3"/>
    <d v="2016-04-20T00:00:00"/>
    <n v="9388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3787"/>
    <n v="17.033333333333335"/>
    <n v="1022"/>
  </r>
  <r>
    <x v="3"/>
    <d v="2016-04-19T00:00:00"/>
    <n v="13070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4092"/>
    <n v="17.166666666666668"/>
    <n v="1030"/>
  </r>
  <r>
    <x v="3"/>
    <d v="2016-04-18T00:00:00"/>
    <n v="1363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4157"/>
    <n v="17.016666666666666"/>
    <n v="1021"/>
  </r>
  <r>
    <x v="3"/>
    <d v="2016-04-17T00:00:00"/>
    <n v="2132"/>
    <n v="1.6900000572204601"/>
    <n v="1.6900000572204601"/>
    <n v="0"/>
    <n v="0"/>
    <n v="0"/>
    <n v="1.6900000572204601"/>
    <n v="0"/>
    <n v="0"/>
    <n v="0"/>
    <n v="93"/>
    <n v="599"/>
    <n v="2572"/>
    <n v="11.533333333333333"/>
    <n v="692"/>
  </r>
  <r>
    <x v="3"/>
    <d v="2016-04-16T00:00:00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  <n v="13.166666666666666"/>
    <n v="790"/>
  </r>
  <r>
    <x v="3"/>
    <d v="2016-04-15T00:00:00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  <n v="16.7"/>
    <n v="1002"/>
  </r>
  <r>
    <x v="3"/>
    <d v="2016-04-14T00:00:00"/>
    <n v="13318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4163"/>
    <n v="16.95"/>
    <n v="1017"/>
  </r>
  <r>
    <x v="3"/>
    <d v="2016-04-13T00:00:00"/>
    <n v="12386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4079"/>
    <n v="16.316666666666666"/>
    <n v="979"/>
  </r>
  <r>
    <x v="3"/>
    <d v="2016-05-04T00:00:00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  <n v="14.6"/>
    <n v="876"/>
  </r>
  <r>
    <x v="3"/>
    <d v="2016-05-10T00:00:00"/>
    <n v="658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3586"/>
    <n v="17.8"/>
    <n v="1068"/>
  </r>
  <r>
    <x v="3"/>
    <d v="2016-04-12T00:00:00"/>
    <n v="7626"/>
    <n v="6.0500001907348597"/>
    <n v="6.0500001907348597"/>
    <n v="2.2530810832977299"/>
    <n v="0.82999998331069902"/>
    <n v="0.70999997854232799"/>
    <n v="4.5"/>
    <n v="0"/>
    <n v="65"/>
    <n v="15"/>
    <n v="156"/>
    <n v="723"/>
    <n v="3635"/>
    <n v="15.983333333333333"/>
    <n v="959"/>
  </r>
  <r>
    <x v="3"/>
    <d v="2016-05-09T00:00:00"/>
    <n v="8382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3721"/>
    <n v="17.116666666666667"/>
    <n v="1027"/>
  </r>
  <r>
    <x v="3"/>
    <d v="2016-05-02T00:00:00"/>
    <n v="60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3491"/>
    <n v="16.850000000000001"/>
    <n v="1011"/>
  </r>
  <r>
    <x v="4"/>
    <d v="2016-04-12T00:00:0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  <n v="24"/>
    <n v="1440"/>
  </r>
  <r>
    <x v="4"/>
    <d v="2016-04-30T00:00:00"/>
    <n v="0"/>
    <n v="0"/>
    <n v="0"/>
    <n v="0"/>
    <n v="0"/>
    <n v="0"/>
    <n v="0"/>
    <n v="0"/>
    <n v="0"/>
    <n v="0"/>
    <n v="0"/>
    <n v="1440"/>
    <n v="0"/>
    <n v="24"/>
    <n v="1440"/>
  </r>
  <r>
    <x v="4"/>
    <d v="2016-04-29T00:00:00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  <n v="23.716666666666665"/>
    <n v="1423"/>
  </r>
  <r>
    <x v="4"/>
    <d v="2016-04-28T00:00:00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  <n v="24"/>
    <n v="1440"/>
  </r>
  <r>
    <x v="4"/>
    <d v="2016-04-27T00:00:00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  <n v="24"/>
    <n v="1440"/>
  </r>
  <r>
    <x v="4"/>
    <d v="2016-04-26T00:00:00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  <n v="24"/>
    <n v="1440"/>
  </r>
  <r>
    <x v="4"/>
    <d v="2016-04-25T00:00:00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  <n v="24"/>
    <n v="1440"/>
  </r>
  <r>
    <x v="4"/>
    <d v="2016-04-24T00:00:00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  <n v="24"/>
    <n v="1440"/>
  </r>
  <r>
    <x v="4"/>
    <d v="2016-04-23T00:00:00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  <n v="24"/>
    <n v="1440"/>
  </r>
  <r>
    <x v="4"/>
    <d v="2016-04-22T00:00:00"/>
    <n v="2824"/>
    <n v="1.87000000476837"/>
    <n v="1.87000000476837"/>
    <n v="0"/>
    <n v="0"/>
    <n v="0"/>
    <n v="1.87000000476837"/>
    <n v="0"/>
    <n v="0"/>
    <n v="0"/>
    <n v="120"/>
    <n v="1320"/>
    <n v="1651"/>
    <n v="24"/>
    <n v="1440"/>
  </r>
  <r>
    <x v="4"/>
    <d v="2016-04-21T00:00:00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  <n v="24"/>
    <n v="1440"/>
  </r>
  <r>
    <x v="4"/>
    <d v="2016-04-20T00:00:00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  <n v="24"/>
    <n v="1440"/>
  </r>
  <r>
    <x v="4"/>
    <d v="2016-04-19T00:00:00"/>
    <n v="4212"/>
    <n v="2.7799999713897701"/>
    <n v="2.7799999713897701"/>
    <n v="0"/>
    <n v="0"/>
    <n v="0"/>
    <n v="2.7799999713897701"/>
    <n v="0"/>
    <n v="0"/>
    <n v="0"/>
    <n v="164"/>
    <n v="1276"/>
    <n v="1763"/>
    <n v="24"/>
    <n v="1440"/>
  </r>
  <r>
    <x v="4"/>
    <d v="2016-04-18T00:00:00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  <n v="24"/>
    <n v="1440"/>
  </r>
  <r>
    <x v="4"/>
    <d v="2016-04-17T00:00:00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  <n v="24"/>
    <n v="1440"/>
  </r>
  <r>
    <x v="4"/>
    <d v="2016-04-16T00:00:00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  <n v="24"/>
    <n v="1440"/>
  </r>
  <r>
    <x v="4"/>
    <d v="2016-04-15T00:00:00"/>
    <n v="2672"/>
    <n v="1.7699999809265099"/>
    <n v="1.7699999809265099"/>
    <n v="0"/>
    <n v="0"/>
    <n v="0"/>
    <n v="1.7599999904632599"/>
    <n v="0"/>
    <n v="0"/>
    <n v="0"/>
    <n v="105"/>
    <n v="1335"/>
    <n v="1632"/>
    <n v="24"/>
    <n v="1440"/>
  </r>
  <r>
    <x v="4"/>
    <d v="2016-04-14T00:00:00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  <n v="24"/>
    <n v="1440"/>
  </r>
  <r>
    <x v="4"/>
    <d v="2016-04-13T00:00:00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  <n v="24"/>
    <n v="1440"/>
  </r>
  <r>
    <x v="5"/>
    <d v="2016-05-08T00:00:00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  <n v="24"/>
    <n v="1440"/>
  </r>
  <r>
    <x v="5"/>
    <d v="2016-05-01T00:00:00"/>
    <n v="1170"/>
    <n v="0.85000002384185802"/>
    <n v="0.85000002384185802"/>
    <n v="0"/>
    <n v="0"/>
    <n v="0"/>
    <n v="0.85000002384185802"/>
    <n v="0"/>
    <n v="0"/>
    <n v="0"/>
    <n v="51"/>
    <n v="1389"/>
    <n v="1886"/>
    <n v="24"/>
    <n v="1440"/>
  </r>
  <r>
    <x v="5"/>
    <d v="2016-05-07T00:00:00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  <n v="22.75"/>
    <n v="1365"/>
  </r>
  <r>
    <x v="5"/>
    <d v="2016-05-06T00:00:00"/>
    <n v="13953"/>
    <n v="11"/>
    <n v="11"/>
    <n v="0"/>
    <n v="9.1000003814697301"/>
    <n v="0.68999999761581399"/>
    <n v="1.21000003814697"/>
    <n v="0"/>
    <n v="90"/>
    <n v="15"/>
    <n v="90"/>
    <n v="1245"/>
    <n v="2859"/>
    <n v="24"/>
    <n v="1440"/>
  </r>
  <r>
    <x v="5"/>
    <d v="2016-05-12T00:00:0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  <n v="15.166666666666666"/>
    <n v="910"/>
  </r>
  <r>
    <x v="5"/>
    <d v="2016-05-11T00:00:00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  <n v="24"/>
    <n v="1440"/>
  </r>
  <r>
    <x v="5"/>
    <d v="2016-04-12T00:00:0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  <n v="24"/>
    <n v="1440"/>
  </r>
  <r>
    <x v="5"/>
    <d v="2016-05-03T00:00:00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  <n v="24"/>
    <n v="1440"/>
  </r>
  <r>
    <x v="5"/>
    <d v="2016-05-10T00:00:00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  <n v="24"/>
    <n v="1440"/>
  </r>
  <r>
    <x v="5"/>
    <d v="2016-05-05T00:00:00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  <n v="24"/>
    <n v="1440"/>
  </r>
  <r>
    <x v="5"/>
    <d v="2016-04-30T00:00:00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  <n v="24"/>
    <n v="1440"/>
  </r>
  <r>
    <x v="5"/>
    <d v="2016-04-29T00:00:00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  <n v="24"/>
    <n v="1440"/>
  </r>
  <r>
    <x v="5"/>
    <d v="2016-04-28T00:00:00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  <n v="24"/>
    <n v="1440"/>
  </r>
  <r>
    <x v="5"/>
    <d v="2016-04-27T00:00:00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  <n v="24"/>
    <n v="1440"/>
  </r>
  <r>
    <x v="5"/>
    <d v="2016-04-26T00:00:00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  <n v="24"/>
    <n v="1440"/>
  </r>
  <r>
    <x v="5"/>
    <d v="2016-04-25T00:00:00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  <n v="24"/>
    <n v="1440"/>
  </r>
  <r>
    <x v="5"/>
    <d v="2016-04-24T00:00:00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  <n v="24"/>
    <n v="1440"/>
  </r>
  <r>
    <x v="5"/>
    <d v="2016-04-23T00:00:00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  <n v="18.383333333333333"/>
    <n v="1103"/>
  </r>
  <r>
    <x v="5"/>
    <d v="2016-04-22T00:00:0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  <n v="24"/>
    <n v="1440"/>
  </r>
  <r>
    <x v="5"/>
    <d v="2016-04-21T00:00:00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  <n v="24"/>
    <n v="1440"/>
  </r>
  <r>
    <x v="5"/>
    <d v="2016-04-20T00:00:00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  <n v="15.783333333333333"/>
    <n v="947"/>
  </r>
  <r>
    <x v="5"/>
    <d v="2016-04-19T00:00:00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  <n v="24"/>
    <n v="1440"/>
  </r>
  <r>
    <x v="5"/>
    <d v="2016-04-18T00:00:00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  <n v="24"/>
    <n v="1440"/>
  </r>
  <r>
    <x v="5"/>
    <d v="2016-04-17T00:00:00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  <n v="24"/>
    <n v="1440"/>
  </r>
  <r>
    <x v="5"/>
    <d v="2016-04-16T00:00:00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  <n v="24"/>
    <n v="1440"/>
  </r>
  <r>
    <x v="5"/>
    <d v="2016-04-15T00:00:00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  <n v="24"/>
    <n v="1440"/>
  </r>
  <r>
    <x v="5"/>
    <d v="2016-04-14T00:00:00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  <n v="24"/>
    <n v="1440"/>
  </r>
  <r>
    <x v="5"/>
    <d v="2016-04-13T00:00:00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  <n v="24"/>
    <n v="1440"/>
  </r>
  <r>
    <x v="5"/>
    <d v="2016-05-04T00:00:00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  <n v="24"/>
    <n v="1440"/>
  </r>
  <r>
    <x v="5"/>
    <d v="2016-05-09T00:00:00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  <n v="24"/>
    <n v="1440"/>
  </r>
  <r>
    <x v="5"/>
    <d v="2016-05-02T00:00:00"/>
    <n v="1969"/>
    <n v="1.4299999475479099"/>
    <n v="1.4299999475479099"/>
    <n v="0"/>
    <n v="0"/>
    <n v="0"/>
    <n v="1.4299999475479099"/>
    <n v="0"/>
    <n v="0"/>
    <n v="0"/>
    <n v="95"/>
    <n v="1345"/>
    <n v="1988"/>
    <n v="24"/>
    <n v="1440"/>
  </r>
  <r>
    <x v="6"/>
    <d v="2016-05-01T00:00:00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  <n v="16.466666666666665"/>
    <n v="988"/>
  </r>
  <r>
    <x v="6"/>
    <d v="2016-05-08T00:00:00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  <n v="15.016666666666667"/>
    <n v="901"/>
  </r>
  <r>
    <x v="6"/>
    <d v="2016-05-07T00:00:00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  <n v="14.866666666666667"/>
    <n v="892"/>
  </r>
  <r>
    <x v="6"/>
    <d v="2016-05-06T00:00:00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  <n v="18.45"/>
    <n v="1107"/>
  </r>
  <r>
    <x v="6"/>
    <d v="2016-05-12T00:00:0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  <n v="6.833333333333333"/>
    <n v="410"/>
  </r>
  <r>
    <x v="6"/>
    <d v="2016-05-11T00:00:00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  <n v="16.366666666666667"/>
    <n v="982"/>
  </r>
  <r>
    <x v="6"/>
    <d v="2016-05-10T00:00:00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  <n v="23.05"/>
    <n v="1383"/>
  </r>
  <r>
    <x v="6"/>
    <d v="2016-05-05T00:00:00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  <n v="24"/>
    <n v="1440"/>
  </r>
  <r>
    <x v="6"/>
    <d v="2016-04-30T00:00:00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  <n v="15.85"/>
    <n v="951"/>
  </r>
  <r>
    <x v="6"/>
    <d v="2016-04-29T00:00:00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  <n v="24"/>
    <n v="1440"/>
  </r>
  <r>
    <x v="6"/>
    <d v="2016-04-28T00:00:00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  <n v="17.883333333333333"/>
    <n v="1073"/>
  </r>
  <r>
    <x v="6"/>
    <d v="2016-04-27T00:00:00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  <n v="17.25"/>
    <n v="1035"/>
  </r>
  <r>
    <x v="6"/>
    <d v="2016-04-26T00:00:00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  <n v="16.016666666666666"/>
    <n v="961"/>
  </r>
  <r>
    <x v="6"/>
    <d v="2016-04-25T00:00:00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  <n v="15.716666666666667"/>
    <n v="943"/>
  </r>
  <r>
    <x v="6"/>
    <d v="2016-04-24T00:00:00"/>
    <n v="3520"/>
    <n v="2.1600000858306898"/>
    <n v="2.1600000858306898"/>
    <n v="0"/>
    <n v="0"/>
    <n v="0"/>
    <n v="2.1500000953674299"/>
    <n v="0"/>
    <n v="0"/>
    <n v="0"/>
    <n v="125"/>
    <n v="566"/>
    <n v="2049"/>
    <n v="11.516666666666667"/>
    <n v="691"/>
  </r>
  <r>
    <x v="6"/>
    <d v="2016-04-23T00:00:00"/>
    <n v="2817"/>
    <n v="1.8099999427795399"/>
    <n v="1.8099999427795399"/>
    <n v="0"/>
    <n v="0"/>
    <n v="0"/>
    <n v="1.79999995231628"/>
    <n v="0"/>
    <n v="0"/>
    <n v="0"/>
    <n v="90"/>
    <n v="1350"/>
    <n v="1965"/>
    <n v="24"/>
    <n v="1440"/>
  </r>
  <r>
    <x v="6"/>
    <d v="2016-04-22T00:00:0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  <n v="17.2"/>
    <n v="1032"/>
  </r>
  <r>
    <x v="6"/>
    <d v="2016-04-21T00:00:00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  <n v="16.483333333333334"/>
    <n v="989"/>
  </r>
  <r>
    <x v="6"/>
    <d v="2016-04-20T00:00:00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  <n v="17.366666666666667"/>
    <n v="1042"/>
  </r>
  <r>
    <x v="6"/>
    <d v="2016-04-19T00:00:00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  <n v="15.516666666666667"/>
    <n v="931"/>
  </r>
  <r>
    <x v="6"/>
    <d v="2016-04-18T00:00:00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  <n v="22.7"/>
    <n v="1362"/>
  </r>
  <r>
    <x v="6"/>
    <d v="2016-04-17T00:00:00"/>
    <n v="0"/>
    <n v="0"/>
    <n v="0"/>
    <n v="0"/>
    <n v="0"/>
    <n v="0"/>
    <n v="0"/>
    <n v="0"/>
    <n v="0"/>
    <n v="0"/>
    <n v="0"/>
    <n v="1440"/>
    <n v="1629"/>
    <n v="24"/>
    <n v="1440"/>
  </r>
  <r>
    <x v="6"/>
    <d v="2016-04-16T00:00:00"/>
    <n v="31"/>
    <n v="9.9999997764825804E-3"/>
    <n v="9.9999997764825804E-3"/>
    <n v="0"/>
    <n v="0"/>
    <n v="0"/>
    <n v="9.9999997764825804E-3"/>
    <n v="0"/>
    <n v="0"/>
    <n v="0"/>
    <n v="3"/>
    <n v="1437"/>
    <n v="1635"/>
    <n v="24"/>
    <n v="1440"/>
  </r>
  <r>
    <x v="6"/>
    <d v="2016-04-15T00:00:00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  <n v="17.566666666666666"/>
    <n v="1054"/>
  </r>
  <r>
    <x v="6"/>
    <d v="2016-04-14T00:00:00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  <n v="17.383333333333333"/>
    <n v="1043"/>
  </r>
  <r>
    <x v="6"/>
    <d v="2016-04-13T00:00:00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  <n v="15.933333333333334"/>
    <n v="956"/>
  </r>
  <r>
    <x v="6"/>
    <d v="2016-05-04T00:00:00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  <n v="17.25"/>
    <n v="1035"/>
  </r>
  <r>
    <x v="6"/>
    <d v="2016-05-03T00:00:00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  <n v="16.766666666666666"/>
    <n v="1006"/>
  </r>
  <r>
    <x v="6"/>
    <d v="2016-04-12T00:00:0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  <n v="16.05"/>
    <n v="963"/>
  </r>
  <r>
    <x v="6"/>
    <d v="2016-05-09T00:00:00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  <n v="17.183333333333334"/>
    <n v="1031"/>
  </r>
  <r>
    <x v="6"/>
    <d v="2016-05-02T00:00:0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  <n v="16.133333333333333"/>
    <n v="968"/>
  </r>
  <r>
    <x v="7"/>
    <d v="2016-05-01T00:00:00"/>
    <n v="5600"/>
    <n v="3.75"/>
    <n v="3.75"/>
    <n v="0"/>
    <n v="0"/>
    <n v="0"/>
    <n v="3.75"/>
    <n v="0"/>
    <n v="0"/>
    <n v="0"/>
    <n v="237"/>
    <n v="1142"/>
    <n v="2225"/>
    <n v="22.983333333333334"/>
    <n v="1379"/>
  </r>
  <r>
    <x v="7"/>
    <d v="2016-05-07T00:00:00"/>
    <n v="0"/>
    <n v="0"/>
    <n v="0"/>
    <n v="0"/>
    <n v="0"/>
    <n v="0"/>
    <n v="0"/>
    <n v="0"/>
    <n v="0"/>
    <n v="0"/>
    <n v="0"/>
    <n v="111"/>
    <n v="120"/>
    <n v="1.85"/>
    <n v="111"/>
  </r>
  <r>
    <x v="7"/>
    <d v="2016-05-06T00:00:00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  <n v="24"/>
    <n v="1440"/>
  </r>
  <r>
    <x v="7"/>
    <d v="2016-05-03T00:00:00"/>
    <n v="14510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2976"/>
    <n v="24"/>
    <n v="1440"/>
  </r>
  <r>
    <x v="7"/>
    <d v="2016-04-12T00:00:00"/>
    <n v="14172"/>
    <n v="10.289999961853001"/>
    <n v="9.4799995422363299"/>
    <n v="4.8697829246520996"/>
    <n v="4.5"/>
    <n v="0.37999999523162797"/>
    <n v="5.4099998474121103"/>
    <n v="0"/>
    <n v="53"/>
    <n v="8"/>
    <n v="355"/>
    <n v="1024"/>
    <n v="2937"/>
    <n v="24"/>
    <n v="1440"/>
  </r>
  <r>
    <x v="7"/>
    <d v="2016-05-05T00:00:00"/>
    <n v="15010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2933"/>
    <n v="24"/>
    <n v="1440"/>
  </r>
  <r>
    <x v="7"/>
    <d v="2016-04-30T00:00:00"/>
    <n v="3761"/>
    <n v="2.5199999809265101"/>
    <n v="2.5199999809265101"/>
    <n v="0"/>
    <n v="0"/>
    <n v="0"/>
    <n v="2.5199999809265101"/>
    <n v="0"/>
    <n v="0"/>
    <n v="0"/>
    <n v="200"/>
    <n v="1240"/>
    <n v="2051"/>
    <n v="24"/>
    <n v="1440"/>
  </r>
  <r>
    <x v="7"/>
    <d v="2016-04-29T00:00:00"/>
    <n v="20067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3180"/>
    <n v="24"/>
    <n v="1440"/>
  </r>
  <r>
    <x v="7"/>
    <d v="2016-04-28T00:00:00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  <n v="24"/>
    <n v="1440"/>
  </r>
  <r>
    <x v="7"/>
    <d v="2016-04-27T00:00:00"/>
    <n v="1354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2830"/>
    <n v="24"/>
    <n v="1440"/>
  </r>
  <r>
    <x v="7"/>
    <d v="2016-04-26T00:00:00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  <n v="24"/>
    <n v="1440"/>
  </r>
  <r>
    <x v="7"/>
    <d v="2016-04-25T00:00:00"/>
    <n v="1822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3055"/>
    <n v="24"/>
    <n v="1440"/>
  </r>
  <r>
    <x v="7"/>
    <d v="2016-04-24T00:00:00"/>
    <n v="11085"/>
    <n v="7.4200000762939498"/>
    <n v="7.4200000762939498"/>
    <n v="0"/>
    <n v="0"/>
    <n v="0"/>
    <n v="7.4200000762939498"/>
    <n v="0"/>
    <n v="0"/>
    <n v="0"/>
    <n v="419"/>
    <n v="1021"/>
    <n v="2667"/>
    <n v="24"/>
    <n v="1440"/>
  </r>
  <r>
    <x v="7"/>
    <d v="2016-04-23T00:00:00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  <n v="24"/>
    <n v="1440"/>
  </r>
  <r>
    <x v="7"/>
    <d v="2016-04-22T00:00:0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  <n v="24"/>
    <n v="1440"/>
  </r>
  <r>
    <x v="7"/>
    <d v="2016-04-21T00:00:00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  <n v="24"/>
    <n v="1440"/>
  </r>
  <r>
    <x v="7"/>
    <d v="2016-04-20T00:00:00"/>
    <n v="15566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3096"/>
    <n v="24"/>
    <n v="1440"/>
  </r>
  <r>
    <x v="7"/>
    <d v="2016-04-19T00:00:00"/>
    <n v="14194"/>
    <n v="10.4799995422363"/>
    <n v="9.5"/>
    <n v="4.9421420097351101"/>
    <n v="4.4099998474121103"/>
    <n v="0.75999999046325695"/>
    <n v="5.3099999427795401"/>
    <n v="0"/>
    <n v="53"/>
    <n v="17"/>
    <n v="304"/>
    <n v="1066"/>
    <n v="2812"/>
    <n v="24"/>
    <n v="1440"/>
  </r>
  <r>
    <x v="7"/>
    <d v="2016-04-18T00:00:00"/>
    <n v="14816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  <n v="24"/>
    <n v="1440"/>
  </r>
  <r>
    <x v="7"/>
    <d v="2016-04-17T00:00:00"/>
    <n v="8059"/>
    <n v="5.3899998664856001"/>
    <n v="5.3899998664856001"/>
    <n v="0"/>
    <n v="0"/>
    <n v="0"/>
    <n v="5.3899998664856001"/>
    <n v="0"/>
    <n v="0"/>
    <n v="0"/>
    <n v="305"/>
    <n v="1135"/>
    <n v="2383"/>
    <n v="24"/>
    <n v="1440"/>
  </r>
  <r>
    <x v="7"/>
    <d v="2016-04-16T00:00:00"/>
    <n v="4631"/>
    <n v="3.0999999046325701"/>
    <n v="3.0999999046325701"/>
    <n v="0"/>
    <n v="0"/>
    <n v="0"/>
    <n v="3.0999999046325701"/>
    <n v="0"/>
    <n v="0"/>
    <n v="0"/>
    <n v="203"/>
    <n v="1155"/>
    <n v="2076"/>
    <n v="22.633333333333333"/>
    <n v="1358"/>
  </r>
  <r>
    <x v="7"/>
    <d v="2016-04-15T00:00:00"/>
    <n v="5273"/>
    <n v="3.5299999713897701"/>
    <n v="3.5299999713897701"/>
    <n v="0"/>
    <n v="0"/>
    <n v="0"/>
    <n v="3.5299999713897701"/>
    <n v="0"/>
    <n v="0"/>
    <n v="0"/>
    <n v="202"/>
    <n v="1238"/>
    <n v="2098"/>
    <n v="24"/>
    <n v="1440"/>
  </r>
  <r>
    <x v="7"/>
    <d v="2016-04-14T00:00:00"/>
    <n v="11179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2668"/>
    <n v="24"/>
    <n v="1440"/>
  </r>
  <r>
    <x v="7"/>
    <d v="2016-04-13T00:00:00"/>
    <n v="12862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2742"/>
    <n v="24"/>
    <n v="1440"/>
  </r>
  <r>
    <x v="7"/>
    <d v="2016-05-04T00:00:00"/>
    <n v="0"/>
    <n v="0"/>
    <n v="0"/>
    <n v="0"/>
    <n v="0"/>
    <n v="0"/>
    <n v="0"/>
    <n v="0"/>
    <n v="0"/>
    <n v="0"/>
    <n v="0"/>
    <n v="1440"/>
    <n v="1557"/>
    <n v="24"/>
    <n v="1440"/>
  </r>
  <r>
    <x v="7"/>
    <d v="2016-05-02T00:00:00"/>
    <n v="13041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2642"/>
    <n v="24"/>
    <n v="1440"/>
  </r>
  <r>
    <x v="8"/>
    <d v="2016-05-01T00:00:00"/>
    <n v="5454"/>
    <n v="3.6099998950958301"/>
    <n v="3.6099998950958301"/>
    <n v="0"/>
    <n v="0"/>
    <n v="0"/>
    <n v="3.6099998950958301"/>
    <n v="0"/>
    <n v="0"/>
    <n v="0"/>
    <n v="215"/>
    <n v="722"/>
    <n v="1740"/>
    <n v="15.616666666666667"/>
    <n v="937"/>
  </r>
  <r>
    <x v="8"/>
    <d v="2016-05-08T00:00:00"/>
    <n v="4188"/>
    <n v="2.7699999809265101"/>
    <n v="2.7699999809265101"/>
    <n v="0"/>
    <n v="0"/>
    <n v="0.519999980926514"/>
    <n v="2.25"/>
    <n v="0"/>
    <n v="0"/>
    <n v="14"/>
    <n v="151"/>
    <n v="709"/>
    <n v="1659"/>
    <n v="14.566666666666666"/>
    <n v="874"/>
  </r>
  <r>
    <x v="8"/>
    <d v="2016-05-07T00:00:00"/>
    <n v="6815"/>
    <n v="4.5"/>
    <n v="4.5"/>
    <n v="0"/>
    <n v="0"/>
    <n v="0"/>
    <n v="4.5"/>
    <n v="0"/>
    <n v="0"/>
    <n v="0"/>
    <n v="328"/>
    <n v="745"/>
    <n v="1947"/>
    <n v="17.883333333333333"/>
    <n v="1073"/>
  </r>
  <r>
    <x v="8"/>
    <d v="2016-05-06T00:00:00"/>
    <n v="5908"/>
    <n v="3.9100000858306898"/>
    <n v="3.9100000858306898"/>
    <n v="0"/>
    <n v="0"/>
    <n v="0"/>
    <n v="3.9100000858306898"/>
    <n v="0"/>
    <n v="0"/>
    <n v="0"/>
    <n v="299"/>
    <n v="717"/>
    <n v="1850"/>
    <n v="16.933333333333334"/>
    <n v="1016"/>
  </r>
  <r>
    <x v="8"/>
    <d v="2016-05-12T00:00:00"/>
    <n v="3587"/>
    <n v="2.3699998855590798"/>
    <n v="2.3699998855590798"/>
    <n v="0"/>
    <n v="0"/>
    <n v="0.25"/>
    <n v="2.1099998950958301"/>
    <n v="0"/>
    <n v="0"/>
    <n v="8"/>
    <n v="105"/>
    <n v="127"/>
    <n v="928"/>
    <n v="4"/>
    <n v="240"/>
  </r>
  <r>
    <x v="8"/>
    <d v="2016-05-11T00:00:00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  <n v="15.65"/>
    <n v="939"/>
  </r>
  <r>
    <x v="8"/>
    <d v="2016-05-05T00:00:00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  <n v="15.533333333333333"/>
    <n v="932"/>
  </r>
  <r>
    <x v="8"/>
    <d v="2016-04-30T00:00:00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  <n v="16.933333333333334"/>
    <n v="1016"/>
  </r>
  <r>
    <x v="8"/>
    <d v="2016-04-29T00:00:00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  <n v="17.350000000000001"/>
    <n v="1041"/>
  </r>
  <r>
    <x v="8"/>
    <d v="2016-04-28T00:00:00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  <n v="15.916666666666666"/>
    <n v="955"/>
  </r>
  <r>
    <x v="8"/>
    <d v="2016-04-27T00:00:00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  <n v="17.016666666666666"/>
    <n v="1021"/>
  </r>
  <r>
    <x v="8"/>
    <d v="2016-04-26T00:00:00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  <n v="16.283333333333335"/>
    <n v="977"/>
  </r>
  <r>
    <x v="8"/>
    <d v="2016-04-25T00:00:00"/>
    <n v="13239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  <n v="16.416666666666668"/>
    <n v="985"/>
  </r>
  <r>
    <x v="8"/>
    <d v="2016-04-24T00:00:00"/>
    <n v="5029"/>
    <n v="3.3199999332428001"/>
    <n v="3.3199999332428001"/>
    <n v="0"/>
    <n v="0"/>
    <n v="0"/>
    <n v="3.3199999332428001"/>
    <n v="0"/>
    <n v="0"/>
    <n v="0"/>
    <n v="199"/>
    <n v="720"/>
    <n v="1705"/>
    <n v="15.316666666666666"/>
    <n v="919"/>
  </r>
  <r>
    <x v="8"/>
    <d v="2016-04-23T00:00:00"/>
    <n v="20031"/>
    <n v="13.2399997711182"/>
    <n v="13.2399997711182"/>
    <n v="0"/>
    <n v="4.1999998092651403"/>
    <n v="2"/>
    <n v="7.03999996185303"/>
    <n v="0"/>
    <n v="58"/>
    <n v="41"/>
    <n v="347"/>
    <n v="484"/>
    <n v="2571"/>
    <n v="15.5"/>
    <n v="930"/>
  </r>
  <r>
    <x v="8"/>
    <d v="2016-04-22T00:00:0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  <n v="16.033333333333335"/>
    <n v="962"/>
  </r>
  <r>
    <x v="8"/>
    <d v="2016-04-21T00:00:00"/>
    <n v="1183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  <n v="16.7"/>
    <n v="1002"/>
  </r>
  <r>
    <x v="8"/>
    <d v="2016-04-20T00:00:00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  <n v="16.466666666666665"/>
    <n v="988"/>
  </r>
  <r>
    <x v="8"/>
    <d v="2016-04-19T00:00:00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  <n v="15.5"/>
    <n v="930"/>
  </r>
  <r>
    <x v="8"/>
    <d v="2016-04-18T00:00:00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  <n v="16.366666666666667"/>
    <n v="982"/>
  </r>
  <r>
    <x v="8"/>
    <d v="2016-04-17T00:00:00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  <n v="15.783333333333333"/>
    <n v="947"/>
  </r>
  <r>
    <x v="8"/>
    <d v="2016-04-16T00:00:00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  <n v="17.899999999999999"/>
    <n v="1074"/>
  </r>
  <r>
    <x v="8"/>
    <d v="2016-04-15T00:00:00"/>
    <n v="5563"/>
    <n v="3.6800000667571999"/>
    <n v="3.6800000667571999"/>
    <n v="0"/>
    <n v="0"/>
    <n v="0"/>
    <n v="3.6800000667571999"/>
    <n v="0"/>
    <n v="0"/>
    <n v="0"/>
    <n v="217"/>
    <n v="837"/>
    <n v="1756"/>
    <n v="17.566666666666666"/>
    <n v="1054"/>
  </r>
  <r>
    <x v="8"/>
    <d v="2016-04-14T00:00:00"/>
    <n v="1551"/>
    <n v="1.0299999713897701"/>
    <n v="1.0299999713897701"/>
    <n v="0"/>
    <n v="0"/>
    <n v="0"/>
    <n v="1.0299999713897701"/>
    <n v="0"/>
    <n v="0"/>
    <n v="0"/>
    <n v="86"/>
    <n v="862"/>
    <n v="1466"/>
    <n v="15.8"/>
    <n v="948"/>
  </r>
  <r>
    <x v="8"/>
    <d v="2016-04-13T00:00:00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  <n v="12.033333333333333"/>
    <n v="722"/>
  </r>
  <r>
    <x v="8"/>
    <d v="2016-05-04T00:00:00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  <n v="16.966666666666665"/>
    <n v="1018"/>
  </r>
  <r>
    <x v="8"/>
    <d v="2016-04-12T00:00:0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  <n v="17.483333333333334"/>
    <n v="1049"/>
  </r>
  <r>
    <x v="8"/>
    <d v="2016-05-10T00:00:00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  <n v="16.616666666666667"/>
    <n v="997"/>
  </r>
  <r>
    <x v="8"/>
    <d v="2016-05-03T00:00:00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  <n v="16.3"/>
    <n v="978"/>
  </r>
  <r>
    <x v="8"/>
    <d v="2016-05-02T00:00:0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  <n v="17.083333333333332"/>
    <n v="1025"/>
  </r>
  <r>
    <x v="8"/>
    <d v="2016-05-09T00:00:00"/>
    <n v="1234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2105"/>
    <n v="15.033333333333333"/>
    <n v="902"/>
  </r>
  <r>
    <x v="9"/>
    <d v="2016-05-01T00:00:00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  <n v="24"/>
    <n v="1440"/>
  </r>
  <r>
    <x v="9"/>
    <d v="2016-05-07T00:00:00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  <n v="10.116666666666667"/>
    <n v="607"/>
  </r>
  <r>
    <x v="9"/>
    <d v="2016-05-06T00:00:00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  <n v="24"/>
    <n v="1440"/>
  </r>
  <r>
    <x v="9"/>
    <d v="2016-05-03T00:00:00"/>
    <n v="9"/>
    <n v="9.9999997764825804E-3"/>
    <n v="9.9999997764825804E-3"/>
    <n v="0"/>
    <n v="0"/>
    <n v="0"/>
    <n v="9.9999997764825804E-3"/>
    <n v="0"/>
    <n v="0"/>
    <n v="0"/>
    <n v="1"/>
    <n v="1439"/>
    <n v="1843"/>
    <n v="24"/>
    <n v="1440"/>
  </r>
  <r>
    <x v="9"/>
    <d v="2016-04-12T00:00:00"/>
    <n v="0"/>
    <n v="0"/>
    <n v="0"/>
    <n v="0"/>
    <n v="0"/>
    <n v="0"/>
    <n v="0"/>
    <n v="0"/>
    <n v="0"/>
    <n v="0"/>
    <n v="0"/>
    <n v="1440"/>
    <n v="1841"/>
    <n v="24"/>
    <n v="1440"/>
  </r>
  <r>
    <x v="9"/>
    <d v="2016-05-05T00:00:00"/>
    <n v="0"/>
    <n v="0"/>
    <n v="0"/>
    <n v="0"/>
    <n v="0"/>
    <n v="0"/>
    <n v="0"/>
    <n v="0"/>
    <n v="0"/>
    <n v="0"/>
    <n v="0"/>
    <n v="1440"/>
    <n v="1841"/>
    <n v="24"/>
    <n v="1440"/>
  </r>
  <r>
    <x v="9"/>
    <d v="2016-04-30T00:00:00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  <n v="24"/>
    <n v="1440"/>
  </r>
  <r>
    <x v="9"/>
    <d v="2016-04-29T00:00:00"/>
    <n v="0"/>
    <n v="0"/>
    <n v="0"/>
    <n v="0"/>
    <n v="0"/>
    <n v="0"/>
    <n v="0"/>
    <n v="0"/>
    <n v="0"/>
    <n v="0"/>
    <n v="0"/>
    <n v="1440"/>
    <n v="1841"/>
    <n v="24"/>
    <n v="1440"/>
  </r>
  <r>
    <x v="9"/>
    <d v="2016-04-28T00:00:00"/>
    <n v="703"/>
    <n v="0.5"/>
    <n v="0.5"/>
    <n v="0"/>
    <n v="5.9999998658895499E-2"/>
    <n v="0.20000000298023199"/>
    <n v="0.239999994635582"/>
    <n v="0"/>
    <n v="2"/>
    <n v="13"/>
    <n v="15"/>
    <n v="1410"/>
    <n v="1993"/>
    <n v="24"/>
    <n v="1440"/>
  </r>
  <r>
    <x v="9"/>
    <d v="2016-04-27T00:00:00"/>
    <n v="0"/>
    <n v="0"/>
    <n v="0"/>
    <n v="0"/>
    <n v="0"/>
    <n v="0"/>
    <n v="0"/>
    <n v="0"/>
    <n v="0"/>
    <n v="0"/>
    <n v="0"/>
    <n v="1440"/>
    <n v="1841"/>
    <n v="24"/>
    <n v="1440"/>
  </r>
  <r>
    <x v="9"/>
    <d v="2016-04-26T00:00:00"/>
    <n v="7091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2584"/>
    <n v="24"/>
    <n v="1440"/>
  </r>
  <r>
    <x v="9"/>
    <d v="2016-04-25T00:00:00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  <n v="24"/>
    <n v="1440"/>
  </r>
  <r>
    <x v="9"/>
    <d v="2016-04-24T00:00:00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  <n v="24"/>
    <n v="1440"/>
  </r>
  <r>
    <x v="9"/>
    <d v="2016-04-23T00:00:00"/>
    <n v="0"/>
    <n v="0"/>
    <n v="0"/>
    <n v="0"/>
    <n v="0"/>
    <n v="0"/>
    <n v="0"/>
    <n v="0"/>
    <n v="0"/>
    <n v="0"/>
    <n v="0"/>
    <n v="1440"/>
    <n v="1841"/>
    <n v="24"/>
    <n v="1440"/>
  </r>
  <r>
    <x v="9"/>
    <d v="2016-04-22T00:00:00"/>
    <n v="637"/>
    <n v="0.46000000834464999"/>
    <n v="0.46000000834464999"/>
    <n v="0"/>
    <n v="0"/>
    <n v="0"/>
    <n v="0.46000000834464999"/>
    <n v="0"/>
    <n v="0"/>
    <n v="0"/>
    <n v="20"/>
    <n v="1420"/>
    <n v="1922"/>
    <n v="24"/>
    <n v="1440"/>
  </r>
  <r>
    <x v="9"/>
    <d v="2016-04-21T00:00:00"/>
    <n v="0"/>
    <n v="0"/>
    <n v="0"/>
    <n v="0"/>
    <n v="0"/>
    <n v="0"/>
    <n v="0"/>
    <n v="0"/>
    <n v="0"/>
    <n v="0"/>
    <n v="0"/>
    <n v="1440"/>
    <n v="1841"/>
    <n v="24"/>
    <n v="1440"/>
  </r>
  <r>
    <x v="9"/>
    <d v="2016-04-20T00:00:00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  <n v="24"/>
    <n v="1440"/>
  </r>
  <r>
    <x v="9"/>
    <d v="2016-04-19T00:00:00"/>
    <n v="0"/>
    <n v="0"/>
    <n v="0"/>
    <n v="0"/>
    <n v="0"/>
    <n v="0"/>
    <n v="0"/>
    <n v="0"/>
    <n v="0"/>
    <n v="0"/>
    <n v="0"/>
    <n v="1440"/>
    <n v="1841"/>
    <n v="24"/>
    <n v="1440"/>
  </r>
  <r>
    <x v="9"/>
    <d v="2016-04-18T00:00:00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  <n v="24"/>
    <n v="1440"/>
  </r>
  <r>
    <x v="9"/>
    <d v="2016-04-17T00:00:00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  <n v="24"/>
    <n v="1440"/>
  </r>
  <r>
    <x v="9"/>
    <d v="2016-04-16T00:00:00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  <n v="24"/>
    <n v="1440"/>
  </r>
  <r>
    <x v="9"/>
    <d v="2016-04-15T00:00:00"/>
    <n v="1282"/>
    <n v="0.92000001668930098"/>
    <n v="0.92000001668930098"/>
    <n v="0"/>
    <n v="0"/>
    <n v="0"/>
    <n v="0.92000001668930098"/>
    <n v="0"/>
    <n v="0"/>
    <n v="0"/>
    <n v="58"/>
    <n v="976"/>
    <n v="2127"/>
    <n v="17.233333333333334"/>
    <n v="1034"/>
  </r>
  <r>
    <x v="9"/>
    <d v="2016-04-14T00:00:00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  <n v="16.766666666666666"/>
    <n v="1006"/>
  </r>
  <r>
    <x v="9"/>
    <d v="2016-04-13T00:00:00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  <n v="19.55"/>
    <n v="1173"/>
  </r>
  <r>
    <x v="9"/>
    <d v="2016-05-04T00:00:00"/>
    <n v="0"/>
    <n v="0"/>
    <n v="0"/>
    <n v="0"/>
    <n v="0"/>
    <n v="0"/>
    <n v="0"/>
    <n v="0"/>
    <n v="0"/>
    <n v="0"/>
    <n v="0"/>
    <n v="1440"/>
    <n v="1841"/>
    <n v="24"/>
    <n v="1440"/>
  </r>
  <r>
    <x v="9"/>
    <d v="2016-05-02T00:00:00"/>
    <n v="0"/>
    <n v="0"/>
    <n v="0"/>
    <n v="0"/>
    <n v="0"/>
    <n v="0"/>
    <n v="0"/>
    <n v="0"/>
    <n v="0"/>
    <n v="0"/>
    <n v="0"/>
    <n v="1440"/>
    <n v="1841"/>
    <n v="24"/>
    <n v="1440"/>
  </r>
  <r>
    <x v="10"/>
    <d v="2016-05-01T00:00:00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  <n v="24"/>
    <n v="1440"/>
  </r>
  <r>
    <x v="10"/>
    <d v="2016-05-08T00:00:00"/>
    <n v="7706"/>
    <n v="5.8299999237060502"/>
    <n v="5.8299999237060502"/>
    <n v="0"/>
    <n v="0"/>
    <n v="0"/>
    <n v="5.8200001716613796"/>
    <n v="0"/>
    <n v="0"/>
    <n v="0"/>
    <n v="251"/>
    <n v="1189"/>
    <n v="2712"/>
    <n v="24"/>
    <n v="1440"/>
  </r>
  <r>
    <x v="10"/>
    <d v="2016-05-07T00:00:00"/>
    <n v="5510"/>
    <n v="4.1700000762939498"/>
    <n v="4.1700000762939498"/>
    <n v="0"/>
    <n v="0"/>
    <n v="0"/>
    <n v="4.1599998474121103"/>
    <n v="0"/>
    <n v="0"/>
    <n v="0"/>
    <n v="227"/>
    <n v="1213"/>
    <n v="2613"/>
    <n v="24"/>
    <n v="1440"/>
  </r>
  <r>
    <x v="10"/>
    <d v="2016-05-06T00:00:00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  <n v="24"/>
    <n v="1440"/>
  </r>
  <r>
    <x v="10"/>
    <d v="2016-05-03T00:00:00"/>
    <n v="6047"/>
    <n v="4.5700001716613796"/>
    <n v="4.5700001716613796"/>
    <n v="0"/>
    <n v="0"/>
    <n v="0"/>
    <n v="4.5700001716613796"/>
    <n v="0"/>
    <n v="0"/>
    <n v="0"/>
    <n v="240"/>
    <n v="1200"/>
    <n v="2671"/>
    <n v="24"/>
    <n v="1440"/>
  </r>
  <r>
    <x v="10"/>
    <d v="2016-04-12T00:00:00"/>
    <n v="4562"/>
    <n v="3.4500000476837198"/>
    <n v="3.4500000476837198"/>
    <n v="0"/>
    <n v="0"/>
    <n v="0"/>
    <n v="3.4500000476837198"/>
    <n v="0"/>
    <n v="0"/>
    <n v="0"/>
    <n v="199"/>
    <n v="1241"/>
    <n v="2560"/>
    <n v="24"/>
    <n v="1440"/>
  </r>
  <r>
    <x v="10"/>
    <d v="2016-05-10T00:00:00"/>
    <n v="0"/>
    <n v="0"/>
    <n v="0"/>
    <n v="0"/>
    <n v="0"/>
    <n v="0"/>
    <n v="0"/>
    <n v="0"/>
    <n v="0"/>
    <n v="0"/>
    <n v="0"/>
    <n v="1440"/>
    <n v="0"/>
    <n v="24"/>
    <n v="1440"/>
  </r>
  <r>
    <x v="10"/>
    <d v="2016-05-05T00:00:00"/>
    <n v="6339"/>
    <n v="4.78999996185303"/>
    <n v="4.78999996185303"/>
    <n v="0"/>
    <n v="0"/>
    <n v="0"/>
    <n v="4.78999996185303"/>
    <n v="0"/>
    <n v="0"/>
    <n v="0"/>
    <n v="239"/>
    <n v="1201"/>
    <n v="2682"/>
    <n v="24"/>
    <n v="1440"/>
  </r>
  <r>
    <x v="10"/>
    <d v="2016-04-30T00:00:00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  <n v="24"/>
    <n v="1440"/>
  </r>
  <r>
    <x v="10"/>
    <d v="2016-04-29T00:00:00"/>
    <n v="0"/>
    <n v="0"/>
    <n v="0"/>
    <n v="0"/>
    <n v="0"/>
    <n v="0"/>
    <n v="0"/>
    <n v="0"/>
    <n v="0"/>
    <n v="0"/>
    <n v="0"/>
    <n v="1440"/>
    <n v="2060"/>
    <n v="24"/>
    <n v="1440"/>
  </r>
  <r>
    <x v="10"/>
    <d v="2016-04-28T00:00:00"/>
    <n v="5731"/>
    <n v="4.3299999237060502"/>
    <n v="4.3299999237060502"/>
    <n v="0"/>
    <n v="0"/>
    <n v="0"/>
    <n v="4.3299999237060502"/>
    <n v="0"/>
    <n v="0"/>
    <n v="0"/>
    <n v="255"/>
    <n v="1185"/>
    <n v="2687"/>
    <n v="24"/>
    <n v="1440"/>
  </r>
  <r>
    <x v="10"/>
    <d v="2016-04-27T00:00:00"/>
    <n v="5565"/>
    <n v="4.21000003814697"/>
    <n v="4.21000003814697"/>
    <n v="0"/>
    <n v="0"/>
    <n v="0"/>
    <n v="4.1799998283386204"/>
    <n v="2.9999999329447701E-2"/>
    <n v="0"/>
    <n v="0"/>
    <n v="287"/>
    <n v="1153"/>
    <n v="2743"/>
    <n v="24"/>
    <n v="1440"/>
  </r>
  <r>
    <x v="10"/>
    <d v="2016-04-26T00:00:00"/>
    <n v="0"/>
    <n v="0"/>
    <n v="0"/>
    <n v="0"/>
    <n v="0"/>
    <n v="0"/>
    <n v="0"/>
    <n v="0"/>
    <n v="0"/>
    <n v="0"/>
    <n v="0"/>
    <n v="1440"/>
    <n v="2060"/>
    <n v="24"/>
    <n v="1440"/>
  </r>
  <r>
    <x v="10"/>
    <d v="2016-04-25T00:00:00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  <n v="24"/>
    <n v="1440"/>
  </r>
  <r>
    <x v="10"/>
    <d v="2016-04-24T00:00:00"/>
    <n v="5896"/>
    <n v="4.46000003814697"/>
    <n v="4.46000003814697"/>
    <n v="0"/>
    <n v="0"/>
    <n v="0"/>
    <n v="4.46000003814697"/>
    <n v="0"/>
    <n v="0"/>
    <n v="0"/>
    <n v="258"/>
    <n v="1182"/>
    <n v="2703"/>
    <n v="24"/>
    <n v="1440"/>
  </r>
  <r>
    <x v="10"/>
    <d v="2016-04-23T00:00:00"/>
    <n v="0"/>
    <n v="0"/>
    <n v="0"/>
    <n v="0"/>
    <n v="0"/>
    <n v="0"/>
    <n v="0"/>
    <n v="0"/>
    <n v="33"/>
    <n v="0"/>
    <n v="0"/>
    <n v="1407"/>
    <n v="2664"/>
    <n v="24"/>
    <n v="1440"/>
  </r>
  <r>
    <x v="10"/>
    <d v="2016-04-22T00:00:00"/>
    <n v="6238"/>
    <n v="4.7199997901916504"/>
    <n v="4.7199997901916504"/>
    <n v="0"/>
    <n v="0"/>
    <n v="0"/>
    <n v="4.7199997901916504"/>
    <n v="0"/>
    <n v="0"/>
    <n v="0"/>
    <n v="302"/>
    <n v="1138"/>
    <n v="2796"/>
    <n v="24"/>
    <n v="1440"/>
  </r>
  <r>
    <x v="10"/>
    <d v="2016-04-21T00:00:00"/>
    <n v="0"/>
    <n v="0"/>
    <n v="0"/>
    <n v="0"/>
    <n v="0"/>
    <n v="0"/>
    <n v="0"/>
    <n v="0"/>
    <n v="0"/>
    <n v="0"/>
    <n v="0"/>
    <n v="1440"/>
    <n v="2060"/>
    <n v="24"/>
    <n v="1440"/>
  </r>
  <r>
    <x v="10"/>
    <d v="2016-04-20T00:00:00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  <n v="24"/>
    <n v="1440"/>
  </r>
  <r>
    <x v="10"/>
    <d v="2016-04-19T00:00:00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  <n v="24"/>
    <n v="1440"/>
  </r>
  <r>
    <x v="10"/>
    <d v="2016-04-18T00:00:00"/>
    <n v="6885"/>
    <n v="5.21000003814697"/>
    <n v="5.21000003814697"/>
    <n v="0"/>
    <n v="0"/>
    <n v="0"/>
    <n v="5.1900000572204599"/>
    <n v="1.9999999552965199E-2"/>
    <n v="0"/>
    <n v="0"/>
    <n v="271"/>
    <n v="1169"/>
    <n v="2766"/>
    <n v="24"/>
    <n v="1440"/>
  </r>
  <r>
    <x v="10"/>
    <d v="2016-04-17T00:00:00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  <n v="24"/>
    <n v="1440"/>
  </r>
  <r>
    <x v="10"/>
    <d v="2016-04-16T00:00:00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  <n v="24"/>
    <n v="1440"/>
  </r>
  <r>
    <x v="10"/>
    <d v="2016-04-15T00:00:00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  <n v="24"/>
    <n v="1440"/>
  </r>
  <r>
    <x v="10"/>
    <d v="2016-04-14T00:00:00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  <n v="24"/>
    <n v="1440"/>
  </r>
  <r>
    <x v="10"/>
    <d v="2016-04-13T00:00:00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  <n v="24"/>
    <n v="1440"/>
  </r>
  <r>
    <x v="10"/>
    <d v="2016-05-04T00:00:00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  <n v="24"/>
    <n v="1440"/>
  </r>
  <r>
    <x v="10"/>
    <d v="2016-05-02T00:00:0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  <n v="24"/>
    <n v="1440"/>
  </r>
  <r>
    <x v="10"/>
    <d v="2016-05-09T00:00:00"/>
    <n v="6277"/>
    <n v="4.75"/>
    <n v="4.75"/>
    <n v="0"/>
    <n v="0"/>
    <n v="0"/>
    <n v="4.7300000190734899"/>
    <n v="1.9999999552965199E-2"/>
    <n v="0"/>
    <n v="0"/>
    <n v="264"/>
    <n v="800"/>
    <n v="2175"/>
    <n v="17.733333333333334"/>
    <n v="1064"/>
  </r>
  <r>
    <x v="11"/>
    <d v="2016-05-01T00:00:00"/>
    <n v="8915"/>
    <n v="6.7300000190734899"/>
    <n v="6.7300000190734899"/>
    <n v="0"/>
    <n v="0"/>
    <n v="0"/>
    <n v="6.7300000190734899"/>
    <n v="0"/>
    <n v="0"/>
    <n v="0"/>
    <n v="397"/>
    <n v="525"/>
    <n v="2361"/>
    <n v="15.366666666666667"/>
    <n v="922"/>
  </r>
  <r>
    <x v="11"/>
    <d v="2016-05-08T00:00:00"/>
    <n v="7328"/>
    <n v="5.5300002098083496"/>
    <n v="5.5300002098083496"/>
    <n v="0"/>
    <n v="0"/>
    <n v="0"/>
    <n v="5.5300002098083496"/>
    <n v="0"/>
    <n v="0"/>
    <n v="0"/>
    <n v="318"/>
    <n v="517"/>
    <n v="2250"/>
    <n v="13.916666666666666"/>
    <n v="835"/>
  </r>
  <r>
    <x v="11"/>
    <d v="2016-05-07T00:00:00"/>
    <n v="7336"/>
    <n v="5.53999996185303"/>
    <n v="5.53999996185303"/>
    <n v="0"/>
    <n v="0"/>
    <n v="0"/>
    <n v="5.53999996185303"/>
    <n v="0"/>
    <n v="0"/>
    <n v="0"/>
    <n v="412"/>
    <n v="456"/>
    <n v="2469"/>
    <n v="14.466666666666667"/>
    <n v="868"/>
  </r>
  <r>
    <x v="11"/>
    <d v="2016-05-06T00:00:00"/>
    <n v="3365"/>
    <n v="2.6800000667571999"/>
    <n v="2.6800000667571999"/>
    <n v="0"/>
    <n v="0"/>
    <n v="0"/>
    <n v="2.6800000667571999"/>
    <n v="0"/>
    <n v="0"/>
    <n v="0"/>
    <n v="133"/>
    <n v="673"/>
    <n v="1838"/>
    <n v="13.433333333333334"/>
    <n v="806"/>
  </r>
  <r>
    <x v="11"/>
    <d v="2016-04-12T00:00:00"/>
    <n v="0"/>
    <n v="0"/>
    <n v="0"/>
    <n v="0"/>
    <n v="0"/>
    <n v="0"/>
    <n v="0"/>
    <n v="0"/>
    <n v="0"/>
    <n v="0"/>
    <n v="0"/>
    <n v="1440"/>
    <n v="1496"/>
    <n v="24"/>
    <n v="1440"/>
  </r>
  <r>
    <x v="11"/>
    <d v="2016-05-03T00:00:00"/>
    <n v="0"/>
    <n v="0"/>
    <n v="0"/>
    <n v="0"/>
    <n v="0"/>
    <n v="0"/>
    <n v="0"/>
    <n v="0"/>
    <n v="0"/>
    <n v="0"/>
    <n v="0"/>
    <n v="1440"/>
    <n v="1496"/>
    <n v="24"/>
    <n v="1440"/>
  </r>
  <r>
    <x v="11"/>
    <d v="2016-05-05T00:00:00"/>
    <n v="9799"/>
    <n v="7.4000000953674299"/>
    <n v="7.4000000953674299"/>
    <n v="0"/>
    <n v="0"/>
    <n v="0"/>
    <n v="7.4000000953674299"/>
    <n v="0"/>
    <n v="0"/>
    <n v="0"/>
    <n v="487"/>
    <n v="479"/>
    <n v="2636"/>
    <n v="16.100000000000001"/>
    <n v="966"/>
  </r>
  <r>
    <x v="11"/>
    <d v="2016-04-30T00:00:00"/>
    <n v="6987"/>
    <n v="5.2800002098083496"/>
    <n v="5.2800002098083496"/>
    <n v="0"/>
    <n v="0"/>
    <n v="0"/>
    <n v="5.2800002098083496"/>
    <n v="0"/>
    <n v="0"/>
    <n v="0"/>
    <n v="343"/>
    <n v="1040"/>
    <n v="2275"/>
    <n v="23.05"/>
    <n v="1383"/>
  </r>
  <r>
    <x v="11"/>
    <d v="2016-04-29T00:00:00"/>
    <n v="9592"/>
    <n v="7.2399997711181596"/>
    <n v="7.2399997711181596"/>
    <n v="0"/>
    <n v="0"/>
    <n v="0"/>
    <n v="7.2399997711181596"/>
    <n v="0"/>
    <n v="0"/>
    <n v="0"/>
    <n v="461"/>
    <n v="479"/>
    <n v="2560"/>
    <n v="15.666666666666666"/>
    <n v="940"/>
  </r>
  <r>
    <x v="11"/>
    <d v="2016-04-28T00:00:00"/>
    <n v="3403"/>
    <n v="2.5999999046325701"/>
    <n v="2.5999999046325701"/>
    <n v="0"/>
    <n v="0"/>
    <n v="0"/>
    <n v="2.5999999046325701"/>
    <n v="0"/>
    <n v="0"/>
    <n v="0"/>
    <n v="141"/>
    <n v="758"/>
    <n v="1879"/>
    <n v="14.983333333333333"/>
    <n v="899"/>
  </r>
  <r>
    <x v="11"/>
    <d v="2016-04-27T00:00:00"/>
    <n v="9411"/>
    <n v="7.1100001335143999"/>
    <n v="7.1100001335143999"/>
    <n v="0"/>
    <n v="0"/>
    <n v="0"/>
    <n v="7.1100001335143999"/>
    <n v="0"/>
    <n v="0"/>
    <n v="0"/>
    <n v="458"/>
    <n v="417"/>
    <n v="2576"/>
    <n v="14.583333333333334"/>
    <n v="875"/>
  </r>
  <r>
    <x v="11"/>
    <d v="2016-04-26T00:00:00"/>
    <n v="9543"/>
    <n v="7.21000003814697"/>
    <n v="7.21000003814697"/>
    <n v="0"/>
    <n v="0"/>
    <n v="0.34000000357627902"/>
    <n v="6.8699998855590803"/>
    <n v="0"/>
    <n v="0"/>
    <n v="7"/>
    <n v="352"/>
    <n v="1077"/>
    <n v="2450"/>
    <n v="23.933333333333334"/>
    <n v="1436"/>
  </r>
  <r>
    <x v="11"/>
    <d v="2016-04-25T00:00:00"/>
    <n v="0"/>
    <n v="0"/>
    <n v="0"/>
    <n v="0"/>
    <n v="0"/>
    <n v="0"/>
    <n v="0"/>
    <n v="0"/>
    <n v="0"/>
    <n v="0"/>
    <n v="0"/>
    <n v="1440"/>
    <n v="1497"/>
    <n v="24"/>
    <n v="1440"/>
  </r>
  <r>
    <x v="11"/>
    <d v="2016-04-24T00:00:00"/>
    <n v="7623"/>
    <n v="5.7600002288818404"/>
    <n v="5.7600002288818404"/>
    <n v="0"/>
    <n v="0"/>
    <n v="0"/>
    <n v="5.7600002288818404"/>
    <n v="0"/>
    <n v="0"/>
    <n v="0"/>
    <n v="362"/>
    <n v="711"/>
    <n v="2305"/>
    <n v="17.883333333333333"/>
    <n v="1073"/>
  </r>
  <r>
    <x v="11"/>
    <d v="2016-04-23T00:00:00"/>
    <n v="11495"/>
    <n v="8.6800003051757795"/>
    <n v="8.6800003051757795"/>
    <n v="0"/>
    <n v="0"/>
    <n v="0"/>
    <n v="8.6800003051757795"/>
    <n v="0"/>
    <n v="0"/>
    <n v="0"/>
    <n v="512"/>
    <n v="468"/>
    <n v="2651"/>
    <n v="16.333333333333332"/>
    <n v="980"/>
  </r>
  <r>
    <x v="11"/>
    <d v="2016-04-22T00:00:00"/>
    <n v="8206"/>
    <n v="6.1999998092651403"/>
    <n v="6.1999998092651403"/>
    <n v="0"/>
    <n v="0"/>
    <n v="0"/>
    <n v="6.1999998092651403"/>
    <n v="0"/>
    <n v="0"/>
    <n v="0"/>
    <n v="402"/>
    <n v="413"/>
    <n v="2409"/>
    <n v="13.583333333333334"/>
    <n v="815"/>
  </r>
  <r>
    <x v="11"/>
    <d v="2016-04-21T00:00:00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  <n v="15.05"/>
    <n v="903"/>
  </r>
  <r>
    <x v="11"/>
    <d v="2016-04-20T00:00:00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  <n v="16.2"/>
    <n v="972"/>
  </r>
  <r>
    <x v="11"/>
    <d v="2016-04-19T00:00:00"/>
    <n v="11135"/>
    <n v="8.4099998474121094"/>
    <n v="8.4099998474121094"/>
    <n v="0"/>
    <n v="0"/>
    <n v="0"/>
    <n v="8.4099998474121094"/>
    <n v="0"/>
    <n v="0"/>
    <n v="0"/>
    <n v="480"/>
    <n v="425"/>
    <n v="2606"/>
    <n v="15.083333333333334"/>
    <n v="905"/>
  </r>
  <r>
    <x v="11"/>
    <d v="2016-04-18T00:00:00"/>
    <n v="5153"/>
    <n v="3.9100000858306898"/>
    <n v="3.9100000858306898"/>
    <n v="0"/>
    <n v="0"/>
    <n v="0"/>
    <n v="3.8900001049041699"/>
    <n v="0"/>
    <n v="0"/>
    <n v="0"/>
    <n v="241"/>
    <n v="759"/>
    <n v="2018"/>
    <n v="16.666666666666668"/>
    <n v="1000"/>
  </r>
  <r>
    <x v="11"/>
    <d v="2016-04-17T00:00:00"/>
    <n v="7150"/>
    <n v="5.4000000953674299"/>
    <n v="5.4000000953674299"/>
    <n v="0"/>
    <n v="0"/>
    <n v="0"/>
    <n v="5.4000000953674299"/>
    <n v="0"/>
    <n v="0"/>
    <n v="0"/>
    <n v="312"/>
    <n v="702"/>
    <n v="2225"/>
    <n v="16.899999999999999"/>
    <n v="1014"/>
  </r>
  <r>
    <x v="11"/>
    <d v="2016-04-16T00:00:00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  <n v="17.366666666666667"/>
    <n v="1042"/>
  </r>
  <r>
    <x v="11"/>
    <d v="2016-04-15T00:00:00"/>
    <n v="14019"/>
    <n v="10.5900001525879"/>
    <n v="10.5900001525879"/>
    <n v="0"/>
    <n v="0"/>
    <n v="0.28000000119209301"/>
    <n v="10.300000190734901"/>
    <n v="0"/>
    <n v="0"/>
    <n v="6"/>
    <n v="513"/>
    <n v="921"/>
    <n v="2865"/>
    <n v="24"/>
    <n v="1440"/>
  </r>
  <r>
    <x v="11"/>
    <d v="2016-04-14T00:00:00"/>
    <n v="0"/>
    <n v="0"/>
    <n v="0"/>
    <n v="0"/>
    <n v="0"/>
    <n v="0"/>
    <n v="0"/>
    <n v="0"/>
    <n v="0"/>
    <n v="0"/>
    <n v="0"/>
    <n v="1440"/>
    <n v="1496"/>
    <n v="24"/>
    <n v="1440"/>
  </r>
  <r>
    <x v="11"/>
    <d v="2016-04-13T00:00:00"/>
    <n v="0"/>
    <n v="0"/>
    <n v="0"/>
    <n v="0"/>
    <n v="0"/>
    <n v="0"/>
    <n v="0"/>
    <n v="0"/>
    <n v="0"/>
    <n v="0"/>
    <n v="0"/>
    <n v="1440"/>
    <n v="1496"/>
    <n v="24"/>
    <n v="1440"/>
  </r>
  <r>
    <x v="11"/>
    <d v="2016-05-04T00:00:00"/>
    <n v="2997"/>
    <n v="2.2599999904632599"/>
    <n v="2.2599999904632599"/>
    <n v="0"/>
    <n v="0"/>
    <n v="0"/>
    <n v="2.2599999904632599"/>
    <n v="0"/>
    <n v="0"/>
    <n v="0"/>
    <n v="156"/>
    <n v="1279"/>
    <n v="1902"/>
    <n v="23.916666666666668"/>
    <n v="1435"/>
  </r>
  <r>
    <x v="11"/>
    <d v="2016-05-02T00:00:00"/>
    <n v="4933"/>
    <n v="3.7300000190734899"/>
    <n v="3.7300000190734899"/>
    <n v="0"/>
    <n v="0"/>
    <n v="0"/>
    <n v="3.7300000190734899"/>
    <n v="0"/>
    <n v="0"/>
    <n v="0"/>
    <n v="236"/>
    <n v="1204"/>
    <n v="2044"/>
    <n v="24"/>
    <n v="1440"/>
  </r>
  <r>
    <x v="11"/>
    <d v="2016-05-09T00:00:00"/>
    <n v="4477"/>
    <n v="3.3800001144409202"/>
    <n v="3.3800001144409202"/>
    <n v="0"/>
    <n v="0"/>
    <n v="0"/>
    <n v="3.3800001144409202"/>
    <n v="0"/>
    <n v="0"/>
    <n v="0"/>
    <n v="197"/>
    <n v="125"/>
    <n v="1248"/>
    <n v="5.3666666666666663"/>
    <n v="322"/>
  </r>
  <r>
    <x v="12"/>
    <d v="2016-05-08T00:00:00"/>
    <n v="0"/>
    <n v="0"/>
    <n v="0"/>
    <n v="0"/>
    <n v="0"/>
    <n v="0"/>
    <n v="0"/>
    <n v="0"/>
    <n v="0"/>
    <n v="0"/>
    <n v="0"/>
    <n v="1440"/>
    <n v="1819"/>
    <n v="24"/>
    <n v="1440"/>
  </r>
  <r>
    <x v="12"/>
    <d v="2016-05-01T00:00:00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  <n v="15.716666666666667"/>
    <n v="943"/>
  </r>
  <r>
    <x v="12"/>
    <d v="2016-05-07T00:00:00"/>
    <n v="0"/>
    <n v="0"/>
    <n v="0"/>
    <n v="0"/>
    <n v="0"/>
    <n v="0"/>
    <n v="0"/>
    <n v="0"/>
    <n v="0"/>
    <n v="0"/>
    <n v="0"/>
    <n v="1440"/>
    <n v="1819"/>
    <n v="24"/>
    <n v="1440"/>
  </r>
  <r>
    <x v="12"/>
    <d v="2016-05-06T00:00:00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  <n v="24"/>
    <n v="1440"/>
  </r>
  <r>
    <x v="12"/>
    <d v="2016-05-11T00:00:00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  <n v="6.333333333333333"/>
    <n v="380"/>
  </r>
  <r>
    <x v="12"/>
    <d v="2016-05-05T00:00:00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  <n v="22.7"/>
    <n v="1362"/>
  </r>
  <r>
    <x v="12"/>
    <d v="2016-04-30T00:00:00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  <n v="17.266666666666666"/>
    <n v="1036"/>
  </r>
  <r>
    <x v="12"/>
    <d v="2016-04-29T00:00:00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  <n v="17.283333333333335"/>
    <n v="1037"/>
  </r>
  <r>
    <x v="12"/>
    <d v="2016-04-28T00:00:00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  <n v="16.383333333333333"/>
    <n v="983"/>
  </r>
  <r>
    <x v="12"/>
    <d v="2016-04-27T00:00:00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  <n v="17.366666666666667"/>
    <n v="1042"/>
  </r>
  <r>
    <x v="12"/>
    <d v="2016-04-26T00:00:00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  <n v="16.833333333333332"/>
    <n v="1010"/>
  </r>
  <r>
    <x v="12"/>
    <d v="2016-04-25T00:00:00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  <n v="17.600000000000001"/>
    <n v="1056"/>
  </r>
  <r>
    <x v="12"/>
    <d v="2016-04-24T00:00:00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  <n v="14.016666666666667"/>
    <n v="841"/>
  </r>
  <r>
    <x v="12"/>
    <d v="2016-04-23T00:00:00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  <n v="14.966666666666667"/>
    <n v="898"/>
  </r>
  <r>
    <x v="12"/>
    <d v="2016-04-22T00:00:0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  <n v="18.583333333333332"/>
    <n v="1115"/>
  </r>
  <r>
    <x v="12"/>
    <d v="2016-04-21T00:00:00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  <n v="17.149999999999999"/>
    <n v="1029"/>
  </r>
  <r>
    <x v="12"/>
    <d v="2016-04-20T00:00:00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  <n v="16.483333333333334"/>
    <n v="989"/>
  </r>
  <r>
    <x v="12"/>
    <d v="2016-04-19T00:00:00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  <n v="16.25"/>
    <n v="975"/>
  </r>
  <r>
    <x v="12"/>
    <d v="2016-04-18T00:00:00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  <n v="14.983333333333333"/>
    <n v="899"/>
  </r>
  <r>
    <x v="12"/>
    <d v="2016-04-17T00:00:00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  <n v="15.35"/>
    <n v="921"/>
  </r>
  <r>
    <x v="12"/>
    <d v="2016-04-16T00:00:00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  <n v="14.5"/>
    <n v="870"/>
  </r>
  <r>
    <x v="12"/>
    <d v="2016-04-15T00:00:00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  <n v="17.716666666666665"/>
    <n v="1063"/>
  </r>
  <r>
    <x v="12"/>
    <d v="2016-04-14T00:00:00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  <n v="16.433333333333334"/>
    <n v="986"/>
  </r>
  <r>
    <x v="12"/>
    <d v="2016-04-13T00:00:00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  <n v="15.766666666666667"/>
    <n v="946"/>
  </r>
  <r>
    <x v="12"/>
    <d v="2016-05-04T00:00:00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  <n v="13.433333333333334"/>
    <n v="806"/>
  </r>
  <r>
    <x v="12"/>
    <d v="2016-05-10T00:00:00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  <n v="16.233333333333334"/>
    <n v="974"/>
  </r>
  <r>
    <x v="12"/>
    <d v="2016-04-12T00:00:0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  <n v="16.166666666666668"/>
    <n v="970"/>
  </r>
  <r>
    <x v="12"/>
    <d v="2016-05-03T00:00:00"/>
    <n v="11045"/>
    <n v="8.25"/>
    <n v="8.25"/>
    <n v="0"/>
    <n v="4.5199999809265101"/>
    <n v="0.15000000596046401"/>
    <n v="3.5699999332428001"/>
    <n v="0"/>
    <n v="97"/>
    <n v="8"/>
    <n v="212"/>
    <n v="580"/>
    <n v="3795"/>
    <n v="14.95"/>
    <n v="897"/>
  </r>
  <r>
    <x v="12"/>
    <d v="2016-05-09T00:00:00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  <n v="20.233333333333334"/>
    <n v="1214"/>
  </r>
  <r>
    <x v="12"/>
    <d v="2016-05-02T00:00:0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  <n v="17.066666666666666"/>
    <n v="1024"/>
  </r>
  <r>
    <x v="13"/>
    <d v="2016-05-08T00:00:00"/>
    <n v="6083"/>
    <n v="4"/>
    <n v="4"/>
    <n v="0"/>
    <n v="0.21999999880790699"/>
    <n v="0.46999999880790699"/>
    <n v="3.2999999523162802"/>
    <n v="0"/>
    <n v="3"/>
    <n v="8"/>
    <n v="210"/>
    <n v="505"/>
    <n v="1762"/>
    <n v="12.1"/>
    <n v="726"/>
  </r>
  <r>
    <x v="13"/>
    <d v="2016-05-01T00:00:00"/>
    <n v="5164"/>
    <n v="3.3699998855590798"/>
    <n v="3.3699998855590798"/>
    <n v="0"/>
    <n v="0"/>
    <n v="0"/>
    <n v="3.3699998855590798"/>
    <n v="0"/>
    <n v="0"/>
    <n v="0"/>
    <n v="237"/>
    <n v="436"/>
    <n v="1747"/>
    <n v="11.216666666666667"/>
    <n v="673"/>
  </r>
  <r>
    <x v="13"/>
    <d v="2016-05-07T00:00:00"/>
    <n v="1868"/>
    <n v="1.2200000286102299"/>
    <n v="1.2200000286102299"/>
    <n v="0"/>
    <n v="0"/>
    <n v="0"/>
    <n v="1.2200000286102299"/>
    <n v="0"/>
    <n v="0"/>
    <n v="0"/>
    <n v="96"/>
    <n v="902"/>
    <n v="1494"/>
    <n v="16.633333333333333"/>
    <n v="998"/>
  </r>
  <r>
    <x v="13"/>
    <d v="2016-05-06T00:00:00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  <n v="17"/>
    <n v="1020"/>
  </r>
  <r>
    <x v="13"/>
    <d v="2016-05-12T00:00:0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  <n v="4.7333333333333334"/>
    <n v="284"/>
  </r>
  <r>
    <x v="13"/>
    <d v="2016-05-11T00:00:00"/>
    <n v="4926"/>
    <n v="3.2200000286102299"/>
    <n v="3.2200000286102299"/>
    <n v="0"/>
    <n v="0"/>
    <n v="0"/>
    <n v="3.2200000286102299"/>
    <n v="0"/>
    <n v="0"/>
    <n v="0"/>
    <n v="195"/>
    <n v="628"/>
    <n v="1693"/>
    <n v="13.716666666666667"/>
    <n v="823"/>
  </r>
  <r>
    <x v="13"/>
    <d v="2016-05-03T00:00:00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  <n v="18.566666666666666"/>
    <n v="1114"/>
  </r>
  <r>
    <x v="13"/>
    <d v="2016-04-12T00:00:0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  <n v="17.933333333333334"/>
    <n v="1076"/>
  </r>
  <r>
    <x v="13"/>
    <d v="2016-05-05T00:00:00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  <n v="16.766666666666666"/>
    <n v="1006"/>
  </r>
  <r>
    <x v="13"/>
    <d v="2016-04-30T00:00:00"/>
    <n v="1202"/>
    <n v="0.77999997138977095"/>
    <n v="0.77999997138977095"/>
    <n v="0"/>
    <n v="0"/>
    <n v="0"/>
    <n v="0.77999997138977095"/>
    <n v="0"/>
    <n v="0"/>
    <n v="0"/>
    <n v="84"/>
    <n v="506"/>
    <n v="1463"/>
    <n v="9.8333333333333339"/>
    <n v="590"/>
  </r>
  <r>
    <x v="13"/>
    <d v="2016-04-29T00:00:00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  <n v="17.333333333333332"/>
    <n v="1040"/>
  </r>
  <r>
    <x v="13"/>
    <d v="2016-04-28T00:00:00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  <n v="15.9"/>
    <n v="954"/>
  </r>
  <r>
    <x v="13"/>
    <d v="2016-04-27T00:00:00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  <n v="16.383333333333333"/>
    <n v="983"/>
  </r>
  <r>
    <x v="13"/>
    <d v="2016-04-26T00:00:00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  <n v="17.433333333333334"/>
    <n v="1046"/>
  </r>
  <r>
    <x v="13"/>
    <d v="2016-04-25T00:00:00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  <n v="16.583333333333332"/>
    <n v="995"/>
  </r>
  <r>
    <x v="13"/>
    <d v="2016-04-24T00:00:00"/>
    <n v="1807"/>
    <n v="1.1799999475479099"/>
    <n v="1.1799999475479099"/>
    <n v="0"/>
    <n v="0"/>
    <n v="0"/>
    <n v="1.1799999475479099"/>
    <n v="0"/>
    <n v="0"/>
    <n v="0"/>
    <n v="104"/>
    <n v="582"/>
    <n v="1507"/>
    <n v="11.433333333333334"/>
    <n v="686"/>
  </r>
  <r>
    <x v="13"/>
    <d v="2016-04-23T00:00:00"/>
    <n v="4112"/>
    <n v="2.6900000572204599"/>
    <n v="2.6900000572204599"/>
    <n v="0"/>
    <n v="0"/>
    <n v="0"/>
    <n v="2.6800000667571999"/>
    <n v="0"/>
    <n v="0"/>
    <n v="0"/>
    <n v="272"/>
    <n v="443"/>
    <n v="1776"/>
    <n v="11.916666666666666"/>
    <n v="715"/>
  </r>
  <r>
    <x v="13"/>
    <d v="2016-04-22T00:00:0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  <n v="18.2"/>
    <n v="1092"/>
  </r>
  <r>
    <x v="13"/>
    <d v="2016-04-21T00:00:00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  <n v="17.783333333333335"/>
    <n v="1067"/>
  </r>
  <r>
    <x v="13"/>
    <d v="2016-04-20T00:00:00"/>
    <n v="2713"/>
    <n v="1.7699999809265099"/>
    <n v="1.7699999809265099"/>
    <n v="0"/>
    <n v="0"/>
    <n v="0"/>
    <n v="1.7699999809265099"/>
    <n v="0"/>
    <n v="0"/>
    <n v="0"/>
    <n v="148"/>
    <n v="598"/>
    <n v="1570"/>
    <n v="12.433333333333334"/>
    <n v="746"/>
  </r>
  <r>
    <x v="13"/>
    <d v="2016-04-19T00:00:00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  <n v="18.366666666666667"/>
    <n v="1102"/>
  </r>
  <r>
    <x v="13"/>
    <d v="2016-04-18T00:00:00"/>
    <n v="3727"/>
    <n v="2.4300000667571999"/>
    <n v="2.4300000667571999"/>
    <n v="0"/>
    <n v="0"/>
    <n v="0"/>
    <n v="2.4300000667571999"/>
    <n v="0"/>
    <n v="0"/>
    <n v="0"/>
    <n v="206"/>
    <n v="622"/>
    <n v="1683"/>
    <n v="13.8"/>
    <n v="828"/>
  </r>
  <r>
    <x v="13"/>
    <d v="2016-04-17T00:00:00"/>
    <n v="655"/>
    <n v="0.43000000715255698"/>
    <n v="0.43000000715255698"/>
    <n v="0"/>
    <n v="0"/>
    <n v="0"/>
    <n v="0.43000000715255698"/>
    <n v="0"/>
    <n v="0"/>
    <n v="0"/>
    <n v="46"/>
    <n v="943"/>
    <n v="1397"/>
    <n v="16.483333333333334"/>
    <n v="989"/>
  </r>
  <r>
    <x v="13"/>
    <d v="2016-04-16T00:00:00"/>
    <n v="5771"/>
    <n v="3.7699999809265101"/>
    <n v="3.7699999809265101"/>
    <n v="0"/>
    <n v="0"/>
    <n v="0"/>
    <n v="3.7699999809265101"/>
    <n v="0"/>
    <n v="0"/>
    <n v="0"/>
    <n v="288"/>
    <n v="521"/>
    <n v="1831"/>
    <n v="13.483333333333333"/>
    <n v="809"/>
  </r>
  <r>
    <x v="13"/>
    <d v="2016-04-15T00:00:00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  <n v="17.066666666666666"/>
    <n v="1024"/>
  </r>
  <r>
    <x v="13"/>
    <d v="2016-04-14T00:00:00"/>
    <n v="17022"/>
    <n v="11.1199998855591"/>
    <n v="11.1199998855591"/>
    <n v="0"/>
    <n v="4"/>
    <n v="2.4500000476837198"/>
    <n v="4.6700000762939498"/>
    <n v="0"/>
    <n v="61"/>
    <n v="41"/>
    <n v="256"/>
    <n v="693"/>
    <n v="2324"/>
    <n v="17.516666666666666"/>
    <n v="1051"/>
  </r>
  <r>
    <x v="13"/>
    <d v="2016-04-13T00:00:00"/>
    <n v="4832"/>
    <n v="3.1600000858306898"/>
    <n v="3.1600000858306898"/>
    <n v="0"/>
    <n v="0"/>
    <n v="0"/>
    <n v="3.1600000858306898"/>
    <n v="0"/>
    <n v="0"/>
    <n v="0"/>
    <n v="226"/>
    <n v="647"/>
    <n v="1718"/>
    <n v="14.55"/>
    <n v="873"/>
  </r>
  <r>
    <x v="13"/>
    <d v="2016-05-04T00:00:00"/>
    <n v="4249"/>
    <n v="2.7699999809265101"/>
    <n v="2.7699999809265101"/>
    <n v="0"/>
    <n v="0"/>
    <n v="0"/>
    <n v="2.7699999809265101"/>
    <n v="0"/>
    <n v="0"/>
    <n v="0"/>
    <n v="224"/>
    <n v="651"/>
    <n v="1698"/>
    <n v="14.583333333333334"/>
    <n v="875"/>
  </r>
  <r>
    <x v="13"/>
    <d v="2016-05-10T00:00:00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  <n v="17.883333333333333"/>
    <n v="1073"/>
  </r>
  <r>
    <x v="13"/>
    <d v="2016-05-09T00:00:00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  <n v="16.649999999999999"/>
    <n v="999"/>
  </r>
  <r>
    <x v="13"/>
    <d v="2016-05-02T00:00:0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  <n v="16.383333333333333"/>
    <n v="983"/>
  </r>
  <r>
    <x v="14"/>
    <d v="2016-05-01T00:00:00"/>
    <n v="0"/>
    <n v="0"/>
    <n v="0"/>
    <n v="0"/>
    <n v="0"/>
    <n v="0"/>
    <n v="0"/>
    <n v="0"/>
    <n v="0"/>
    <n v="0"/>
    <n v="0"/>
    <n v="1440"/>
    <n v="2017"/>
    <n v="24"/>
    <n v="1440"/>
  </r>
  <r>
    <x v="14"/>
    <d v="2016-05-08T00:00:00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  <n v="22.416666666666668"/>
    <n v="1345"/>
  </r>
  <r>
    <x v="14"/>
    <d v="2016-05-07T00:00:00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  <n v="17.783333333333335"/>
    <n v="1067"/>
  </r>
  <r>
    <x v="14"/>
    <d v="2016-05-06T00:00:00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  <n v="15.1"/>
    <n v="906"/>
  </r>
  <r>
    <x v="14"/>
    <d v="2016-05-12T00:00:00"/>
    <n v="2752"/>
    <n v="2.2300000190734899"/>
    <n v="2.2300000190734899"/>
    <n v="0"/>
    <n v="0"/>
    <n v="0"/>
    <n v="2.2300000190734899"/>
    <n v="0"/>
    <n v="0"/>
    <n v="0"/>
    <n v="68"/>
    <n v="241"/>
    <n v="1240"/>
    <n v="5.15"/>
    <n v="309"/>
  </r>
  <r>
    <x v="14"/>
    <d v="2016-05-11T00:00:00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  <n v="17.833333333333332"/>
    <n v="1070"/>
  </r>
  <r>
    <x v="14"/>
    <d v="2016-05-05T00:00:00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  <n v="16.649999999999999"/>
    <n v="999"/>
  </r>
  <r>
    <x v="14"/>
    <d v="2016-04-30T00:00:00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  <n v="17.183333333333334"/>
    <n v="1031"/>
  </r>
  <r>
    <x v="14"/>
    <d v="2016-04-29T00:00:00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  <n v="16.5"/>
    <n v="990"/>
  </r>
  <r>
    <x v="14"/>
    <d v="2016-04-28T00:00:00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  <n v="16.55"/>
    <n v="993"/>
  </r>
  <r>
    <x v="14"/>
    <d v="2016-04-27T00:00:00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  <n v="16.466666666666665"/>
    <n v="988"/>
  </r>
  <r>
    <x v="14"/>
    <d v="2016-04-26T00:00:00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  <n v="16.5"/>
    <n v="990"/>
  </r>
  <r>
    <x v="14"/>
    <d v="2016-04-25T00:00:00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  <n v="17.016666666666666"/>
    <n v="1021"/>
  </r>
  <r>
    <x v="14"/>
    <d v="2016-04-24T00:00:00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  <n v="15.55"/>
    <n v="933"/>
  </r>
  <r>
    <x v="14"/>
    <d v="2016-04-23T00:00:00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  <n v="15.866666666666667"/>
    <n v="952"/>
  </r>
  <r>
    <x v="14"/>
    <d v="2016-04-22T00:00:00"/>
    <n v="1664"/>
    <n v="1.3500000238418599"/>
    <n v="1.3500000238418599"/>
    <n v="0"/>
    <n v="0"/>
    <n v="0"/>
    <n v="1.3500000238418599"/>
    <n v="0"/>
    <n v="0"/>
    <n v="0"/>
    <n v="72"/>
    <n v="1341"/>
    <n v="2241"/>
    <n v="23.55"/>
    <n v="1413"/>
  </r>
  <r>
    <x v="14"/>
    <d v="2016-04-21T00:00:00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  <n v="18.166666666666668"/>
    <n v="1090"/>
  </r>
  <r>
    <x v="14"/>
    <d v="2016-04-20T00:00:00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  <n v="16.8"/>
    <n v="1008"/>
  </r>
  <r>
    <x v="14"/>
    <d v="2016-04-19T00:00:00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  <n v="15.9"/>
    <n v="954"/>
  </r>
  <r>
    <x v="14"/>
    <d v="2016-04-18T00:00:00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  <n v="18.883333333333333"/>
    <n v="1133"/>
  </r>
  <r>
    <x v="14"/>
    <d v="2016-04-17T00:00:00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  <n v="13.616666666666667"/>
    <n v="817"/>
  </r>
  <r>
    <x v="14"/>
    <d v="2016-04-16T00:00:00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  <n v="15.3"/>
    <n v="918"/>
  </r>
  <r>
    <x v="14"/>
    <d v="2016-04-15T00:00:00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  <n v="20.149999999999999"/>
    <n v="1209"/>
  </r>
  <r>
    <x v="14"/>
    <d v="2016-04-14T00:00:00"/>
    <n v="7860"/>
    <n v="6.3699998855590803"/>
    <n v="6.3699998855590803"/>
    <n v="0"/>
    <n v="0"/>
    <n v="0"/>
    <n v="6.3699998855590803"/>
    <n v="0"/>
    <n v="0"/>
    <n v="0"/>
    <n v="271"/>
    <n v="772"/>
    <n v="2984"/>
    <n v="17.383333333333333"/>
    <n v="1043"/>
  </r>
  <r>
    <x v="14"/>
    <d v="2016-04-13T00:00:00"/>
    <n v="6877"/>
    <n v="5.5799999237060502"/>
    <n v="5.5799999237060502"/>
    <n v="0"/>
    <n v="0"/>
    <n v="0"/>
    <n v="5.5799999237060502"/>
    <n v="0"/>
    <n v="0"/>
    <n v="0"/>
    <n v="258"/>
    <n v="777"/>
    <n v="2898"/>
    <n v="17.25"/>
    <n v="1035"/>
  </r>
  <r>
    <x v="14"/>
    <d v="2016-05-04T00:00:00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  <n v="17.116666666666667"/>
    <n v="1027"/>
  </r>
  <r>
    <x v="14"/>
    <d v="2016-05-03T00:00:00"/>
    <n v="9454"/>
    <n v="7.6700000762939498"/>
    <n v="7.6700000762939498"/>
    <n v="0"/>
    <n v="0"/>
    <n v="0"/>
    <n v="7.6700000762939498"/>
    <n v="0"/>
    <n v="0"/>
    <n v="0"/>
    <n v="313"/>
    <n v="729"/>
    <n v="3145"/>
    <n v="17.366666666666667"/>
    <n v="1042"/>
  </r>
  <r>
    <x v="14"/>
    <d v="2016-05-10T00:00:00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  <n v="16.683333333333334"/>
    <n v="1001"/>
  </r>
  <r>
    <x v="14"/>
    <d v="2016-04-12T00:00:00"/>
    <n v="7213"/>
    <n v="5.8800001144409197"/>
    <n v="5.8800001144409197"/>
    <n v="0"/>
    <n v="0"/>
    <n v="0"/>
    <n v="5.8499999046325701"/>
    <n v="0"/>
    <n v="0"/>
    <n v="0"/>
    <n v="263"/>
    <n v="718"/>
    <n v="2947"/>
    <n v="16.350000000000001"/>
    <n v="981"/>
  </r>
  <r>
    <x v="14"/>
    <d v="2016-05-02T00:00:0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  <n v="22.85"/>
    <n v="1371"/>
  </r>
  <r>
    <x v="14"/>
    <d v="2016-05-09T00:00:00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  <n v="16.850000000000001"/>
    <n v="1011"/>
  </r>
  <r>
    <x v="15"/>
    <d v="2016-05-08T00:00:00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  <n v="22.633333333333333"/>
    <n v="1358"/>
  </r>
  <r>
    <x v="15"/>
    <d v="2016-05-01T00:00:00"/>
    <n v="3428"/>
    <n v="2.2699999809265101"/>
    <n v="2.2699999809265101"/>
    <n v="0"/>
    <n v="0"/>
    <n v="0"/>
    <n v="2.2699999809265101"/>
    <n v="0"/>
    <n v="0"/>
    <n v="0"/>
    <n v="190"/>
    <n v="1121"/>
    <n v="1692"/>
    <n v="21.85"/>
    <n v="1311"/>
  </r>
  <r>
    <x v="15"/>
    <d v="2016-05-07T00:00:00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  <n v="23.133333333333333"/>
    <n v="1388"/>
  </r>
  <r>
    <x v="15"/>
    <d v="2016-05-06T00:00:00"/>
    <n v="3755"/>
    <n v="2.4800000190734899"/>
    <n v="2.4800000190734899"/>
    <n v="0"/>
    <n v="0"/>
    <n v="0"/>
    <n v="2.4800000190734899"/>
    <n v="0"/>
    <n v="0"/>
    <n v="0"/>
    <n v="202"/>
    <n v="1238"/>
    <n v="1722"/>
    <n v="24"/>
    <n v="1440"/>
  </r>
  <r>
    <x v="15"/>
    <d v="2016-05-12T00:00:00"/>
    <n v="6307"/>
    <n v="4.1700000762939498"/>
    <n v="4.1700000762939498"/>
    <n v="0"/>
    <n v="0"/>
    <n v="0"/>
    <n v="4.1700000762939498"/>
    <n v="0"/>
    <n v="0"/>
    <n v="0"/>
    <n v="247"/>
    <n v="736"/>
    <n v="1452"/>
    <n v="16.383333333333333"/>
    <n v="983"/>
  </r>
  <r>
    <x v="15"/>
    <d v="2016-05-11T00:00:00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  <n v="24"/>
    <n v="1440"/>
  </r>
  <r>
    <x v="15"/>
    <d v="2016-05-03T00:00:00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  <n v="24"/>
    <n v="1440"/>
  </r>
  <r>
    <x v="15"/>
    <d v="2016-04-12T00:00:00"/>
    <n v="5135"/>
    <n v="3.3900001049041699"/>
    <n v="3.3900001049041699"/>
    <n v="0"/>
    <n v="0"/>
    <n v="0"/>
    <n v="3.3900001049041699"/>
    <n v="0"/>
    <n v="0"/>
    <n v="0"/>
    <n v="318"/>
    <n v="1122"/>
    <n v="1909"/>
    <n v="24"/>
    <n v="1440"/>
  </r>
  <r>
    <x v="15"/>
    <d v="2016-05-10T00:00:00"/>
    <n v="6435"/>
    <n v="4.25"/>
    <n v="4.25"/>
    <n v="0"/>
    <n v="0.74000000953674305"/>
    <n v="1.12000000476837"/>
    <n v="2.3900001049041699"/>
    <n v="0"/>
    <n v="11"/>
    <n v="18"/>
    <n v="220"/>
    <n v="1191"/>
    <n v="1889"/>
    <n v="24"/>
    <n v="1440"/>
  </r>
  <r>
    <x v="15"/>
    <d v="2016-05-05T00:00:00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  <n v="24"/>
    <n v="1440"/>
  </r>
  <r>
    <x v="15"/>
    <d v="2016-04-30T00:00:00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  <n v="24"/>
    <n v="1440"/>
  </r>
  <r>
    <x v="15"/>
    <d v="2016-04-29T00:00:00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  <n v="22.283333333333335"/>
    <n v="1337"/>
  </r>
  <r>
    <x v="15"/>
    <d v="2016-04-28T00:00:00"/>
    <n v="9451"/>
    <n v="6.25"/>
    <n v="6.25"/>
    <n v="0"/>
    <n v="1.9999999552965199E-2"/>
    <n v="0.270000010728836"/>
    <n v="5.9499998092651403"/>
    <n v="0"/>
    <n v="1"/>
    <n v="11"/>
    <n v="367"/>
    <n v="985"/>
    <n v="2185"/>
    <n v="22.733333333333334"/>
    <n v="1364"/>
  </r>
  <r>
    <x v="15"/>
    <d v="2016-04-27T00:00:00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  <n v="24"/>
    <n v="1440"/>
  </r>
  <r>
    <x v="15"/>
    <d v="2016-04-26T00:00:00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  <n v="23.3"/>
    <n v="1398"/>
  </r>
  <r>
    <x v="15"/>
    <d v="2016-04-25T00:00:00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  <n v="22.683333333333334"/>
    <n v="1361"/>
  </r>
  <r>
    <x v="15"/>
    <d v="2016-04-24T00:00:00"/>
    <n v="8563"/>
    <n v="5.6599998474121103"/>
    <n v="5.6599998474121103"/>
    <n v="0"/>
    <n v="0"/>
    <n v="0"/>
    <n v="5.6500000953674299"/>
    <n v="0"/>
    <n v="0"/>
    <n v="0"/>
    <n v="395"/>
    <n v="1045"/>
    <n v="2173"/>
    <n v="24"/>
    <n v="1440"/>
  </r>
  <r>
    <x v="15"/>
    <d v="2016-04-23T00:00:00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  <n v="24"/>
    <n v="1440"/>
  </r>
  <r>
    <x v="15"/>
    <d v="2016-04-22T00:00:00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  <n v="24"/>
    <n v="1440"/>
  </r>
  <r>
    <x v="15"/>
    <d v="2016-04-21T00:00:00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  <n v="21.716666666666665"/>
    <n v="1303"/>
  </r>
  <r>
    <x v="15"/>
    <d v="2016-04-20T00:00:00"/>
    <n v="4803"/>
    <n v="3.1700000762939502"/>
    <n v="3.1700000762939502"/>
    <n v="0"/>
    <n v="0"/>
    <n v="0"/>
    <n v="3.1700000762939502"/>
    <n v="0"/>
    <n v="0"/>
    <n v="0"/>
    <n v="222"/>
    <n v="1218"/>
    <n v="1788"/>
    <n v="24"/>
    <n v="1440"/>
  </r>
  <r>
    <x v="15"/>
    <d v="2016-04-19T00:00:00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  <n v="24"/>
    <n v="1440"/>
  </r>
  <r>
    <x v="15"/>
    <d v="2016-04-18T00:00:00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  <n v="24"/>
    <n v="1440"/>
  </r>
  <r>
    <x v="15"/>
    <d v="2016-04-17T00:00:00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  <n v="24"/>
    <n v="1440"/>
  </r>
  <r>
    <x v="15"/>
    <d v="2016-04-16T00:00:00"/>
    <n v="7289"/>
    <n v="4.8200001716613796"/>
    <n v="4.8200001716613796"/>
    <n v="0"/>
    <n v="0.55000001192092896"/>
    <n v="0.75"/>
    <n v="3.5"/>
    <n v="0"/>
    <n v="8"/>
    <n v="12"/>
    <n v="308"/>
    <n v="1112"/>
    <n v="1997"/>
    <n v="24"/>
    <n v="1440"/>
  </r>
  <r>
    <x v="15"/>
    <d v="2016-04-15T00:00:00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  <n v="24"/>
    <n v="1440"/>
  </r>
  <r>
    <x v="15"/>
    <d v="2016-04-14T00:00:00"/>
    <n v="6799"/>
    <n v="4.4899997711181596"/>
    <n v="4.4899997711181596"/>
    <n v="0"/>
    <n v="0"/>
    <n v="0"/>
    <n v="4.4899997711181596"/>
    <n v="0"/>
    <n v="0"/>
    <n v="0"/>
    <n v="279"/>
    <n v="1161"/>
    <n v="1922"/>
    <n v="24"/>
    <n v="1440"/>
  </r>
  <r>
    <x v="15"/>
    <d v="2016-04-13T00:00:00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  <n v="24"/>
    <n v="1440"/>
  </r>
  <r>
    <x v="15"/>
    <d v="2016-05-04T00:00:00"/>
    <n v="5232"/>
    <n v="3.46000003814697"/>
    <n v="3.46000003814697"/>
    <n v="0"/>
    <n v="0"/>
    <n v="0"/>
    <n v="3.46000003814697"/>
    <n v="0"/>
    <n v="0"/>
    <n v="0"/>
    <n v="252"/>
    <n v="1188"/>
    <n v="1842"/>
    <n v="24"/>
    <n v="1440"/>
  </r>
  <r>
    <x v="15"/>
    <d v="2016-05-09T00:00:00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  <n v="24"/>
    <n v="1440"/>
  </r>
  <r>
    <x v="15"/>
    <d v="2016-05-02T00:00:00"/>
    <n v="7891"/>
    <n v="5.2199997901916504"/>
    <n v="5.2199997901916504"/>
    <n v="0"/>
    <n v="0"/>
    <n v="0"/>
    <n v="5.2199997901916504"/>
    <n v="0"/>
    <n v="0"/>
    <n v="0"/>
    <n v="383"/>
    <n v="1057"/>
    <n v="2066"/>
    <n v="24"/>
    <n v="1440"/>
  </r>
  <r>
    <x v="16"/>
    <d v="2016-05-08T00:00:00"/>
    <n v="7303"/>
    <n v="4.9000000953674299"/>
    <n v="4.9000000953674299"/>
    <n v="0"/>
    <n v="0"/>
    <n v="0.25"/>
    <n v="4.6500000953674299"/>
    <n v="0"/>
    <n v="0"/>
    <n v="8"/>
    <n v="308"/>
    <n v="733"/>
    <n v="2423"/>
    <n v="17.483333333333334"/>
    <n v="1049"/>
  </r>
  <r>
    <x v="16"/>
    <d v="2016-05-01T00:00:00"/>
    <n v="5232"/>
    <n v="3.5099999904632599"/>
    <n v="3.5099999904632599"/>
    <n v="0"/>
    <n v="0"/>
    <n v="0"/>
    <n v="3.5099999904632599"/>
    <n v="0"/>
    <n v="0"/>
    <n v="0"/>
    <n v="240"/>
    <n v="741"/>
    <n v="2246"/>
    <n v="16.350000000000001"/>
    <n v="981"/>
  </r>
  <r>
    <x v="16"/>
    <d v="2016-05-07T00:00:00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  <n v="16.733333333333334"/>
    <n v="1004"/>
  </r>
  <r>
    <x v="16"/>
    <d v="2016-05-06T00:00:00"/>
    <n v="4514"/>
    <n v="3.0299999713897701"/>
    <n v="3.0299999713897701"/>
    <n v="0"/>
    <n v="0"/>
    <n v="0"/>
    <n v="3.0299999713897701"/>
    <n v="0"/>
    <n v="0"/>
    <n v="0"/>
    <n v="229"/>
    <n v="809"/>
    <n v="2211"/>
    <n v="17.3"/>
    <n v="1038"/>
  </r>
  <r>
    <x v="16"/>
    <d v="2016-05-12T00:00:00"/>
    <n v="768"/>
    <n v="0.519999980926514"/>
    <n v="0.519999980926514"/>
    <n v="0"/>
    <n v="0"/>
    <n v="0"/>
    <n v="0.519999980926514"/>
    <n v="0"/>
    <n v="0"/>
    <n v="0"/>
    <n v="58"/>
    <n v="380"/>
    <n v="1212"/>
    <n v="7.3"/>
    <n v="438"/>
  </r>
  <r>
    <x v="16"/>
    <d v="2016-05-11T00:00:00"/>
    <n v="9105"/>
    <n v="6.1100001335143999"/>
    <n v="6.1100001335143999"/>
    <n v="0"/>
    <n v="2.25"/>
    <n v="1"/>
    <n v="2.8599998950958301"/>
    <n v="0"/>
    <n v="34"/>
    <n v="22"/>
    <n v="232"/>
    <n v="622"/>
    <n v="2499"/>
    <n v="15.166666666666666"/>
    <n v="910"/>
  </r>
  <r>
    <x v="16"/>
    <d v="2016-05-05T00:00:00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  <n v="15.45"/>
    <n v="927"/>
  </r>
  <r>
    <x v="16"/>
    <d v="2016-04-30T00:00:00"/>
    <n v="6222"/>
    <n v="4.1799998283386204"/>
    <n v="4.1799998283386204"/>
    <n v="0"/>
    <n v="0"/>
    <n v="0"/>
    <n v="4.1799998283386204"/>
    <n v="0"/>
    <n v="0"/>
    <n v="0"/>
    <n v="290"/>
    <n v="797"/>
    <n v="2363"/>
    <n v="18.116666666666667"/>
    <n v="1087"/>
  </r>
  <r>
    <x v="16"/>
    <d v="2016-04-29T00:00:00"/>
    <n v="4676"/>
    <n v="3.1400001049041699"/>
    <n v="3.1400001049041699"/>
    <n v="0"/>
    <n v="0"/>
    <n v="0"/>
    <n v="3.1300001144409202"/>
    <n v="0"/>
    <n v="0"/>
    <n v="0"/>
    <n v="226"/>
    <n v="1106"/>
    <n v="2196"/>
    <n v="22.2"/>
    <n v="1332"/>
  </r>
  <r>
    <x v="16"/>
    <d v="2016-04-28T00:00:00"/>
    <n v="4493"/>
    <n v="3.0099999904632599"/>
    <n v="3.0099999904632599"/>
    <n v="0"/>
    <n v="0"/>
    <n v="0"/>
    <n v="3.0099999904632599"/>
    <n v="0"/>
    <n v="0"/>
    <n v="0"/>
    <n v="236"/>
    <n v="762"/>
    <n v="2203"/>
    <n v="16.633333333333333"/>
    <n v="998"/>
  </r>
  <r>
    <x v="16"/>
    <d v="2016-04-27T00:00:00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  <n v="17.766666666666666"/>
    <n v="1066"/>
  </r>
  <r>
    <x v="16"/>
    <d v="2016-04-26T00:00:00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  <n v="17.483333333333334"/>
    <n v="1049"/>
  </r>
  <r>
    <x v="16"/>
    <d v="2016-04-25T00:00:00"/>
    <n v="3385"/>
    <n v="2.2699999809265101"/>
    <n v="2.2699999809265101"/>
    <n v="0"/>
    <n v="0"/>
    <n v="0"/>
    <n v="2.2699999809265101"/>
    <n v="0"/>
    <n v="0"/>
    <n v="0"/>
    <n v="179"/>
    <n v="916"/>
    <n v="2070"/>
    <n v="18.25"/>
    <n v="1095"/>
  </r>
  <r>
    <x v="16"/>
    <d v="2016-04-24T00:00:00"/>
    <n v="5002"/>
    <n v="3.3599998950958301"/>
    <n v="3.3599998950958301"/>
    <n v="0"/>
    <n v="0"/>
    <n v="0"/>
    <n v="3.3599998950958301"/>
    <n v="0"/>
    <n v="0"/>
    <n v="0"/>
    <n v="244"/>
    <n v="1196"/>
    <n v="2247"/>
    <n v="24"/>
    <n v="1440"/>
  </r>
  <r>
    <x v="16"/>
    <d v="2016-04-23T00:00:00"/>
    <n v="4363"/>
    <n v="2.9300000667571999"/>
    <n v="2.9300000667571999"/>
    <n v="0"/>
    <n v="0"/>
    <n v="0"/>
    <n v="2.9300000667571999"/>
    <n v="0"/>
    <n v="0"/>
    <n v="0"/>
    <n v="201"/>
    <n v="1239"/>
    <n v="2149"/>
    <n v="24"/>
    <n v="1440"/>
  </r>
  <r>
    <x v="16"/>
    <d v="2016-04-22T00:00:00"/>
    <n v="6831"/>
    <n v="4.5799999237060502"/>
    <n v="4.5799999237060502"/>
    <n v="0"/>
    <n v="0"/>
    <n v="0"/>
    <n v="4.5799999237060502"/>
    <n v="0"/>
    <n v="0"/>
    <n v="0"/>
    <n v="317"/>
    <n v="706"/>
    <n v="2432"/>
    <n v="17.05"/>
    <n v="1023"/>
  </r>
  <r>
    <x v="16"/>
    <d v="2016-04-21T00:00:00"/>
    <n v="3809"/>
    <n v="2.5599999427795401"/>
    <n v="2.5599999427795401"/>
    <n v="0"/>
    <n v="0"/>
    <n v="0"/>
    <n v="2.53999996185303"/>
    <n v="0"/>
    <n v="0"/>
    <n v="0"/>
    <n v="215"/>
    <n v="756"/>
    <n v="2150"/>
    <n v="16.183333333333334"/>
    <n v="971"/>
  </r>
  <r>
    <x v="16"/>
    <d v="2016-04-20T00:00:00"/>
    <n v="2072"/>
    <n v="1.3899999856948899"/>
    <n v="1.3899999856948899"/>
    <n v="0"/>
    <n v="0"/>
    <n v="0"/>
    <n v="1.3899999856948899"/>
    <n v="0"/>
    <n v="0"/>
    <n v="0"/>
    <n v="137"/>
    <n v="841"/>
    <n v="1974"/>
    <n v="16.3"/>
    <n v="978"/>
  </r>
  <r>
    <x v="16"/>
    <d v="2016-04-19T00:00:00"/>
    <n v="2064"/>
    <n v="1.3899999856948899"/>
    <n v="1.3899999856948899"/>
    <n v="0"/>
    <n v="0"/>
    <n v="0"/>
    <n v="1.3899999856948899"/>
    <n v="0"/>
    <n v="0"/>
    <n v="0"/>
    <n v="121"/>
    <n v="895"/>
    <n v="1954"/>
    <n v="16.933333333333334"/>
    <n v="1016"/>
  </r>
  <r>
    <x v="16"/>
    <d v="2016-04-18T00:00:00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  <n v="24"/>
    <n v="1440"/>
  </r>
  <r>
    <x v="16"/>
    <d v="2016-04-17T00:00:00"/>
    <n v="2268"/>
    <n v="1.5199999809265099"/>
    <n v="1.5199999809265099"/>
    <n v="0"/>
    <n v="0"/>
    <n v="0"/>
    <n v="1.5199999809265099"/>
    <n v="0"/>
    <n v="0"/>
    <n v="0"/>
    <n v="114"/>
    <n v="1219"/>
    <n v="1933"/>
    <n v="22.216666666666665"/>
    <n v="1333"/>
  </r>
  <r>
    <x v="16"/>
    <d v="2016-04-16T00:00:00"/>
    <n v="3945"/>
    <n v="2.6500000953674299"/>
    <n v="2.6500000953674299"/>
    <n v="0"/>
    <n v="0"/>
    <n v="0"/>
    <n v="2.6500000953674299"/>
    <n v="0"/>
    <n v="0"/>
    <n v="0"/>
    <n v="225"/>
    <n v="716"/>
    <n v="2180"/>
    <n v="15.683333333333334"/>
    <n v="941"/>
  </r>
  <r>
    <x v="16"/>
    <d v="2016-04-15T00:00:00"/>
    <n v="7198"/>
    <n v="4.8299999237060502"/>
    <n v="4.8299999237060502"/>
    <n v="0"/>
    <n v="0"/>
    <n v="0"/>
    <n v="4.8299999237060502"/>
    <n v="0"/>
    <n v="0"/>
    <n v="0"/>
    <n v="350"/>
    <n v="711"/>
    <n v="2496"/>
    <n v="17.683333333333334"/>
    <n v="1061"/>
  </r>
  <r>
    <x v="16"/>
    <d v="2016-04-14T00:00:00"/>
    <n v="3974"/>
    <n v="2.6700000762939502"/>
    <n v="2.6700000762939502"/>
    <n v="0"/>
    <n v="0"/>
    <n v="0"/>
    <n v="2.6700000762939502"/>
    <n v="0"/>
    <n v="0"/>
    <n v="0"/>
    <n v="231"/>
    <n v="717"/>
    <n v="2194"/>
    <n v="15.8"/>
    <n v="948"/>
  </r>
  <r>
    <x v="16"/>
    <d v="2016-04-13T00:00:00"/>
    <n v="2961"/>
    <n v="1.9900000095367401"/>
    <n v="1.9900000095367401"/>
    <n v="0"/>
    <n v="0"/>
    <n v="0"/>
    <n v="1.9900000095367401"/>
    <n v="0"/>
    <n v="0"/>
    <n v="0"/>
    <n v="194"/>
    <n v="840"/>
    <n v="2095"/>
    <n v="17.233333333333334"/>
    <n v="1034"/>
  </r>
  <r>
    <x v="16"/>
    <d v="2016-05-04T00:00:00"/>
    <n v="2923"/>
    <n v="1.96000003814697"/>
    <n v="1.96000003814697"/>
    <n v="0"/>
    <n v="0"/>
    <n v="0"/>
    <n v="1.96000003814697"/>
    <n v="0"/>
    <n v="0"/>
    <n v="0"/>
    <n v="180"/>
    <n v="897"/>
    <n v="2070"/>
    <n v="17.95"/>
    <n v="1077"/>
  </r>
  <r>
    <x v="16"/>
    <d v="2016-05-10T00:00:00"/>
    <n v="3915"/>
    <n v="2.6300001144409202"/>
    <n v="2.6300001144409202"/>
    <n v="0"/>
    <n v="0"/>
    <n v="0"/>
    <n v="2.6300001144409202"/>
    <n v="0"/>
    <n v="0"/>
    <n v="0"/>
    <n v="231"/>
    <n v="783"/>
    <n v="2181"/>
    <n v="16.899999999999999"/>
    <n v="1014"/>
  </r>
  <r>
    <x v="16"/>
    <d v="2016-05-03T00:00:00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  <n v="16.5"/>
    <n v="990"/>
  </r>
  <r>
    <x v="16"/>
    <d v="2016-04-12T00:00:00"/>
    <n v="3276"/>
    <n v="2.2000000476837198"/>
    <n v="2.2000000476837198"/>
    <n v="0"/>
    <n v="0"/>
    <n v="0"/>
    <n v="2.2000000476837198"/>
    <n v="0"/>
    <n v="0"/>
    <n v="0"/>
    <n v="196"/>
    <n v="787"/>
    <n v="2113"/>
    <n v="16.383333333333333"/>
    <n v="983"/>
  </r>
  <r>
    <x v="16"/>
    <d v="2016-05-09T00:00:00"/>
    <n v="5275"/>
    <n v="3.53999996185303"/>
    <n v="3.53999996185303"/>
    <n v="0"/>
    <n v="0"/>
    <n v="0"/>
    <n v="3.53999996185303"/>
    <n v="0"/>
    <n v="0"/>
    <n v="0"/>
    <n v="266"/>
    <n v="641"/>
    <n v="2281"/>
    <n v="15.116666666666667"/>
    <n v="907"/>
  </r>
  <r>
    <x v="16"/>
    <d v="2016-05-02T00:00:00"/>
    <n v="6910"/>
    <n v="4.75"/>
    <n v="4.75"/>
    <n v="0"/>
    <n v="2.21000003814697"/>
    <n v="0.18999999761581399"/>
    <n v="2.3499999046325701"/>
    <n v="0"/>
    <n v="27"/>
    <n v="4"/>
    <n v="200"/>
    <n v="667"/>
    <n v="2336"/>
    <n v="14.966666666666667"/>
    <n v="898"/>
  </r>
  <r>
    <x v="17"/>
    <d v="2016-05-08T00:00:00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  <n v="14.983333333333333"/>
    <n v="899"/>
  </r>
  <r>
    <x v="17"/>
    <d v="2016-05-01T00:00:00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  <n v="14.116666666666667"/>
    <n v="847"/>
  </r>
  <r>
    <x v="17"/>
    <d v="2016-05-07T00:00:00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  <n v="15.733333333333333"/>
    <n v="944"/>
  </r>
  <r>
    <x v="17"/>
    <d v="2016-05-06T00:00:00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  <n v="24"/>
    <n v="1440"/>
  </r>
  <r>
    <x v="17"/>
    <d v="2016-05-12T00:00:00"/>
    <n v="3369"/>
    <n v="2.5899999141693102"/>
    <n v="2.5899999141693102"/>
    <n v="0"/>
    <n v="0"/>
    <n v="0"/>
    <n v="2.5899999141693102"/>
    <n v="0"/>
    <n v="0"/>
    <n v="0"/>
    <n v="108"/>
    <n v="825"/>
    <n v="1623"/>
    <n v="15.55"/>
    <n v="933"/>
  </r>
  <r>
    <x v="17"/>
    <d v="2016-05-11T00:00:00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  <n v="19"/>
    <n v="1140"/>
  </r>
  <r>
    <x v="17"/>
    <d v="2016-04-12T00:00:00"/>
    <n v="10122"/>
    <n v="7.7800002098083496"/>
    <n v="7.7800002098083496"/>
    <n v="0"/>
    <n v="0"/>
    <n v="0"/>
    <n v="0"/>
    <n v="0"/>
    <n v="0"/>
    <n v="0"/>
    <n v="0"/>
    <n v="1440"/>
    <n v="2955"/>
    <n v="24"/>
    <n v="1440"/>
  </r>
  <r>
    <x v="17"/>
    <d v="2016-05-03T00:00:00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  <n v="22.1"/>
    <n v="1326"/>
  </r>
  <r>
    <x v="17"/>
    <d v="2016-05-05T00:00:00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  <n v="19.100000000000001"/>
    <n v="1146"/>
  </r>
  <r>
    <x v="17"/>
    <d v="2016-04-30T00:00:00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  <n v="14.9"/>
    <n v="894"/>
  </r>
  <r>
    <x v="17"/>
    <d v="2016-04-29T00:00:00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  <n v="24"/>
    <n v="1440"/>
  </r>
  <r>
    <x v="17"/>
    <d v="2016-04-28T00:00:00"/>
    <n v="10074"/>
    <n v="7.75"/>
    <n v="7.75"/>
    <n v="0"/>
    <n v="1.28999996185303"/>
    <n v="0.43000000715255698"/>
    <n v="6.0300002098083496"/>
    <n v="0"/>
    <n v="19"/>
    <n v="9"/>
    <n v="234"/>
    <n v="878"/>
    <n v="2969"/>
    <n v="19"/>
    <n v="1140"/>
  </r>
  <r>
    <x v="17"/>
    <d v="2016-04-27T00:00:00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  <n v="16.399999999999999"/>
    <n v="984"/>
  </r>
  <r>
    <x v="17"/>
    <d v="2016-04-26T00:00:00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  <n v="15.566666666666666"/>
    <n v="934"/>
  </r>
  <r>
    <x v="17"/>
    <d v="2016-04-25T00:00:00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  <n v="23.283333333333335"/>
    <n v="1397"/>
  </r>
  <r>
    <x v="17"/>
    <d v="2016-04-24T00:00:00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  <n v="14.083333333333334"/>
    <n v="845"/>
  </r>
  <r>
    <x v="17"/>
    <d v="2016-04-23T00:00:00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  <n v="17.116666666666667"/>
    <n v="1027"/>
  </r>
  <r>
    <x v="17"/>
    <d v="2016-04-22T00:00:0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  <n v="21.116666666666667"/>
    <n v="1267"/>
  </r>
  <r>
    <x v="17"/>
    <d v="2016-04-21T00:00:00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  <n v="19.066666666666666"/>
    <n v="1144"/>
  </r>
  <r>
    <x v="17"/>
    <d v="2016-04-20T00:00:00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  <n v="16.416666666666668"/>
    <n v="985"/>
  </r>
  <r>
    <x v="17"/>
    <d v="2016-04-19T00:00:00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  <n v="16.483333333333334"/>
    <n v="989"/>
  </r>
  <r>
    <x v="17"/>
    <d v="2016-04-18T00:00:00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  <n v="21.516666666666666"/>
    <n v="1291"/>
  </r>
  <r>
    <x v="17"/>
    <d v="2016-04-17T00:00:00"/>
    <n v="4660"/>
    <n v="3.5799999237060498"/>
    <n v="3.5799999237060498"/>
    <n v="0"/>
    <n v="0"/>
    <n v="0"/>
    <n v="3.5799999237060498"/>
    <n v="0"/>
    <n v="0"/>
    <n v="0"/>
    <n v="201"/>
    <n v="721"/>
    <n v="2572"/>
    <n v="15.366666666666667"/>
    <n v="922"/>
  </r>
  <r>
    <x v="17"/>
    <d v="2016-04-16T00:00:00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  <n v="14.616666666666667"/>
    <n v="877"/>
  </r>
  <r>
    <x v="17"/>
    <d v="2016-04-15T00:00:00"/>
    <n v="8758"/>
    <n v="6.7300000190734899"/>
    <n v="6.7300000190734899"/>
    <n v="0"/>
    <n v="0"/>
    <n v="0"/>
    <n v="6.7300000190734899"/>
    <n v="0"/>
    <n v="0"/>
    <n v="0"/>
    <n v="299"/>
    <n v="837"/>
    <n v="3066"/>
    <n v="18.933333333333334"/>
    <n v="1136"/>
  </r>
  <r>
    <x v="17"/>
    <d v="2016-04-14T00:00:00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  <n v="20.149999999999999"/>
    <n v="1209"/>
  </r>
  <r>
    <x v="17"/>
    <d v="2016-04-13T00:00:00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  <n v="24"/>
    <n v="1440"/>
  </r>
  <r>
    <x v="17"/>
    <d v="2016-05-04T00:00:00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  <n v="15.65"/>
    <n v="939"/>
  </r>
  <r>
    <x v="17"/>
    <d v="2016-05-10T00:00:00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  <n v="15.7"/>
    <n v="942"/>
  </r>
  <r>
    <x v="17"/>
    <d v="2016-05-09T00:00:00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  <n v="21.716666666666665"/>
    <n v="1303"/>
  </r>
  <r>
    <x v="17"/>
    <d v="2016-05-02T00:00:0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  <n v="19.600000000000001"/>
    <n v="1176"/>
  </r>
  <r>
    <x v="18"/>
    <d v="2016-05-01T00:00:00"/>
    <n v="1251"/>
    <n v="0.83999997377395597"/>
    <n v="0.83999997377395597"/>
    <n v="0"/>
    <n v="0"/>
    <n v="0"/>
    <n v="0.83999997377395597"/>
    <n v="0"/>
    <n v="0"/>
    <n v="0"/>
    <n v="67"/>
    <n v="836"/>
    <n v="1593"/>
    <n v="15.05"/>
    <n v="903"/>
  </r>
  <r>
    <x v="18"/>
    <d v="2016-05-08T00:00:00"/>
    <n v="3672"/>
    <n v="2.46000003814697"/>
    <n v="2.46000003814697"/>
    <n v="0"/>
    <n v="0"/>
    <n v="0"/>
    <n v="2.46000003814697"/>
    <n v="0"/>
    <n v="0"/>
    <n v="0"/>
    <n v="153"/>
    <n v="603"/>
    <n v="1792"/>
    <n v="12.6"/>
    <n v="756"/>
  </r>
  <r>
    <x v="18"/>
    <d v="2016-05-07T00:00:00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  <n v="14.933333333333334"/>
    <n v="896"/>
  </r>
  <r>
    <x v="18"/>
    <d v="2016-05-06T00:00:00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  <n v="17.05"/>
    <n v="1023"/>
  </r>
  <r>
    <x v="18"/>
    <d v="2016-05-12T00:00:00"/>
    <n v="17"/>
    <n v="9.9999997764825804E-3"/>
    <n v="9.9999997764825804E-3"/>
    <n v="0"/>
    <n v="0"/>
    <n v="0"/>
    <n v="9.9999997764825804E-3"/>
    <n v="0"/>
    <n v="0"/>
    <n v="0"/>
    <n v="2"/>
    <n v="0"/>
    <n v="257"/>
    <n v="3.3333333333333333E-2"/>
    <n v="2"/>
  </r>
  <r>
    <x v="18"/>
    <d v="2016-05-11T00:00:00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  <n v="15.1"/>
    <n v="906"/>
  </r>
  <r>
    <x v="18"/>
    <d v="2016-04-12T00:00:00"/>
    <n v="7753"/>
    <n v="5.1999998092651403"/>
    <n v="5.1999998092651403"/>
    <n v="0"/>
    <n v="0"/>
    <n v="0"/>
    <n v="0"/>
    <n v="0"/>
    <n v="0"/>
    <n v="0"/>
    <n v="0"/>
    <n v="1440"/>
    <n v="2115"/>
    <n v="24"/>
    <n v="1440"/>
  </r>
  <r>
    <x v="18"/>
    <d v="2016-05-05T00:00:00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  <n v="22.433333333333334"/>
    <n v="1346"/>
  </r>
  <r>
    <x v="18"/>
    <d v="2016-04-30T00:00:00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  <n v="15.583333333333334"/>
    <n v="935"/>
  </r>
  <r>
    <x v="18"/>
    <d v="2016-04-29T00:00:00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  <n v="15.616666666666667"/>
    <n v="937"/>
  </r>
  <r>
    <x v="18"/>
    <d v="2016-04-28T00:00:00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  <n v="15.533333333333333"/>
    <n v="932"/>
  </r>
  <r>
    <x v="18"/>
    <d v="2016-04-27T00:00:00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  <n v="17.216666666666665"/>
    <n v="1033"/>
  </r>
  <r>
    <x v="18"/>
    <d v="2016-04-26T00:00:00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  <n v="16.100000000000001"/>
    <n v="966"/>
  </r>
  <r>
    <x v="18"/>
    <d v="2016-04-25T00:00:00"/>
    <n v="9259"/>
    <n v="6.21000003814697"/>
    <n v="6.21000003814697"/>
    <n v="0"/>
    <n v="0"/>
    <n v="0.28000000119209301"/>
    <n v="5.9299998283386204"/>
    <n v="0"/>
    <n v="0"/>
    <n v="8"/>
    <n v="390"/>
    <n v="544"/>
    <n v="2314"/>
    <n v="15.7"/>
    <n v="942"/>
  </r>
  <r>
    <x v="18"/>
    <d v="2016-04-24T00:00:00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  <n v="14.816666666666666"/>
    <n v="889"/>
  </r>
  <r>
    <x v="18"/>
    <d v="2016-04-23T00:00:00"/>
    <n v="4935"/>
    <n v="3.3099999427795401"/>
    <n v="3.3099999427795401"/>
    <n v="0"/>
    <n v="0"/>
    <n v="0"/>
    <n v="3.3099999427795401"/>
    <n v="0"/>
    <n v="0"/>
    <n v="0"/>
    <n v="233"/>
    <n v="546"/>
    <n v="1945"/>
    <n v="12.983333333333333"/>
    <n v="779"/>
  </r>
  <r>
    <x v="18"/>
    <d v="2016-04-22T00:00:0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  <n v="15.083333333333334"/>
    <n v="905"/>
  </r>
  <r>
    <x v="18"/>
    <d v="2016-04-21T00:00:00"/>
    <n v="3702"/>
    <n v="2.4800000190734899"/>
    <n v="2.4800000190734899"/>
    <n v="0"/>
    <n v="0"/>
    <n v="0"/>
    <n v="0.34999999403953602"/>
    <n v="0"/>
    <n v="0"/>
    <n v="0"/>
    <n v="34"/>
    <n v="1265"/>
    <n v="1792"/>
    <n v="21.65"/>
    <n v="1299"/>
  </r>
  <r>
    <x v="18"/>
    <d v="2016-04-20T00:00:00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  <n v="16.583333333333332"/>
    <n v="995"/>
  </r>
  <r>
    <x v="18"/>
    <d v="2016-04-19T00:00:00"/>
    <n v="8925"/>
    <n v="5.9899997711181596"/>
    <n v="5.9899997711181596"/>
    <n v="0"/>
    <n v="0"/>
    <n v="0"/>
    <n v="5.9899997711181596"/>
    <n v="0"/>
    <n v="0"/>
    <n v="0"/>
    <n v="311"/>
    <n v="604"/>
    <n v="2200"/>
    <n v="15.25"/>
    <n v="915"/>
  </r>
  <r>
    <x v="18"/>
    <d v="2016-04-18T00:00:00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  <n v="14.866666666666667"/>
    <n v="892"/>
  </r>
  <r>
    <x v="18"/>
    <d v="2016-04-17T00:00:00"/>
    <n v="29"/>
    <n v="1.9999999552965199E-2"/>
    <n v="1.9999999552965199E-2"/>
    <n v="0"/>
    <n v="0"/>
    <n v="0"/>
    <n v="1.9999999552965199E-2"/>
    <n v="0"/>
    <n v="0"/>
    <n v="0"/>
    <n v="3"/>
    <n v="1363"/>
    <n v="1464"/>
    <n v="22.766666666666666"/>
    <n v="1366"/>
  </r>
  <r>
    <x v="18"/>
    <d v="2016-04-16T00:00:00"/>
    <n v="4744"/>
    <n v="3.1800000667571999"/>
    <n v="3.1800000667571999"/>
    <n v="0"/>
    <n v="0"/>
    <n v="0"/>
    <n v="3.1800000667571999"/>
    <n v="0"/>
    <n v="0"/>
    <n v="0"/>
    <n v="194"/>
    <n v="724"/>
    <n v="1884"/>
    <n v="15.3"/>
    <n v="918"/>
  </r>
  <r>
    <x v="18"/>
    <d v="2016-04-15T00:00:00"/>
    <n v="5664"/>
    <n v="3.7999999523162802"/>
    <n v="3.7999999523162802"/>
    <n v="0"/>
    <n v="0"/>
    <n v="0"/>
    <n v="3.7999999523162802"/>
    <n v="0"/>
    <n v="0"/>
    <n v="0"/>
    <n v="228"/>
    <n v="752"/>
    <n v="1985"/>
    <n v="16.333333333333332"/>
    <n v="980"/>
  </r>
  <r>
    <x v="18"/>
    <d v="2016-04-14T00:00:00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  <n v="15.633333333333333"/>
    <n v="938"/>
  </r>
  <r>
    <x v="18"/>
    <d v="2016-04-13T00:00:00"/>
    <n v="8204"/>
    <n v="5.5"/>
    <n v="5.5"/>
    <n v="0"/>
    <n v="0.52999997138977095"/>
    <n v="0.58999997377395597"/>
    <n v="1.3099999427795399"/>
    <n v="0"/>
    <n v="8"/>
    <n v="15"/>
    <n v="96"/>
    <n v="1234"/>
    <n v="2135"/>
    <n v="22.55"/>
    <n v="1353"/>
  </r>
  <r>
    <x v="18"/>
    <d v="2016-05-04T00:00:00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  <n v="24"/>
    <n v="1440"/>
  </r>
  <r>
    <x v="18"/>
    <d v="2016-05-03T00:00:00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  <n v="16.5"/>
    <n v="990"/>
  </r>
  <r>
    <x v="18"/>
    <d v="2016-05-10T00:00:00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  <n v="14.983333333333333"/>
    <n v="899"/>
  </r>
  <r>
    <x v="18"/>
    <d v="2016-05-02T00:00:0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  <n v="15.666666666666666"/>
    <n v="940"/>
  </r>
  <r>
    <x v="18"/>
    <d v="2016-05-09T00:00:00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  <n v="14.666666666666666"/>
    <n v="880"/>
  </r>
  <r>
    <x v="19"/>
    <d v="2016-04-12T00:00:00"/>
    <n v="5394"/>
    <n v="4.0300002098083496"/>
    <n v="4.0300002098083496"/>
    <n v="0"/>
    <n v="0"/>
    <n v="0"/>
    <n v="3.9400000572204599"/>
    <n v="0"/>
    <n v="0"/>
    <n v="0"/>
    <n v="164"/>
    <n v="1276"/>
    <n v="2286"/>
    <n v="24"/>
    <n v="1440"/>
  </r>
  <r>
    <x v="19"/>
    <d v="2016-04-15T00:00:00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  <n v="16.166666666666668"/>
    <n v="970"/>
  </r>
  <r>
    <x v="19"/>
    <d v="2016-04-14T00:00:00"/>
    <n v="0"/>
    <n v="0"/>
    <n v="0"/>
    <n v="0"/>
    <n v="0"/>
    <n v="0"/>
    <n v="0"/>
    <n v="0"/>
    <n v="0"/>
    <n v="0"/>
    <n v="0"/>
    <n v="1440"/>
    <n v="1776"/>
    <n v="24"/>
    <n v="1440"/>
  </r>
  <r>
    <x v="19"/>
    <d v="2016-04-13T00:00:00"/>
    <n v="5974"/>
    <n v="4.4699997901916504"/>
    <n v="4.4699997901916504"/>
    <n v="0"/>
    <n v="0"/>
    <n v="0"/>
    <n v="4.3699998855590803"/>
    <n v="0"/>
    <n v="0"/>
    <n v="0"/>
    <n v="160"/>
    <n v="1280"/>
    <n v="2306"/>
    <n v="24"/>
    <n v="1440"/>
  </r>
  <r>
    <x v="20"/>
    <d v="2016-05-01T00:00:00"/>
    <n v="0"/>
    <n v="0"/>
    <n v="0"/>
    <n v="0"/>
    <n v="0"/>
    <n v="0"/>
    <n v="0"/>
    <n v="0"/>
    <n v="0"/>
    <n v="0"/>
    <n v="0"/>
    <n v="1440"/>
    <n v="1980"/>
    <n v="24"/>
    <n v="1440"/>
  </r>
  <r>
    <x v="20"/>
    <d v="2016-05-08T00:00:00"/>
    <n v="5862"/>
    <n v="4.1999998092651403"/>
    <n v="4.1999998092651403"/>
    <n v="0"/>
    <n v="0"/>
    <n v="0"/>
    <n v="4.1500000953674299"/>
    <n v="0"/>
    <n v="0"/>
    <n v="0"/>
    <n v="263"/>
    <n v="775"/>
    <n v="3089"/>
    <n v="17.3"/>
    <n v="1038"/>
  </r>
  <r>
    <x v="20"/>
    <d v="2016-05-07T00:00:00"/>
    <n v="6132"/>
    <n v="4.4000000953674299"/>
    <n v="4.4000000953674299"/>
    <n v="0"/>
    <n v="0"/>
    <n v="0"/>
    <n v="3.5799999237060498"/>
    <n v="0"/>
    <n v="0"/>
    <n v="0"/>
    <n v="184"/>
    <n v="1256"/>
    <n v="2975"/>
    <n v="24"/>
    <n v="1440"/>
  </r>
  <r>
    <x v="20"/>
    <d v="2016-05-06T00:00:00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  <n v="17.2"/>
    <n v="1032"/>
  </r>
  <r>
    <x v="20"/>
    <d v="2016-05-12T00:00:00"/>
    <n v="590"/>
    <n v="0.41999998688697798"/>
    <n v="0.41999998688697798"/>
    <n v="0"/>
    <n v="0"/>
    <n v="0"/>
    <n v="0.40999999642372098"/>
    <n v="0"/>
    <n v="0"/>
    <n v="0"/>
    <n v="21"/>
    <n v="721"/>
    <n v="1120"/>
    <n v="12.366666666666667"/>
    <n v="742"/>
  </r>
  <r>
    <x v="20"/>
    <d v="2016-05-11T00:00:00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  <n v="24"/>
    <n v="1440"/>
  </r>
  <r>
    <x v="20"/>
    <d v="2016-05-03T00:00:00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  <n v="18.733333333333334"/>
    <n v="1124"/>
  </r>
  <r>
    <x v="20"/>
    <d v="2016-05-05T00:00:00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  <n v="19.866666666666667"/>
    <n v="1192"/>
  </r>
  <r>
    <x v="20"/>
    <d v="2016-04-30T00:00:00"/>
    <n v="0"/>
    <n v="0"/>
    <n v="0"/>
    <n v="0"/>
    <n v="0"/>
    <n v="0"/>
    <n v="0"/>
    <n v="0"/>
    <n v="0"/>
    <n v="0"/>
    <n v="0"/>
    <n v="1440"/>
    <n v="1980"/>
    <n v="24"/>
    <n v="1440"/>
  </r>
  <r>
    <x v="20"/>
    <d v="2016-04-29T00:00:00"/>
    <n v="0"/>
    <n v="0"/>
    <n v="0"/>
    <n v="0"/>
    <n v="0"/>
    <n v="0"/>
    <n v="0"/>
    <n v="0"/>
    <n v="0"/>
    <n v="0"/>
    <n v="0"/>
    <n v="1440"/>
    <n v="1980"/>
    <n v="24"/>
    <n v="1440"/>
  </r>
  <r>
    <x v="20"/>
    <d v="2016-04-28T00:00:00"/>
    <n v="0"/>
    <n v="0"/>
    <n v="0"/>
    <n v="0"/>
    <n v="0"/>
    <n v="0"/>
    <n v="0"/>
    <n v="0"/>
    <n v="0"/>
    <n v="0"/>
    <n v="0"/>
    <n v="1440"/>
    <n v="1980"/>
    <n v="24"/>
    <n v="1440"/>
  </r>
  <r>
    <x v="20"/>
    <d v="2016-04-27T00:00:00"/>
    <n v="0"/>
    <n v="0"/>
    <n v="0"/>
    <n v="0"/>
    <n v="0"/>
    <n v="0"/>
    <n v="0"/>
    <n v="0"/>
    <n v="0"/>
    <n v="0"/>
    <n v="0"/>
    <n v="1440"/>
    <n v="1980"/>
    <n v="24"/>
    <n v="1440"/>
  </r>
  <r>
    <x v="20"/>
    <d v="2016-04-26T00:00:00"/>
    <n v="0"/>
    <n v="0"/>
    <n v="0"/>
    <n v="0"/>
    <n v="0"/>
    <n v="0"/>
    <n v="0"/>
    <n v="0"/>
    <n v="0"/>
    <n v="0"/>
    <n v="0"/>
    <n v="1440"/>
    <n v="1980"/>
    <n v="24"/>
    <n v="1440"/>
  </r>
  <r>
    <x v="20"/>
    <d v="2016-04-25T00:00:00"/>
    <n v="0"/>
    <n v="0"/>
    <n v="0"/>
    <n v="0"/>
    <n v="0"/>
    <n v="0"/>
    <n v="0"/>
    <n v="0"/>
    <n v="0"/>
    <n v="0"/>
    <n v="0"/>
    <n v="1440"/>
    <n v="1980"/>
    <n v="24"/>
    <n v="1440"/>
  </r>
  <r>
    <x v="20"/>
    <d v="2016-04-24T00:00:00"/>
    <n v="0"/>
    <n v="0"/>
    <n v="0"/>
    <n v="0"/>
    <n v="0"/>
    <n v="0"/>
    <n v="0"/>
    <n v="0"/>
    <n v="0"/>
    <n v="0"/>
    <n v="0"/>
    <n v="1440"/>
    <n v="1980"/>
    <n v="24"/>
    <n v="1440"/>
  </r>
  <r>
    <x v="20"/>
    <d v="2016-04-23T00:00:00"/>
    <n v="0"/>
    <n v="0"/>
    <n v="0"/>
    <n v="0"/>
    <n v="0"/>
    <n v="0"/>
    <n v="0"/>
    <n v="0"/>
    <n v="0"/>
    <n v="0"/>
    <n v="0"/>
    <n v="1440"/>
    <n v="1980"/>
    <n v="24"/>
    <n v="1440"/>
  </r>
  <r>
    <x v="20"/>
    <d v="2016-04-22T00:00:00"/>
    <n v="0"/>
    <n v="0"/>
    <n v="0"/>
    <n v="0"/>
    <n v="0"/>
    <n v="0"/>
    <n v="0"/>
    <n v="0"/>
    <n v="0"/>
    <n v="0"/>
    <n v="0"/>
    <n v="1440"/>
    <n v="1980"/>
    <n v="24"/>
    <n v="1440"/>
  </r>
  <r>
    <x v="20"/>
    <d v="2016-04-21T00:00:00"/>
    <n v="0"/>
    <n v="0"/>
    <n v="0"/>
    <n v="0"/>
    <n v="0"/>
    <n v="0"/>
    <n v="0"/>
    <n v="0"/>
    <n v="0"/>
    <n v="0"/>
    <n v="0"/>
    <n v="1440"/>
    <n v="1980"/>
    <n v="24"/>
    <n v="1440"/>
  </r>
  <r>
    <x v="20"/>
    <d v="2016-04-20T00:00:00"/>
    <n v="0"/>
    <n v="0"/>
    <n v="0"/>
    <n v="0"/>
    <n v="0"/>
    <n v="0"/>
    <n v="0"/>
    <n v="0"/>
    <n v="0"/>
    <n v="0"/>
    <n v="0"/>
    <n v="1440"/>
    <n v="1980"/>
    <n v="24"/>
    <n v="1440"/>
  </r>
  <r>
    <x v="20"/>
    <d v="2016-04-19T00:00:00"/>
    <n v="0"/>
    <n v="0"/>
    <n v="0"/>
    <n v="0"/>
    <n v="0"/>
    <n v="0"/>
    <n v="0"/>
    <n v="0"/>
    <n v="0"/>
    <n v="0"/>
    <n v="0"/>
    <n v="1440"/>
    <n v="1980"/>
    <n v="24"/>
    <n v="1440"/>
  </r>
  <r>
    <x v="20"/>
    <d v="2016-04-18T00:00:00"/>
    <n v="62"/>
    <n v="3.9999999105930301E-2"/>
    <n v="3.9999999105930301E-2"/>
    <n v="0"/>
    <n v="0"/>
    <n v="0"/>
    <n v="3.9999999105930301E-2"/>
    <n v="0"/>
    <n v="0"/>
    <n v="0"/>
    <n v="2"/>
    <n v="1438"/>
    <n v="1995"/>
    <n v="24"/>
    <n v="1440"/>
  </r>
  <r>
    <x v="20"/>
    <d v="2016-04-17T00:00:00"/>
    <n v="16"/>
    <n v="9.9999997764825804E-3"/>
    <n v="9.9999997764825804E-3"/>
    <n v="0"/>
    <n v="0"/>
    <n v="0"/>
    <n v="9.9999997764825804E-3"/>
    <n v="0"/>
    <n v="0"/>
    <n v="0"/>
    <n v="2"/>
    <n v="1438"/>
    <n v="1990"/>
    <n v="24"/>
    <n v="1440"/>
  </r>
  <r>
    <x v="20"/>
    <d v="2016-04-16T00:00:00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  <n v="22.716666666666665"/>
    <n v="1363"/>
  </r>
  <r>
    <x v="20"/>
    <d v="2016-04-15T00:00:00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  <n v="24"/>
    <n v="1440"/>
  </r>
  <r>
    <x v="20"/>
    <d v="2016-04-14T00:00:00"/>
    <n v="108"/>
    <n v="7.9999998211860698E-2"/>
    <n v="7.9999998211860698E-2"/>
    <n v="0"/>
    <n v="0"/>
    <n v="0"/>
    <n v="2.9999999329447701E-2"/>
    <n v="0"/>
    <n v="0"/>
    <n v="0"/>
    <n v="3"/>
    <n v="1437"/>
    <n v="2011"/>
    <n v="24"/>
    <n v="1440"/>
  </r>
  <r>
    <x v="20"/>
    <d v="2016-04-13T00:00:00"/>
    <n v="0"/>
    <n v="0"/>
    <n v="0"/>
    <n v="0"/>
    <n v="0"/>
    <n v="0"/>
    <n v="0"/>
    <n v="0"/>
    <n v="0"/>
    <n v="0"/>
    <n v="0"/>
    <n v="1440"/>
    <n v="1981"/>
    <n v="24"/>
    <n v="1440"/>
  </r>
  <r>
    <x v="20"/>
    <d v="2016-05-04T00:00:00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  <n v="15.6"/>
    <n v="936"/>
  </r>
  <r>
    <x v="20"/>
    <d v="2016-04-12T00:00:0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  <n v="17.7"/>
    <n v="1062"/>
  </r>
  <r>
    <x v="20"/>
    <d v="2016-05-10T00:00:00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  <n v="16.333333333333332"/>
    <n v="980"/>
  </r>
  <r>
    <x v="20"/>
    <d v="2016-05-09T00:00:00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  <n v="23.433333333333334"/>
    <n v="1406"/>
  </r>
  <r>
    <x v="20"/>
    <d v="2016-05-02T00:00:0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  <n v="23.2"/>
    <n v="1392"/>
  </r>
  <r>
    <x v="21"/>
    <d v="2016-05-08T00:00:00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  <n v="16.399999999999999"/>
    <n v="984"/>
  </r>
  <r>
    <x v="21"/>
    <d v="2016-05-01T00:00:00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  <n v="14.933333333333334"/>
    <n v="896"/>
  </r>
  <r>
    <x v="21"/>
    <d v="2016-05-07T00:00:00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  <n v="16.616666666666667"/>
    <n v="997"/>
  </r>
  <r>
    <x v="21"/>
    <d v="2016-05-06T00:00:00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  <n v="15.466666666666667"/>
    <n v="928"/>
  </r>
  <r>
    <x v="21"/>
    <d v="2016-05-11T00:00:00"/>
    <n v="746"/>
    <n v="0.5"/>
    <n v="0.5"/>
    <n v="0"/>
    <n v="0.37000000476837203"/>
    <n v="0"/>
    <n v="0.129999995231628"/>
    <n v="0"/>
    <n v="4"/>
    <n v="0"/>
    <n v="9"/>
    <n v="13"/>
    <n v="52"/>
    <n v="0.43333333333333335"/>
    <n v="26"/>
  </r>
  <r>
    <x v="21"/>
    <d v="2016-05-05T00:00:00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  <n v="16"/>
    <n v="960"/>
  </r>
  <r>
    <x v="21"/>
    <d v="2016-04-30T00:00:00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  <n v="16.266666666666666"/>
    <n v="976"/>
  </r>
  <r>
    <x v="21"/>
    <d v="2016-04-29T00:00:00"/>
    <n v="10645"/>
    <n v="7.75"/>
    <n v="7.75"/>
    <n v="0"/>
    <n v="3.7400000095367401"/>
    <n v="1.29999995231628"/>
    <n v="2.71000003814697"/>
    <n v="0"/>
    <n v="36"/>
    <n v="32"/>
    <n v="150"/>
    <n v="744"/>
    <n v="1545"/>
    <n v="16.033333333333335"/>
    <n v="962"/>
  </r>
  <r>
    <x v="21"/>
    <d v="2016-04-28T00:00:00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  <n v="16.95"/>
    <n v="1017"/>
  </r>
  <r>
    <x v="21"/>
    <d v="2016-04-27T00:00:00"/>
    <n v="7193"/>
    <n v="5.03999996185303"/>
    <n v="5.03999996185303"/>
    <n v="0"/>
    <n v="0"/>
    <n v="0.41999998688697798"/>
    <n v="4.6199998855590803"/>
    <n v="0"/>
    <n v="0"/>
    <n v="10"/>
    <n v="176"/>
    <n v="714"/>
    <n v="1377"/>
    <n v="15"/>
    <n v="900"/>
  </r>
  <r>
    <x v="21"/>
    <d v="2016-04-26T00:00:00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  <n v="17.816666666666666"/>
    <n v="1069"/>
  </r>
  <r>
    <x v="21"/>
    <d v="2016-04-25T00:00:00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  <n v="16.216666666666665"/>
    <n v="973"/>
  </r>
  <r>
    <x v="21"/>
    <d v="2016-04-24T00:00:00"/>
    <n v="14112"/>
    <n v="10"/>
    <n v="10"/>
    <n v="0"/>
    <n v="3.2699999809265101"/>
    <n v="4.5599999427795401"/>
    <n v="2.1700000762939502"/>
    <n v="0"/>
    <n v="30"/>
    <n v="95"/>
    <n v="129"/>
    <n v="660"/>
    <n v="1655"/>
    <n v="15.233333333333333"/>
    <n v="914"/>
  </r>
  <r>
    <x v="21"/>
    <d v="2016-04-23T00:00:00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  <n v="17.8"/>
    <n v="1068"/>
  </r>
  <r>
    <x v="21"/>
    <d v="2016-04-22T00:00:0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  <n v="16.066666666666666"/>
    <n v="964"/>
  </r>
  <r>
    <x v="21"/>
    <d v="2016-04-21T00:00:00"/>
    <n v="6093"/>
    <n v="4.0799999237060502"/>
    <n v="4.0799999237060502"/>
    <n v="0"/>
    <n v="0"/>
    <n v="0"/>
    <n v="4.0599999427795401"/>
    <n v="0"/>
    <n v="0"/>
    <n v="0"/>
    <n v="242"/>
    <n v="712"/>
    <n v="1397"/>
    <n v="15.9"/>
    <n v="954"/>
  </r>
  <r>
    <x v="21"/>
    <d v="2016-04-20T00:00:00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  <n v="18.483333333333334"/>
    <n v="1109"/>
  </r>
  <r>
    <x v="21"/>
    <d v="2016-04-19T00:00:00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  <n v="17.416666666666668"/>
    <n v="1045"/>
  </r>
  <r>
    <x v="21"/>
    <d v="2016-04-18T00:00:00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  <n v="15.3"/>
    <n v="918"/>
  </r>
  <r>
    <x v="21"/>
    <d v="2016-04-17T00:00:00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  <n v="14.566666666666666"/>
    <n v="874"/>
  </r>
  <r>
    <x v="21"/>
    <d v="2016-04-16T00:00:00"/>
    <n v="13459"/>
    <n v="9"/>
    <n v="9"/>
    <n v="0"/>
    <n v="2.0299999713897701"/>
    <n v="4"/>
    <n v="2.9700000286102299"/>
    <n v="0"/>
    <n v="31"/>
    <n v="83"/>
    <n v="153"/>
    <n v="663"/>
    <n v="1625"/>
    <n v="15.5"/>
    <n v="930"/>
  </r>
  <r>
    <x v="21"/>
    <d v="2016-04-15T00:00:00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  <n v="14.733333333333333"/>
    <n v="884"/>
  </r>
  <r>
    <x v="21"/>
    <d v="2016-04-14T00:00:00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  <n v="17.383333333333333"/>
    <n v="1043"/>
  </r>
  <r>
    <x v="21"/>
    <d v="2016-04-13T00:00:00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  <n v="16.399999999999999"/>
    <n v="984"/>
  </r>
  <r>
    <x v="21"/>
    <d v="2016-05-04T00:00:00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  <n v="18.399999999999999"/>
    <n v="1104"/>
  </r>
  <r>
    <x v="21"/>
    <d v="2016-05-10T00:00:00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  <n v="16.466666666666665"/>
    <n v="988"/>
  </r>
  <r>
    <x v="21"/>
    <d v="2016-04-12T00:00:0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  <n v="16.183333333333334"/>
    <n v="971"/>
  </r>
  <r>
    <x v="21"/>
    <d v="2016-05-03T00:00:00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  <n v="15.666666666666666"/>
    <n v="940"/>
  </r>
  <r>
    <x v="21"/>
    <d v="2016-05-09T00:00:00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  <n v="24"/>
    <n v="1440"/>
  </r>
  <r>
    <x v="21"/>
    <d v="2016-05-02T00:00:0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  <n v="17.600000000000001"/>
    <n v="1056"/>
  </r>
  <r>
    <x v="22"/>
    <d v="2016-05-01T00:00:00"/>
    <n v="3077"/>
    <n v="2.0999999046325701"/>
    <n v="2.0999999046325701"/>
    <n v="0"/>
    <n v="0"/>
    <n v="0"/>
    <n v="2.0899999141693102"/>
    <n v="0"/>
    <n v="0"/>
    <n v="0"/>
    <n v="172"/>
    <n v="842"/>
    <n v="1237"/>
    <n v="16.899999999999999"/>
    <n v="1014"/>
  </r>
  <r>
    <x v="22"/>
    <d v="2016-04-12T00:00:0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  <n v="24"/>
    <n v="1440"/>
  </r>
  <r>
    <x v="22"/>
    <d v="2016-04-30T00:00:00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  <n v="24"/>
    <n v="1440"/>
  </r>
  <r>
    <x v="22"/>
    <d v="2016-04-29T00:00:00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  <n v="24"/>
    <n v="1440"/>
  </r>
  <r>
    <x v="22"/>
    <d v="2016-04-28T00:00:00"/>
    <n v="5512"/>
    <n v="3.7599999904632599"/>
    <n v="3.7599999904632599"/>
    <n v="0"/>
    <n v="0"/>
    <n v="0"/>
    <n v="3.7599999904632599"/>
    <n v="0"/>
    <n v="0"/>
    <n v="0"/>
    <n v="385"/>
    <n v="1055"/>
    <n v="1972"/>
    <n v="24"/>
    <n v="1440"/>
  </r>
  <r>
    <x v="22"/>
    <d v="2016-04-27T00:00:00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  <n v="24"/>
    <n v="1440"/>
  </r>
  <r>
    <x v="22"/>
    <d v="2016-04-26T00:00:00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  <n v="24"/>
    <n v="1440"/>
  </r>
  <r>
    <x v="22"/>
    <d v="2016-04-25T00:00:00"/>
    <n v="5995"/>
    <n v="4.0900001525878897"/>
    <n v="4.0900001525878897"/>
    <n v="0"/>
    <n v="0"/>
    <n v="0"/>
    <n v="4.0900001525878897"/>
    <n v="0"/>
    <n v="0"/>
    <n v="0"/>
    <n v="416"/>
    <n v="1024"/>
    <n v="2010"/>
    <n v="24"/>
    <n v="1440"/>
  </r>
  <r>
    <x v="22"/>
    <d v="2016-04-24T00:00:00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  <n v="24"/>
    <n v="1440"/>
  </r>
  <r>
    <x v="22"/>
    <d v="2016-04-23T00:00:00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  <n v="24"/>
    <n v="1440"/>
  </r>
  <r>
    <x v="22"/>
    <d v="2016-04-22T00:00:00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  <n v="24"/>
    <n v="1440"/>
  </r>
  <r>
    <x v="22"/>
    <d v="2016-04-21T00:00:00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  <n v="24"/>
    <n v="1440"/>
  </r>
  <r>
    <x v="22"/>
    <d v="2016-04-20T00:00:00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  <n v="24"/>
    <n v="1440"/>
  </r>
  <r>
    <x v="22"/>
    <d v="2016-04-19T00:00:00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  <n v="24"/>
    <n v="1440"/>
  </r>
  <r>
    <x v="22"/>
    <d v="2016-04-18T00:00:00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  <n v="24"/>
    <n v="1440"/>
  </r>
  <r>
    <x v="22"/>
    <d v="2016-04-17T00:00:00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  <n v="24"/>
    <n v="1440"/>
  </r>
  <r>
    <x v="22"/>
    <d v="2016-04-16T00:00:00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  <n v="24"/>
    <n v="1440"/>
  </r>
  <r>
    <x v="22"/>
    <d v="2016-04-15T00:00:00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  <n v="24"/>
    <n v="1440"/>
  </r>
  <r>
    <x v="22"/>
    <d v="2016-04-14T00:00:00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  <n v="24"/>
    <n v="1440"/>
  </r>
  <r>
    <x v="22"/>
    <d v="2016-04-13T00:00:00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  <n v="24"/>
    <n v="1440"/>
  </r>
  <r>
    <x v="23"/>
    <d v="2016-05-08T00:00:00"/>
    <n v="8168"/>
    <n v="5.53999996185303"/>
    <n v="5.53999996185303"/>
    <n v="0"/>
    <n v="2.9000000953674299"/>
    <n v="0"/>
    <n v="2.6400001049041699"/>
    <n v="0"/>
    <n v="46"/>
    <n v="0"/>
    <n v="326"/>
    <n v="1068"/>
    <n v="2096"/>
    <n v="24"/>
    <n v="1440"/>
  </r>
  <r>
    <x v="23"/>
    <d v="2016-05-01T00:00:00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  <n v="24"/>
    <n v="1440"/>
  </r>
  <r>
    <x v="23"/>
    <d v="2016-05-07T00:00:00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  <n v="24"/>
    <n v="1440"/>
  </r>
  <r>
    <x v="23"/>
    <d v="2016-05-06T00:00:00"/>
    <n v="7063"/>
    <n v="4.75"/>
    <n v="4.75"/>
    <n v="0"/>
    <n v="0"/>
    <n v="0.119999997317791"/>
    <n v="4.6100001335143999"/>
    <n v="9.9999997764825804E-3"/>
    <n v="0"/>
    <n v="5"/>
    <n v="370"/>
    <n v="1065"/>
    <n v="1910"/>
    <n v="24"/>
    <n v="1440"/>
  </r>
  <r>
    <x v="23"/>
    <d v="2016-05-12T00:00:00"/>
    <n v="7566"/>
    <n v="5.1100001335143999"/>
    <n v="5.1100001335143999"/>
    <n v="0"/>
    <n v="0"/>
    <n v="0"/>
    <n v="5.1100001335143999"/>
    <n v="0"/>
    <n v="0"/>
    <n v="0"/>
    <n v="268"/>
    <n v="720"/>
    <n v="1431"/>
    <n v="16.466666666666665"/>
    <n v="988"/>
  </r>
  <r>
    <x v="23"/>
    <d v="2016-05-11T00:00:00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  <n v="24"/>
    <n v="1440"/>
  </r>
  <r>
    <x v="23"/>
    <d v="2016-04-12T00:00:0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  <n v="24"/>
    <n v="1440"/>
  </r>
  <r>
    <x v="23"/>
    <d v="2016-05-10T00:00:00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  <n v="24"/>
    <n v="1440"/>
  </r>
  <r>
    <x v="23"/>
    <d v="2016-05-03T00:00:00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  <n v="24"/>
    <n v="1440"/>
  </r>
  <r>
    <x v="23"/>
    <d v="2016-05-05T00:00:00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  <n v="24"/>
    <n v="1440"/>
  </r>
  <r>
    <x v="23"/>
    <d v="2016-04-30T00:00:00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  <n v="24"/>
    <n v="1440"/>
  </r>
  <r>
    <x v="23"/>
    <d v="2016-04-29T00:00:00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  <n v="24"/>
    <n v="1440"/>
  </r>
  <r>
    <x v="23"/>
    <d v="2016-04-28T00:00:00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  <n v="24"/>
    <n v="1440"/>
  </r>
  <r>
    <x v="23"/>
    <d v="2016-04-27T00:00:00"/>
    <n v="3516"/>
    <n v="2.3599998950958301"/>
    <n v="2.3599998950958301"/>
    <n v="0"/>
    <n v="0"/>
    <n v="0"/>
    <n v="2.3599998950958301"/>
    <n v="0"/>
    <n v="46"/>
    <n v="0"/>
    <n v="197"/>
    <n v="1197"/>
    <n v="1966"/>
    <n v="24"/>
    <n v="1440"/>
  </r>
  <r>
    <x v="23"/>
    <d v="2016-04-26T00:00:00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  <n v="24"/>
    <n v="1440"/>
  </r>
  <r>
    <x v="23"/>
    <d v="2016-04-25T00:00:00"/>
    <n v="7373"/>
    <n v="4.9499998092651403"/>
    <n v="4.9499998092651403"/>
    <n v="0"/>
    <n v="0"/>
    <n v="0"/>
    <n v="4.9499998092651403"/>
    <n v="0"/>
    <n v="0"/>
    <n v="0"/>
    <n v="359"/>
    <n v="1081"/>
    <n v="1907"/>
    <n v="24"/>
    <n v="1440"/>
  </r>
  <r>
    <x v="23"/>
    <d v="2016-04-24T00:00:00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  <n v="24"/>
    <n v="1440"/>
  </r>
  <r>
    <x v="23"/>
    <d v="2016-04-23T00:00:00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  <n v="24"/>
    <n v="1440"/>
  </r>
  <r>
    <x v="23"/>
    <d v="2016-04-22T00:00:0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  <n v="24"/>
    <n v="1440"/>
  </r>
  <r>
    <x v="23"/>
    <d v="2016-04-21T00:00:00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  <n v="24"/>
    <n v="1440"/>
  </r>
  <r>
    <x v="23"/>
    <d v="2016-04-20T00:00:00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  <n v="24"/>
    <n v="1440"/>
  </r>
  <r>
    <x v="23"/>
    <d v="2016-04-19T00:00:00"/>
    <n v="7948"/>
    <n v="5.3699998855590803"/>
    <n v="5.3699998855590803"/>
    <n v="0"/>
    <n v="0"/>
    <n v="0"/>
    <n v="5.3600001335143999"/>
    <n v="0"/>
    <n v="0"/>
    <n v="0"/>
    <n v="389"/>
    <n v="1051"/>
    <n v="1956"/>
    <n v="24"/>
    <n v="1440"/>
  </r>
  <r>
    <x v="23"/>
    <d v="2016-04-18T00:00:00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  <n v="24"/>
    <n v="1440"/>
  </r>
  <r>
    <x v="23"/>
    <d v="2016-04-17T00:00:00"/>
    <n v="2524"/>
    <n v="1.70000004768372"/>
    <n v="1.70000004768372"/>
    <n v="0"/>
    <n v="0"/>
    <n v="0.34999999403953602"/>
    <n v="1.3400000333786"/>
    <n v="0"/>
    <n v="0"/>
    <n v="8"/>
    <n v="160"/>
    <n v="1272"/>
    <n v="1529"/>
    <n v="24"/>
    <n v="1440"/>
  </r>
  <r>
    <x v="23"/>
    <d v="2016-04-16T00:00:00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  <n v="24"/>
    <n v="1440"/>
  </r>
  <r>
    <x v="23"/>
    <d v="2016-04-15T00:00:00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  <n v="24"/>
    <n v="1440"/>
  </r>
  <r>
    <x v="23"/>
    <d v="2016-04-14T00:00:00"/>
    <n v="7910"/>
    <n v="5.3200001716613796"/>
    <n v="5.3200001716613796"/>
    <n v="0"/>
    <n v="0"/>
    <n v="0"/>
    <n v="5.3200001716613796"/>
    <n v="0"/>
    <n v="0"/>
    <n v="0"/>
    <n v="331"/>
    <n v="1109"/>
    <n v="1893"/>
    <n v="24"/>
    <n v="1440"/>
  </r>
  <r>
    <x v="23"/>
    <d v="2016-04-13T00:00:00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  <n v="24"/>
    <n v="1440"/>
  </r>
  <r>
    <x v="23"/>
    <d v="2016-05-04T00:00:00"/>
    <n v="8278"/>
    <n v="5.5599999427795401"/>
    <n v="5.5599999427795401"/>
    <n v="0"/>
    <n v="0"/>
    <n v="0"/>
    <n v="5.5599999427795401"/>
    <n v="0"/>
    <n v="0"/>
    <n v="0"/>
    <n v="420"/>
    <n v="1020"/>
    <n v="2015"/>
    <n v="24"/>
    <n v="1440"/>
  </r>
  <r>
    <x v="23"/>
    <d v="2016-05-09T00:00:00"/>
    <n v="7726"/>
    <n v="5.1900000572204599"/>
    <n v="5.1900000572204599"/>
    <n v="0"/>
    <n v="0"/>
    <n v="0"/>
    <n v="5.1900000572204599"/>
    <n v="0"/>
    <n v="0"/>
    <n v="0"/>
    <n v="345"/>
    <n v="1095"/>
    <n v="1906"/>
    <n v="24"/>
    <n v="1440"/>
  </r>
  <r>
    <x v="23"/>
    <d v="2016-05-02T00:00:0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  <n v="24"/>
    <n v="1440"/>
  </r>
  <r>
    <x v="24"/>
    <d v="2016-04-12T00:00:0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  <n v="22.083333333333332"/>
    <n v="1325"/>
  </r>
  <r>
    <x v="24"/>
    <d v="2016-04-29T00:00:00"/>
    <n v="42"/>
    <n v="2.9999999329447701E-2"/>
    <n v="2.9999999329447701E-2"/>
    <n v="0"/>
    <n v="0"/>
    <n v="0"/>
    <n v="2.9999999329447701E-2"/>
    <n v="0"/>
    <n v="0"/>
    <n v="0"/>
    <n v="4"/>
    <n v="2"/>
    <n v="403"/>
    <n v="0.1"/>
    <n v="6"/>
  </r>
  <r>
    <x v="24"/>
    <d v="2016-04-28T00:00:00"/>
    <n v="5439"/>
    <n v="3.5999999046325701"/>
    <n v="3.5999999046325701"/>
    <n v="0"/>
    <n v="0"/>
    <n v="0"/>
    <n v="3.5999999046325701"/>
    <n v="0"/>
    <n v="0"/>
    <n v="0"/>
    <n v="229"/>
    <n v="764"/>
    <n v="1854"/>
    <n v="16.55"/>
    <n v="993"/>
  </r>
  <r>
    <x v="24"/>
    <d v="2016-04-27T00:00:00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  <n v="15.883333333333333"/>
    <n v="953"/>
  </r>
  <r>
    <x v="24"/>
    <d v="2016-04-26T00:00:00"/>
    <n v="5980"/>
    <n v="3.9500000476837198"/>
    <n v="3.9500000476837198"/>
    <n v="0"/>
    <n v="0"/>
    <n v="0"/>
    <n v="3.9500000476837198"/>
    <n v="0"/>
    <n v="0"/>
    <n v="0"/>
    <n v="227"/>
    <n v="732"/>
    <n v="1861"/>
    <n v="15.983333333333333"/>
    <n v="959"/>
  </r>
  <r>
    <x v="24"/>
    <d v="2016-04-25T00:00:00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  <n v="15.933333333333334"/>
    <n v="956"/>
  </r>
  <r>
    <x v="24"/>
    <d v="2016-04-24T00:00:00"/>
    <n v="9471"/>
    <n v="6.2600002288818404"/>
    <n v="6.2600002288818404"/>
    <n v="0"/>
    <n v="0"/>
    <n v="0"/>
    <n v="6.2600002288818404"/>
    <n v="0"/>
    <n v="0"/>
    <n v="0"/>
    <n v="360"/>
    <n v="584"/>
    <n v="2187"/>
    <n v="15.733333333333333"/>
    <n v="944"/>
  </r>
  <r>
    <x v="24"/>
    <d v="2016-04-23T00:00:00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  <n v="16.966666666666665"/>
    <n v="1018"/>
  </r>
  <r>
    <x v="24"/>
    <d v="2016-04-22T00:00:0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  <n v="17.05"/>
    <n v="1023"/>
  </r>
  <r>
    <x v="24"/>
    <d v="2016-04-21T00:00:00"/>
    <n v="10080"/>
    <n v="6.75"/>
    <n v="6.75"/>
    <n v="0"/>
    <n v="1.8500000238418599"/>
    <n v="1.5299999713897701"/>
    <n v="3.3800001144409202"/>
    <n v="0"/>
    <n v="23"/>
    <n v="26"/>
    <n v="208"/>
    <n v="761"/>
    <n v="2048"/>
    <n v="16.966666666666665"/>
    <n v="1018"/>
  </r>
  <r>
    <x v="24"/>
    <d v="2016-04-20T00:00:00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  <n v="22.233333333333334"/>
    <n v="1334"/>
  </r>
  <r>
    <x v="24"/>
    <d v="2016-04-19T00:00:00"/>
    <n v="6711"/>
    <n v="4.4400000572204599"/>
    <n v="4.4400000572204599"/>
    <n v="0"/>
    <n v="0"/>
    <n v="0"/>
    <n v="4.4400000572204599"/>
    <n v="0"/>
    <n v="0"/>
    <n v="7"/>
    <n v="382"/>
    <n v="648"/>
    <n v="2346"/>
    <n v="17.283333333333335"/>
    <n v="1037"/>
  </r>
  <r>
    <x v="24"/>
    <d v="2016-04-18T00:00:00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  <n v="15.183333333333334"/>
    <n v="911"/>
  </r>
  <r>
    <x v="24"/>
    <d v="2016-04-17T00:00:00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  <n v="12.75"/>
    <n v="765"/>
  </r>
  <r>
    <x v="24"/>
    <d v="2016-04-16T00:00:00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  <n v="22.9"/>
    <n v="1374"/>
  </r>
  <r>
    <x v="24"/>
    <d v="2016-04-15T00:00:00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  <n v="17.149999999999999"/>
    <n v="1029"/>
  </r>
  <r>
    <x v="24"/>
    <d v="2016-04-14T00:00:00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  <n v="16"/>
    <n v="960"/>
  </r>
  <r>
    <x v="24"/>
    <d v="2016-04-13T00:00:00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  <n v="15.366666666666667"/>
    <n v="922"/>
  </r>
  <r>
    <x v="25"/>
    <d v="2016-05-08T00:00:00"/>
    <n v="5161"/>
    <n v="3.4800000190734899"/>
    <n v="3.4800000190734899"/>
    <n v="0"/>
    <n v="0"/>
    <n v="0"/>
    <n v="3.4700000286102299"/>
    <n v="0"/>
    <n v="0"/>
    <n v="0"/>
    <n v="247"/>
    <n v="1193"/>
    <n v="1821"/>
    <n v="24"/>
    <n v="1440"/>
  </r>
  <r>
    <x v="25"/>
    <d v="2016-05-01T00:00:00"/>
    <n v="772"/>
    <n v="0.519999980926514"/>
    <n v="0.519999980926514"/>
    <n v="0"/>
    <n v="0"/>
    <n v="0"/>
    <n v="0.519999980926514"/>
    <n v="0"/>
    <n v="0"/>
    <n v="0"/>
    <n v="40"/>
    <n v="1400"/>
    <n v="1403"/>
    <n v="24"/>
    <n v="1440"/>
  </r>
  <r>
    <x v="25"/>
    <d v="2016-05-07T00:00:00"/>
    <n v="7379"/>
    <n v="4.9699997901916504"/>
    <n v="4.9699997901916504"/>
    <n v="0"/>
    <n v="0"/>
    <n v="0"/>
    <n v="4.9699997901916504"/>
    <n v="0"/>
    <n v="0"/>
    <n v="0"/>
    <n v="319"/>
    <n v="1121"/>
    <n v="1972"/>
    <n v="24"/>
    <n v="1440"/>
  </r>
  <r>
    <x v="25"/>
    <d v="2016-05-06T00:00:00"/>
    <n v="4878"/>
    <n v="3.28999996185303"/>
    <n v="3.28999996185303"/>
    <n v="0"/>
    <n v="0"/>
    <n v="0"/>
    <n v="3.28999996185303"/>
    <n v="0"/>
    <n v="0"/>
    <n v="0"/>
    <n v="204"/>
    <n v="1236"/>
    <n v="1742"/>
    <n v="24"/>
    <n v="1440"/>
  </r>
  <r>
    <x v="25"/>
    <d v="2016-05-12T00:00:00"/>
    <n v="2661"/>
    <n v="1.78999996185303"/>
    <n v="1.78999996185303"/>
    <n v="0"/>
    <n v="0"/>
    <n v="0"/>
    <n v="1.78999996185303"/>
    <n v="0"/>
    <n v="0"/>
    <n v="0"/>
    <n v="128"/>
    <n v="830"/>
    <n v="1125"/>
    <n v="15.966666666666667"/>
    <n v="958"/>
  </r>
  <r>
    <x v="25"/>
    <d v="2016-05-11T00:00:00"/>
    <n v="6424"/>
    <n v="4.3299999237060502"/>
    <n v="4.3299999237060502"/>
    <n v="0"/>
    <n v="0"/>
    <n v="0"/>
    <n v="4.3299999237060502"/>
    <n v="0"/>
    <n v="0"/>
    <n v="0"/>
    <n v="300"/>
    <n v="1140"/>
    <n v="1903"/>
    <n v="24"/>
    <n v="1440"/>
  </r>
  <r>
    <x v="25"/>
    <d v="2016-04-12T00:00:0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  <n v="24"/>
    <n v="1440"/>
  </r>
  <r>
    <x v="25"/>
    <d v="2016-05-10T00:00:00"/>
    <n v="6227"/>
    <n v="4.1999998092651403"/>
    <n v="4.1999998092651403"/>
    <n v="0"/>
    <n v="0"/>
    <n v="0"/>
    <n v="4.1999998092651403"/>
    <n v="0"/>
    <n v="0"/>
    <n v="0"/>
    <n v="290"/>
    <n v="1150"/>
    <n v="1899"/>
    <n v="24"/>
    <n v="1440"/>
  </r>
  <r>
    <x v="25"/>
    <d v="2016-05-03T00:00:00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  <n v="24"/>
    <n v="1440"/>
  </r>
  <r>
    <x v="25"/>
    <d v="2016-05-05T00:00:00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  <n v="24"/>
    <n v="1440"/>
  </r>
  <r>
    <x v="25"/>
    <d v="2016-04-30T00:00:00"/>
    <n v="4571"/>
    <n v="3.0799999237060498"/>
    <n v="3.0799999237060498"/>
    <n v="0"/>
    <n v="0"/>
    <n v="0"/>
    <n v="3.0699999332428001"/>
    <n v="0"/>
    <n v="0"/>
    <n v="0"/>
    <n v="234"/>
    <n v="1206"/>
    <n v="1779"/>
    <n v="24"/>
    <n v="1440"/>
  </r>
  <r>
    <x v="25"/>
    <d v="2016-04-29T00:00:00"/>
    <n v="924"/>
    <n v="0.62000000476837203"/>
    <n v="0.62000000476837203"/>
    <n v="0"/>
    <n v="0"/>
    <n v="0"/>
    <n v="0.62000000476837203"/>
    <n v="0"/>
    <n v="0"/>
    <n v="0"/>
    <n v="45"/>
    <n v="1395"/>
    <n v="1410"/>
    <n v="24"/>
    <n v="1440"/>
  </r>
  <r>
    <x v="25"/>
    <d v="2016-04-28T00:00:00"/>
    <n v="1532"/>
    <n v="1.0299999713897701"/>
    <n v="1.0299999713897701"/>
    <n v="0"/>
    <n v="0"/>
    <n v="0"/>
    <n v="1.0299999713897701"/>
    <n v="0"/>
    <n v="0"/>
    <n v="0"/>
    <n v="76"/>
    <n v="1364"/>
    <n v="1473"/>
    <n v="24"/>
    <n v="1440"/>
  </r>
  <r>
    <x v="25"/>
    <d v="2016-04-27T00:00:00"/>
    <n v="1715"/>
    <n v="1.1599999666214"/>
    <n v="1.1599999666214"/>
    <n v="0"/>
    <n v="0"/>
    <n v="0"/>
    <n v="1.1599999666214"/>
    <n v="0"/>
    <n v="0"/>
    <n v="0"/>
    <n v="82"/>
    <n v="1358"/>
    <n v="1481"/>
    <n v="24"/>
    <n v="1440"/>
  </r>
  <r>
    <x v="25"/>
    <d v="2016-04-26T00:00:00"/>
    <n v="3409"/>
    <n v="2.2999999523162802"/>
    <n v="2.2999999523162802"/>
    <n v="0"/>
    <n v="0"/>
    <n v="0"/>
    <n v="2.2999999523162802"/>
    <n v="0"/>
    <n v="0"/>
    <n v="0"/>
    <n v="147"/>
    <n v="1293"/>
    <n v="1632"/>
    <n v="24"/>
    <n v="1440"/>
  </r>
  <r>
    <x v="25"/>
    <d v="2016-04-25T00:00:00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  <n v="24"/>
    <n v="1440"/>
  </r>
  <r>
    <x v="25"/>
    <d v="2016-04-24T00:00:00"/>
    <n v="4165"/>
    <n v="2.8099999427795401"/>
    <n v="2.8099999427795401"/>
    <n v="0"/>
    <n v="0"/>
    <n v="0"/>
    <n v="2.7999999523162802"/>
    <n v="0"/>
    <n v="0"/>
    <n v="0"/>
    <n v="204"/>
    <n v="1236"/>
    <n v="1725"/>
    <n v="24"/>
    <n v="1440"/>
  </r>
  <r>
    <x v="25"/>
    <d v="2016-04-23T00:00:00"/>
    <n v="5079"/>
    <n v="3.4200000762939502"/>
    <n v="3.4200000762939502"/>
    <n v="0"/>
    <n v="0"/>
    <n v="0"/>
    <n v="3.4200000762939502"/>
    <n v="0"/>
    <n v="0"/>
    <n v="0"/>
    <n v="242"/>
    <n v="1129"/>
    <n v="1804"/>
    <n v="22.85"/>
    <n v="1371"/>
  </r>
  <r>
    <x v="25"/>
    <d v="2016-04-22T00:00:00"/>
    <n v="5583"/>
    <n v="3.7599999904632599"/>
    <n v="3.7599999904632599"/>
    <n v="0"/>
    <n v="0"/>
    <n v="0"/>
    <n v="3.7599999904632599"/>
    <n v="0"/>
    <n v="0"/>
    <n v="0"/>
    <n v="266"/>
    <n v="1174"/>
    <n v="1851"/>
    <n v="24"/>
    <n v="1440"/>
  </r>
  <r>
    <x v="25"/>
    <d v="2016-04-21T00:00:00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  <n v="24"/>
    <n v="1440"/>
  </r>
  <r>
    <x v="25"/>
    <d v="2016-04-20T00:00:00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  <n v="24"/>
    <n v="1440"/>
  </r>
  <r>
    <x v="25"/>
    <d v="2016-04-19T00:00:00"/>
    <n v="5997"/>
    <n v="4.03999996185303"/>
    <n v="4.03999996185303"/>
    <n v="0"/>
    <n v="0"/>
    <n v="0.37999999523162797"/>
    <n v="3.6600000858306898"/>
    <n v="0"/>
    <n v="0"/>
    <n v="11"/>
    <n v="228"/>
    <n v="1201"/>
    <n v="1811"/>
    <n v="24"/>
    <n v="1440"/>
  </r>
  <r>
    <x v="25"/>
    <d v="2016-04-18T00:00:00"/>
    <n v="6559"/>
    <n v="4.4200000762939498"/>
    <n v="4.4200000762939498"/>
    <n v="0"/>
    <n v="0"/>
    <n v="0.259999990463257"/>
    <n v="4.1399998664856001"/>
    <n v="0"/>
    <n v="0"/>
    <n v="7"/>
    <n v="260"/>
    <n v="1173"/>
    <n v="1905"/>
    <n v="24"/>
    <n v="1440"/>
  </r>
  <r>
    <x v="25"/>
    <d v="2016-04-17T00:00:00"/>
    <n v="6198"/>
    <n v="4.1799998283386204"/>
    <n v="4.1799998283386204"/>
    <n v="0"/>
    <n v="0"/>
    <n v="0"/>
    <n v="4.1799998283386204"/>
    <n v="0"/>
    <n v="0"/>
    <n v="0"/>
    <n v="249"/>
    <n v="1191"/>
    <n v="1852"/>
    <n v="24"/>
    <n v="1440"/>
  </r>
  <r>
    <x v="25"/>
    <d v="2016-04-16T00:00:00"/>
    <n v="5057"/>
    <n v="3.4100000858306898"/>
    <n v="3.4100000858306898"/>
    <n v="0"/>
    <n v="0"/>
    <n v="0"/>
    <n v="3.4000000953674299"/>
    <n v="0"/>
    <n v="0"/>
    <n v="0"/>
    <n v="195"/>
    <n v="1245"/>
    <n v="1724"/>
    <n v="24"/>
    <n v="1440"/>
  </r>
  <r>
    <x v="25"/>
    <d v="2016-04-15T00:00:00"/>
    <n v="5205"/>
    <n v="3.5099999904632599"/>
    <n v="3.5099999904632599"/>
    <n v="0"/>
    <n v="0"/>
    <n v="0"/>
    <n v="3.5099999904632599"/>
    <n v="0"/>
    <n v="0"/>
    <n v="0"/>
    <n v="245"/>
    <n v="1195"/>
    <n v="1801"/>
    <n v="24"/>
    <n v="1440"/>
  </r>
  <r>
    <x v="25"/>
    <d v="2016-04-14T00:00:00"/>
    <n v="3973"/>
    <n v="2.6800000667571999"/>
    <n v="2.6800000667571999"/>
    <n v="0"/>
    <n v="0"/>
    <n v="0"/>
    <n v="2.6800000667571999"/>
    <n v="0"/>
    <n v="0"/>
    <n v="0"/>
    <n v="191"/>
    <n v="1249"/>
    <n v="1696"/>
    <n v="24"/>
    <n v="1440"/>
  </r>
  <r>
    <x v="25"/>
    <d v="2016-04-13T00:00:00"/>
    <n v="7275"/>
    <n v="4.9000000953674299"/>
    <n v="4.9000000953674299"/>
    <n v="0"/>
    <n v="0"/>
    <n v="0"/>
    <n v="4.9000000953674299"/>
    <n v="0"/>
    <n v="0"/>
    <n v="0"/>
    <n v="335"/>
    <n v="1105"/>
    <n v="2003"/>
    <n v="24"/>
    <n v="1440"/>
  </r>
  <r>
    <x v="25"/>
    <d v="2016-05-04T00:00:00"/>
    <n v="1201"/>
    <n v="0.81000000238418601"/>
    <n v="0.81000000238418601"/>
    <n v="0"/>
    <n v="0"/>
    <n v="0"/>
    <n v="0.81000000238418601"/>
    <n v="0"/>
    <n v="0"/>
    <n v="0"/>
    <n v="52"/>
    <n v="1388"/>
    <n v="1426"/>
    <n v="24"/>
    <n v="1440"/>
  </r>
  <r>
    <x v="25"/>
    <d v="2016-05-09T00:00:00"/>
    <n v="3090"/>
    <n v="2.0799999237060498"/>
    <n v="2.0799999237060498"/>
    <n v="0"/>
    <n v="0"/>
    <n v="0"/>
    <n v="2.0799999237060498"/>
    <n v="0"/>
    <n v="0"/>
    <n v="0"/>
    <n v="145"/>
    <n v="1295"/>
    <n v="1630"/>
    <n v="24"/>
    <n v="1440"/>
  </r>
  <r>
    <x v="25"/>
    <d v="2016-05-02T00:00:0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  <n v="24"/>
    <n v="1440"/>
  </r>
  <r>
    <x v="26"/>
    <d v="2016-05-01T00:00:00"/>
    <n v="3609"/>
    <n v="2.2799999713897701"/>
    <n v="2.2799999713897701"/>
    <n v="0"/>
    <n v="0"/>
    <n v="0"/>
    <n v="2.2799999713897701"/>
    <n v="0"/>
    <n v="0"/>
    <n v="0"/>
    <n v="191"/>
    <n v="716"/>
    <n v="1447"/>
    <n v="15.116666666666667"/>
    <n v="907"/>
  </r>
  <r>
    <x v="26"/>
    <d v="2016-05-08T00:00:00"/>
    <n v="5528"/>
    <n v="3.4500000476837198"/>
    <n v="3.4500000476837198"/>
    <n v="0"/>
    <n v="0"/>
    <n v="0"/>
    <n v="3.4500000476837198"/>
    <n v="0"/>
    <n v="0"/>
    <n v="0"/>
    <n v="258"/>
    <n v="610"/>
    <n v="1555"/>
    <n v="14.466666666666667"/>
    <n v="868"/>
  </r>
  <r>
    <x v="26"/>
    <d v="2016-05-07T00:00:00"/>
    <n v="4193"/>
    <n v="2.5999999046325701"/>
    <n v="2.5999999046325701"/>
    <n v="0"/>
    <n v="0"/>
    <n v="0"/>
    <n v="2.5999999046325701"/>
    <n v="0"/>
    <n v="0"/>
    <n v="0"/>
    <n v="229"/>
    <n v="665"/>
    <n v="1491"/>
    <n v="14.9"/>
    <n v="894"/>
  </r>
  <r>
    <x v="26"/>
    <d v="2016-05-06T00:00:00"/>
    <n v="8198"/>
    <n v="5.0799999237060502"/>
    <n v="5.0799999237060502"/>
    <n v="0"/>
    <n v="0"/>
    <n v="0"/>
    <n v="5.0799999237060502"/>
    <n v="0"/>
    <n v="0"/>
    <n v="0"/>
    <n v="383"/>
    <n v="511"/>
    <n v="1736"/>
    <n v="14.9"/>
    <n v="894"/>
  </r>
  <r>
    <x v="26"/>
    <d v="2016-05-12T00:00:00"/>
    <n v="8891"/>
    <n v="5.5100002288818404"/>
    <n v="5.5100002288818404"/>
    <n v="0"/>
    <n v="0"/>
    <n v="0"/>
    <n v="5.5100002288818404"/>
    <n v="0"/>
    <n v="0"/>
    <n v="0"/>
    <n v="343"/>
    <n v="330"/>
    <n v="1364"/>
    <n v="11.216666666666667"/>
    <n v="673"/>
  </r>
  <r>
    <x v="26"/>
    <d v="2016-05-11T00:00:00"/>
    <n v="8580"/>
    <n v="5.3200001716613796"/>
    <n v="5.3200001716613796"/>
    <n v="0"/>
    <n v="0"/>
    <n v="0"/>
    <n v="5.3200001716613796"/>
    <n v="0"/>
    <n v="0"/>
    <n v="0"/>
    <n v="330"/>
    <n v="569"/>
    <n v="1698"/>
    <n v="14.983333333333333"/>
    <n v="899"/>
  </r>
  <r>
    <x v="26"/>
    <d v="2016-05-03T00:00:00"/>
    <n v="5992"/>
    <n v="3.7200000286102299"/>
    <n v="3.7200000286102299"/>
    <n v="0"/>
    <n v="0"/>
    <n v="0"/>
    <n v="3.7200000286102299"/>
    <n v="0"/>
    <n v="0"/>
    <n v="0"/>
    <n v="304"/>
    <n v="981"/>
    <n v="1604"/>
    <n v="21.416666666666668"/>
    <n v="1285"/>
  </r>
  <r>
    <x v="26"/>
    <d v="2016-05-05T00:00:00"/>
    <n v="12167"/>
    <n v="7.53999996185303"/>
    <n v="7.53999996185303"/>
    <n v="0"/>
    <n v="0"/>
    <n v="0"/>
    <n v="7.53999996185303"/>
    <n v="0"/>
    <n v="0"/>
    <n v="0"/>
    <n v="475"/>
    <n v="479"/>
    <n v="1926"/>
    <n v="15.9"/>
    <n v="954"/>
  </r>
  <r>
    <x v="26"/>
    <d v="2016-04-30T00:00:00"/>
    <n v="4729"/>
    <n v="2.9300000667571999"/>
    <n v="2.9300000667571999"/>
    <n v="0"/>
    <n v="0"/>
    <n v="0"/>
    <n v="2.9300000667571999"/>
    <n v="0"/>
    <n v="0"/>
    <n v="0"/>
    <n v="233"/>
    <n v="594"/>
    <n v="1506"/>
    <n v="13.783333333333333"/>
    <n v="827"/>
  </r>
  <r>
    <x v="26"/>
    <d v="2016-04-29T00:00:00"/>
    <n v="7604"/>
    <n v="4.71000003814697"/>
    <n v="4.71000003814697"/>
    <n v="0"/>
    <n v="0"/>
    <n v="0"/>
    <n v="4.71000003814697"/>
    <n v="0"/>
    <n v="0"/>
    <n v="0"/>
    <n v="352"/>
    <n v="492"/>
    <n v="1692"/>
    <n v="14.066666666666666"/>
    <n v="844"/>
  </r>
  <r>
    <x v="26"/>
    <d v="2016-04-28T00:00:00"/>
    <n v="6375"/>
    <n v="3.9500000476837198"/>
    <n v="3.9500000476837198"/>
    <n v="0"/>
    <n v="0"/>
    <n v="0"/>
    <n v="3.9500000476837198"/>
    <n v="0"/>
    <n v="0"/>
    <n v="0"/>
    <n v="331"/>
    <n v="626"/>
    <n v="1649"/>
    <n v="15.95"/>
    <n v="957"/>
  </r>
  <r>
    <x v="26"/>
    <d v="2016-04-27T00:00:00"/>
    <n v="6088"/>
    <n v="3.7699999809265101"/>
    <n v="3.7699999809265101"/>
    <n v="0"/>
    <n v="0"/>
    <n v="0"/>
    <n v="3.7699999809265101"/>
    <n v="0"/>
    <n v="0"/>
    <n v="0"/>
    <n v="286"/>
    <n v="586"/>
    <n v="1593"/>
    <n v="14.533333333333333"/>
    <n v="872"/>
  </r>
  <r>
    <x v="26"/>
    <d v="2016-04-26T00:00:00"/>
    <n v="5933"/>
    <n v="3.6800000667571999"/>
    <n v="3.6800000667571999"/>
    <n v="0"/>
    <n v="0"/>
    <n v="0"/>
    <n v="3.6800000667571999"/>
    <n v="0"/>
    <n v="0"/>
    <n v="0"/>
    <n v="288"/>
    <n v="1018"/>
    <n v="1595"/>
    <n v="21.766666666666666"/>
    <n v="1306"/>
  </r>
  <r>
    <x v="26"/>
    <d v="2016-04-25T00:00:00"/>
    <n v="6017"/>
    <n v="3.7300000190734899"/>
    <n v="3.7300000190734899"/>
    <n v="0"/>
    <n v="0"/>
    <n v="0"/>
    <n v="3.7300000190734899"/>
    <n v="0"/>
    <n v="0"/>
    <n v="0"/>
    <n v="260"/>
    <n v="821"/>
    <n v="1576"/>
    <n v="18.016666666666666"/>
    <n v="1081"/>
  </r>
  <r>
    <x v="26"/>
    <d v="2016-04-24T00:00:00"/>
    <n v="3490"/>
    <n v="2.1600000858306898"/>
    <n v="2.1600000858306898"/>
    <n v="0"/>
    <n v="0"/>
    <n v="0"/>
    <n v="2.1600000858306898"/>
    <n v="0"/>
    <n v="0"/>
    <n v="0"/>
    <n v="164"/>
    <n v="704"/>
    <n v="1401"/>
    <n v="14.466666666666667"/>
    <n v="868"/>
  </r>
  <r>
    <x v="26"/>
    <d v="2016-04-23T00:00:00"/>
    <n v="12357"/>
    <n v="7.71000003814697"/>
    <n v="7.71000003814697"/>
    <n v="0"/>
    <n v="0"/>
    <n v="0"/>
    <n v="7.71000003814697"/>
    <n v="0"/>
    <n v="0"/>
    <n v="0"/>
    <n v="432"/>
    <n v="458"/>
    <n v="1916"/>
    <n v="14.833333333333334"/>
    <n v="890"/>
  </r>
  <r>
    <x v="26"/>
    <d v="2016-04-22T00:00:00"/>
    <n v="2915"/>
    <n v="1.8099999427795399"/>
    <n v="1.8099999427795399"/>
    <n v="0"/>
    <n v="0"/>
    <n v="0"/>
    <n v="1.8099999427795399"/>
    <n v="0"/>
    <n v="0"/>
    <n v="0"/>
    <n v="162"/>
    <n v="712"/>
    <n v="1399"/>
    <n v="14.566666666666666"/>
    <n v="874"/>
  </r>
  <r>
    <x v="26"/>
    <d v="2016-04-21T00:00:00"/>
    <n v="2467"/>
    <n v="1.5299999713897701"/>
    <n v="1.5299999713897701"/>
    <n v="0"/>
    <n v="0"/>
    <n v="0"/>
    <n v="1.5299999713897701"/>
    <n v="0"/>
    <n v="0"/>
    <n v="0"/>
    <n v="153"/>
    <n v="749"/>
    <n v="1370"/>
    <n v="15.033333333333333"/>
    <n v="902"/>
  </r>
  <r>
    <x v="26"/>
    <d v="2016-04-20T00:00:00"/>
    <n v="7222"/>
    <n v="4.4800000190734899"/>
    <n v="4.4800000190734899"/>
    <n v="0"/>
    <n v="0"/>
    <n v="0"/>
    <n v="4.4800000190734899"/>
    <n v="0"/>
    <n v="0"/>
    <n v="0"/>
    <n v="327"/>
    <n v="623"/>
    <n v="1667"/>
    <n v="15.833333333333334"/>
    <n v="950"/>
  </r>
  <r>
    <x v="26"/>
    <d v="2016-04-19T00:00:00"/>
    <n v="2424"/>
    <n v="1.5"/>
    <n v="1.5"/>
    <n v="0"/>
    <n v="0"/>
    <n v="0"/>
    <n v="1.5"/>
    <n v="0"/>
    <n v="0"/>
    <n v="0"/>
    <n v="141"/>
    <n v="785"/>
    <n v="1356"/>
    <n v="15.433333333333334"/>
    <n v="926"/>
  </r>
  <r>
    <x v="26"/>
    <d v="2016-04-18T00:00:00"/>
    <n v="3325"/>
    <n v="2.0599999427795401"/>
    <n v="2.0599999427795401"/>
    <n v="0"/>
    <n v="0"/>
    <n v="0"/>
    <n v="2.0599999427795401"/>
    <n v="0"/>
    <n v="0"/>
    <n v="0"/>
    <n v="182"/>
    <n v="1062"/>
    <n v="1419"/>
    <n v="20.733333333333334"/>
    <n v="1244"/>
  </r>
  <r>
    <x v="26"/>
    <d v="2016-04-17T00:00:00"/>
    <n v="838"/>
    <n v="0.519999980926514"/>
    <n v="0.519999980926514"/>
    <n v="0"/>
    <n v="0"/>
    <n v="0"/>
    <n v="0.519999980926514"/>
    <n v="0"/>
    <n v="0"/>
    <n v="0"/>
    <n v="60"/>
    <n v="1053"/>
    <n v="1214"/>
    <n v="18.55"/>
    <n v="1113"/>
  </r>
  <r>
    <x v="26"/>
    <d v="2016-04-16T00:00:00"/>
    <n v="2547"/>
    <n v="1.58000004291534"/>
    <n v="1.58000004291534"/>
    <n v="0"/>
    <n v="0"/>
    <n v="0"/>
    <n v="1.58000004291534"/>
    <n v="0"/>
    <n v="0"/>
    <n v="0"/>
    <n v="150"/>
    <n v="728"/>
    <n v="1373"/>
    <n v="14.633333333333333"/>
    <n v="878"/>
  </r>
  <r>
    <x v="26"/>
    <d v="2016-04-15T00:00:00"/>
    <n v="3821"/>
    <n v="2.3699998855590798"/>
    <n v="2.3699998855590798"/>
    <n v="0"/>
    <n v="0"/>
    <n v="0"/>
    <n v="2.3699998855590798"/>
    <n v="0"/>
    <n v="0"/>
    <n v="0"/>
    <n v="188"/>
    <n v="687"/>
    <n v="1444"/>
    <n v="14.583333333333334"/>
    <n v="875"/>
  </r>
  <r>
    <x v="26"/>
    <d v="2016-04-14T00:00:00"/>
    <n v="3335"/>
    <n v="2.0699999332428001"/>
    <n v="2.0699999332428001"/>
    <n v="0"/>
    <n v="0"/>
    <n v="0"/>
    <n v="2.0499999523162802"/>
    <n v="0"/>
    <n v="0"/>
    <n v="0"/>
    <n v="197"/>
    <n v="653"/>
    <n v="1431"/>
    <n v="14.166666666666666"/>
    <n v="850"/>
  </r>
  <r>
    <x v="26"/>
    <d v="2016-04-13T00:00:00"/>
    <n v="4993"/>
    <n v="3.0999999046325701"/>
    <n v="3.0999999046325701"/>
    <n v="0"/>
    <n v="0"/>
    <n v="0"/>
    <n v="3.0999999046325701"/>
    <n v="0"/>
    <n v="0"/>
    <n v="0"/>
    <n v="238"/>
    <n v="663"/>
    <n v="1521"/>
    <n v="15.016666666666667"/>
    <n v="901"/>
  </r>
  <r>
    <x v="26"/>
    <d v="2016-05-04T00:00:00"/>
    <n v="6564"/>
    <n v="4.0700001716613796"/>
    <n v="4.0700001716613796"/>
    <n v="0"/>
    <n v="0"/>
    <n v="0"/>
    <n v="4.0700001716613796"/>
    <n v="0"/>
    <n v="0"/>
    <n v="0"/>
    <n v="345"/>
    <n v="530"/>
    <n v="1658"/>
    <n v="14.583333333333334"/>
    <n v="875"/>
  </r>
  <r>
    <x v="26"/>
    <d v="2016-05-10T00:00:00"/>
    <n v="254"/>
    <n v="0.15999999642372101"/>
    <n v="0.15999999642372101"/>
    <n v="0"/>
    <n v="0"/>
    <n v="0"/>
    <n v="0.15999999642372101"/>
    <n v="0"/>
    <n v="0"/>
    <n v="0"/>
    <n v="17"/>
    <n v="1002"/>
    <n v="1141"/>
    <n v="16.983333333333334"/>
    <n v="1019"/>
  </r>
  <r>
    <x v="26"/>
    <d v="2016-04-12T00:00:0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  <n v="14.966666666666667"/>
    <n v="898"/>
  </r>
  <r>
    <x v="26"/>
    <d v="2016-05-02T00:00:00"/>
    <n v="7018"/>
    <n v="4.3499999046325701"/>
    <n v="4.3499999046325701"/>
    <n v="0"/>
    <n v="0"/>
    <n v="0"/>
    <n v="4.3499999046325701"/>
    <n v="0"/>
    <n v="0"/>
    <n v="0"/>
    <n v="355"/>
    <n v="716"/>
    <n v="1690"/>
    <n v="17.850000000000001"/>
    <n v="1071"/>
  </r>
  <r>
    <x v="26"/>
    <d v="2016-05-09T00:00:00"/>
    <n v="10685"/>
    <n v="6.6199998855590803"/>
    <n v="6.6199998855590803"/>
    <n v="0"/>
    <n v="0"/>
    <n v="0"/>
    <n v="6.5999999046325701"/>
    <n v="0"/>
    <n v="0"/>
    <n v="0"/>
    <n v="401"/>
    <n v="543"/>
    <n v="1869"/>
    <n v="15.733333333333333"/>
    <n v="944"/>
  </r>
  <r>
    <x v="27"/>
    <d v="2016-05-01T00:00:00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  <n v="24"/>
    <n v="1440"/>
  </r>
  <r>
    <x v="27"/>
    <d v="2016-05-08T00:00:00"/>
    <n v="3292"/>
    <n v="2.3099999427795401"/>
    <n v="2.3099999427795401"/>
    <n v="0"/>
    <n v="0"/>
    <n v="0"/>
    <n v="2.3099999427795401"/>
    <n v="0"/>
    <n v="0"/>
    <n v="0"/>
    <n v="135"/>
    <n v="1305"/>
    <n v="1848"/>
    <n v="24"/>
    <n v="1440"/>
  </r>
  <r>
    <x v="27"/>
    <d v="2016-05-07T00:00:00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  <n v="24"/>
    <n v="1440"/>
  </r>
  <r>
    <x v="27"/>
    <d v="2016-05-06T00:00:00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  <n v="24"/>
    <n v="1440"/>
  </r>
  <r>
    <x v="27"/>
    <d v="2016-05-12T00:00:0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  <n v="16.600000000000001"/>
    <n v="996"/>
  </r>
  <r>
    <x v="27"/>
    <d v="2016-05-11T00:00:00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  <n v="24"/>
    <n v="1440"/>
  </r>
  <r>
    <x v="27"/>
    <d v="2016-05-10T00:00:00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  <n v="24"/>
    <n v="1440"/>
  </r>
  <r>
    <x v="27"/>
    <d v="2016-05-03T00:00:00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  <n v="24"/>
    <n v="1440"/>
  </r>
  <r>
    <x v="27"/>
    <d v="2016-04-12T00:00:0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  <n v="24"/>
    <n v="1440"/>
  </r>
  <r>
    <x v="27"/>
    <d v="2016-05-05T00:00:00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  <n v="24"/>
    <n v="1440"/>
  </r>
  <r>
    <x v="27"/>
    <d v="2016-04-30T00:00:00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  <n v="24"/>
    <n v="1440"/>
  </r>
  <r>
    <x v="27"/>
    <d v="2016-04-29T00:00:00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  <n v="24"/>
    <n v="1440"/>
  </r>
  <r>
    <x v="27"/>
    <d v="2016-04-28T00:00:00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  <n v="24"/>
    <n v="1440"/>
  </r>
  <r>
    <x v="27"/>
    <d v="2016-04-27T00:00:00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  <n v="24"/>
    <n v="1440"/>
  </r>
  <r>
    <x v="27"/>
    <d v="2016-04-26T00:00:00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  <n v="24"/>
    <n v="1440"/>
  </r>
  <r>
    <x v="27"/>
    <d v="2016-04-25T00:00:00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  <n v="24"/>
    <n v="1440"/>
  </r>
  <r>
    <x v="27"/>
    <d v="2016-04-24T00:00:00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  <n v="24"/>
    <n v="1440"/>
  </r>
  <r>
    <x v="27"/>
    <d v="2016-04-23T00:00:00"/>
    <n v="6001"/>
    <n v="4.21000003814697"/>
    <n v="4.21000003814697"/>
    <n v="0"/>
    <n v="0"/>
    <n v="0"/>
    <n v="4.21000003814697"/>
    <n v="0"/>
    <n v="0"/>
    <n v="0"/>
    <n v="249"/>
    <n v="1191"/>
    <n v="2069"/>
    <n v="24"/>
    <n v="1440"/>
  </r>
  <r>
    <x v="27"/>
    <d v="2016-04-22T00:00:0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  <n v="24"/>
    <n v="1440"/>
  </r>
  <r>
    <x v="27"/>
    <d v="2016-04-21T00:00:00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  <n v="24"/>
    <n v="1440"/>
  </r>
  <r>
    <x v="27"/>
    <d v="2016-04-20T00:00:00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  <n v="24"/>
    <n v="1440"/>
  </r>
  <r>
    <x v="27"/>
    <d v="2016-04-19T00:00:00"/>
    <n v="11548"/>
    <n v="8.5299997329711896"/>
    <n v="8.5299997329711896"/>
    <n v="0"/>
    <n v="3.28999996185303"/>
    <n v="0.239999994635582"/>
    <n v="5"/>
    <n v="0"/>
    <n v="31"/>
    <n v="7"/>
    <n v="250"/>
    <n v="1152"/>
    <n v="2489"/>
    <n v="24"/>
    <n v="1440"/>
  </r>
  <r>
    <x v="27"/>
    <d v="2016-04-18T00:00:00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  <n v="24"/>
    <n v="1440"/>
  </r>
  <r>
    <x v="27"/>
    <d v="2016-04-17T00:00:00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  <n v="24"/>
    <n v="1440"/>
  </r>
  <r>
    <x v="27"/>
    <d v="2016-04-16T00:00:00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  <n v="24"/>
    <n v="1440"/>
  </r>
  <r>
    <x v="27"/>
    <d v="2016-04-15T00:00:00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  <n v="24"/>
    <n v="1440"/>
  </r>
  <r>
    <x v="27"/>
    <d v="2016-04-14T00:00:00"/>
    <n v="10690"/>
    <n v="7.5"/>
    <n v="7.5"/>
    <n v="0"/>
    <n v="2.4800000190734899"/>
    <n v="0.20999999344348899"/>
    <n v="4.8200001716613796"/>
    <n v="0"/>
    <n v="32"/>
    <n v="3"/>
    <n v="257"/>
    <n v="1148"/>
    <n v="2312"/>
    <n v="24"/>
    <n v="1440"/>
  </r>
  <r>
    <x v="27"/>
    <d v="2016-04-13T00:00:00"/>
    <n v="12024"/>
    <n v="8.5"/>
    <n v="8.5"/>
    <n v="0"/>
    <n v="2.9900000095367401"/>
    <n v="0.10000000149011599"/>
    <n v="5.4099998474121103"/>
    <n v="0"/>
    <n v="43"/>
    <n v="5"/>
    <n v="292"/>
    <n v="1100"/>
    <n v="2601"/>
    <n v="24"/>
    <n v="1440"/>
  </r>
  <r>
    <x v="27"/>
    <d v="2016-05-04T00:00:00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  <n v="24"/>
    <n v="1440"/>
  </r>
  <r>
    <x v="27"/>
    <d v="2016-05-09T00:00:00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  <n v="24"/>
    <n v="1440"/>
  </r>
  <r>
    <x v="27"/>
    <d v="2016-05-02T00:00:0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  <n v="24"/>
    <n v="1440"/>
  </r>
  <r>
    <x v="28"/>
    <d v="2016-05-01T00:00:00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  <n v="24"/>
    <n v="1440"/>
  </r>
  <r>
    <x v="28"/>
    <d v="2016-05-08T00:00:00"/>
    <n v="0"/>
    <n v="0"/>
    <n v="0"/>
    <n v="0"/>
    <n v="0"/>
    <n v="0"/>
    <n v="0"/>
    <n v="0"/>
    <n v="0"/>
    <n v="0"/>
    <n v="0"/>
    <n v="1440"/>
    <n v="2063"/>
    <n v="24"/>
    <n v="1440"/>
  </r>
  <r>
    <x v="28"/>
    <d v="2016-05-07T00:00:00"/>
    <n v="1510"/>
    <n v="1.03999996185303"/>
    <n v="1.03999996185303"/>
    <n v="0"/>
    <n v="0"/>
    <n v="0"/>
    <n v="1.03999996185303"/>
    <n v="0"/>
    <n v="0"/>
    <n v="0"/>
    <n v="48"/>
    <n v="1392"/>
    <n v="2229"/>
    <n v="24"/>
    <n v="1440"/>
  </r>
  <r>
    <x v="28"/>
    <d v="2016-05-06T00:00:00"/>
    <n v="2091"/>
    <n v="1.45000004768372"/>
    <n v="1.45000004768372"/>
    <n v="0"/>
    <n v="0"/>
    <n v="0"/>
    <n v="1.45000004768372"/>
    <n v="0"/>
    <n v="0"/>
    <n v="0"/>
    <n v="108"/>
    <n v="1332"/>
    <n v="2383"/>
    <n v="24"/>
    <n v="1440"/>
  </r>
  <r>
    <x v="28"/>
    <d v="2016-05-12T00:00:00"/>
    <n v="0"/>
    <n v="0"/>
    <n v="0"/>
    <n v="0"/>
    <n v="0"/>
    <n v="0"/>
    <n v="0"/>
    <n v="0"/>
    <n v="0"/>
    <n v="0"/>
    <n v="0"/>
    <n v="966"/>
    <n v="1383"/>
    <n v="16.100000000000001"/>
    <n v="966"/>
  </r>
  <r>
    <x v="28"/>
    <d v="2016-05-11T00:00:00"/>
    <n v="0"/>
    <n v="0"/>
    <n v="0"/>
    <n v="0"/>
    <n v="0"/>
    <n v="0"/>
    <n v="0"/>
    <n v="0"/>
    <n v="0"/>
    <n v="0"/>
    <n v="0"/>
    <n v="1440"/>
    <n v="2063"/>
    <n v="24"/>
    <n v="1440"/>
  </r>
  <r>
    <x v="28"/>
    <d v="2016-05-03T00:00:00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  <n v="24"/>
    <n v="1440"/>
  </r>
  <r>
    <x v="28"/>
    <d v="2016-05-10T00:00:00"/>
    <n v="0"/>
    <n v="0"/>
    <n v="0"/>
    <n v="0"/>
    <n v="0"/>
    <n v="0"/>
    <n v="0"/>
    <n v="0"/>
    <n v="0"/>
    <n v="0"/>
    <n v="0"/>
    <n v="1440"/>
    <n v="2063"/>
    <n v="24"/>
    <n v="1440"/>
  </r>
  <r>
    <x v="28"/>
    <d v="2016-05-05T00:00:00"/>
    <n v="0"/>
    <n v="0"/>
    <n v="0"/>
    <n v="0"/>
    <n v="0"/>
    <n v="0"/>
    <n v="0"/>
    <n v="0"/>
    <n v="0"/>
    <n v="0"/>
    <n v="0"/>
    <n v="1440"/>
    <n v="2063"/>
    <n v="24"/>
    <n v="1440"/>
  </r>
  <r>
    <x v="28"/>
    <d v="2016-04-30T00:00:00"/>
    <n v="0"/>
    <n v="0"/>
    <n v="0"/>
    <n v="0"/>
    <n v="0"/>
    <n v="0"/>
    <n v="0"/>
    <n v="0"/>
    <n v="0"/>
    <n v="0"/>
    <n v="0"/>
    <n v="1440"/>
    <n v="2064"/>
    <n v="24"/>
    <n v="1440"/>
  </r>
  <r>
    <x v="28"/>
    <d v="2016-04-29T00:00:00"/>
    <n v="0"/>
    <n v="0"/>
    <n v="0"/>
    <n v="0"/>
    <n v="0"/>
    <n v="0"/>
    <n v="0"/>
    <n v="0"/>
    <n v="0"/>
    <n v="0"/>
    <n v="0"/>
    <n v="1440"/>
    <n v="2063"/>
    <n v="24"/>
    <n v="1440"/>
  </r>
  <r>
    <x v="28"/>
    <d v="2016-04-28T00:00:00"/>
    <n v="1675"/>
    <n v="1.1599999666214"/>
    <n v="1.1599999666214"/>
    <n v="0"/>
    <n v="0"/>
    <n v="0"/>
    <n v="1.1599999666214"/>
    <n v="0"/>
    <n v="0"/>
    <n v="0"/>
    <n v="95"/>
    <n v="1167"/>
    <n v="2351"/>
    <n v="21.033333333333335"/>
    <n v="1262"/>
  </r>
  <r>
    <x v="28"/>
    <d v="2016-04-27T00:00:00"/>
    <n v="0"/>
    <n v="0"/>
    <n v="0"/>
    <n v="0"/>
    <n v="0"/>
    <n v="0"/>
    <n v="0"/>
    <n v="0"/>
    <n v="0"/>
    <n v="0"/>
    <n v="0"/>
    <n v="1440"/>
    <n v="2063"/>
    <n v="24"/>
    <n v="1440"/>
  </r>
  <r>
    <x v="28"/>
    <d v="2016-04-26T00:00:00"/>
    <n v="3761"/>
    <n v="2.5999999046325701"/>
    <n v="2.5999999046325701"/>
    <n v="0"/>
    <n v="0"/>
    <n v="0"/>
    <n v="2.5999999046325701"/>
    <n v="0"/>
    <n v="0"/>
    <n v="0"/>
    <n v="192"/>
    <n v="1058"/>
    <n v="2638"/>
    <n v="20.833333333333332"/>
    <n v="1250"/>
  </r>
  <r>
    <x v="28"/>
    <d v="2016-04-25T00:00:00"/>
    <n v="152"/>
    <n v="0.109999999403954"/>
    <n v="0.109999999403954"/>
    <n v="0"/>
    <n v="0"/>
    <n v="0"/>
    <n v="0.109999999403954"/>
    <n v="0"/>
    <n v="0"/>
    <n v="0"/>
    <n v="12"/>
    <n v="1303"/>
    <n v="2100"/>
    <n v="21.916666666666668"/>
    <n v="1315"/>
  </r>
  <r>
    <x v="28"/>
    <d v="2016-04-24T00:00:00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  <n v="24"/>
    <n v="1440"/>
  </r>
  <r>
    <x v="28"/>
    <d v="2016-04-23T00:00:00"/>
    <n v="2945"/>
    <n v="2.03999996185303"/>
    <n v="2.03999996185303"/>
    <n v="0"/>
    <n v="0"/>
    <n v="0"/>
    <n v="2.03999996185303"/>
    <n v="0"/>
    <n v="0"/>
    <n v="0"/>
    <n v="145"/>
    <n v="1295"/>
    <n v="2499"/>
    <n v="24"/>
    <n v="1440"/>
  </r>
  <r>
    <x v="28"/>
    <d v="2016-04-22T00:00:00"/>
    <n v="149"/>
    <n v="0.10000000149011599"/>
    <n v="0.10000000149011599"/>
    <n v="0"/>
    <n v="0"/>
    <n v="0"/>
    <n v="0.10000000149011599"/>
    <n v="0"/>
    <n v="0"/>
    <n v="0"/>
    <n v="10"/>
    <n v="1430"/>
    <n v="2093"/>
    <n v="24"/>
    <n v="1440"/>
  </r>
  <r>
    <x v="28"/>
    <d v="2016-04-21T00:00:00"/>
    <n v="0"/>
    <n v="0"/>
    <n v="0"/>
    <n v="0"/>
    <n v="0"/>
    <n v="0"/>
    <n v="0"/>
    <n v="0"/>
    <n v="0"/>
    <n v="0"/>
    <n v="0"/>
    <n v="1440"/>
    <n v="2064"/>
    <n v="24"/>
    <n v="1440"/>
  </r>
  <r>
    <x v="28"/>
    <d v="2016-04-20T00:00:00"/>
    <n v="0"/>
    <n v="0"/>
    <n v="0"/>
    <n v="0"/>
    <n v="0"/>
    <n v="0"/>
    <n v="0"/>
    <n v="0"/>
    <n v="0"/>
    <n v="0"/>
    <n v="0"/>
    <n v="1440"/>
    <n v="2063"/>
    <n v="24"/>
    <n v="1440"/>
  </r>
  <r>
    <x v="28"/>
    <d v="2016-04-19T00:00:00"/>
    <n v="0"/>
    <n v="0"/>
    <n v="0"/>
    <n v="0"/>
    <n v="0"/>
    <n v="0"/>
    <n v="0"/>
    <n v="0"/>
    <n v="0"/>
    <n v="0"/>
    <n v="0"/>
    <n v="1440"/>
    <n v="2063"/>
    <n v="24"/>
    <n v="1440"/>
  </r>
  <r>
    <x v="28"/>
    <d v="2016-04-18T00:00:00"/>
    <n v="244"/>
    <n v="0.17000000178813901"/>
    <n v="0.17000000178813901"/>
    <n v="0"/>
    <n v="0"/>
    <n v="0"/>
    <n v="0.17000000178813901"/>
    <n v="0"/>
    <n v="0"/>
    <n v="0"/>
    <n v="17"/>
    <n v="1423"/>
    <n v="2111"/>
    <n v="24"/>
    <n v="1440"/>
  </r>
  <r>
    <x v="28"/>
    <d v="2016-04-17T00:00:00"/>
    <n v="0"/>
    <n v="0"/>
    <n v="0"/>
    <n v="0"/>
    <n v="0"/>
    <n v="0"/>
    <n v="0"/>
    <n v="0"/>
    <n v="0"/>
    <n v="0"/>
    <n v="0"/>
    <n v="1440"/>
    <n v="2063"/>
    <n v="24"/>
    <n v="1440"/>
  </r>
  <r>
    <x v="28"/>
    <d v="2016-04-16T00:00:00"/>
    <n v="0"/>
    <n v="0"/>
    <n v="0"/>
    <n v="0"/>
    <n v="0"/>
    <n v="0"/>
    <n v="0"/>
    <n v="0"/>
    <n v="0"/>
    <n v="0"/>
    <n v="0"/>
    <n v="1440"/>
    <n v="2064"/>
    <n v="24"/>
    <n v="1440"/>
  </r>
  <r>
    <x v="28"/>
    <d v="2016-04-15T00:00:00"/>
    <n v="980"/>
    <n v="0.68000000715255704"/>
    <n v="0.68000000715255704"/>
    <n v="0"/>
    <n v="0"/>
    <n v="0"/>
    <n v="0.68000000715255704"/>
    <n v="0"/>
    <n v="0"/>
    <n v="0"/>
    <n v="51"/>
    <n v="941"/>
    <n v="2221"/>
    <n v="16.533333333333335"/>
    <n v="992"/>
  </r>
  <r>
    <x v="28"/>
    <d v="2016-04-14T00:00:00"/>
    <n v="2163"/>
    <n v="1.5"/>
    <n v="1.5"/>
    <n v="0"/>
    <n v="0"/>
    <n v="0.40000000596046398"/>
    <n v="1.1000000238418599"/>
    <n v="0"/>
    <n v="0"/>
    <n v="9"/>
    <n v="88"/>
    <n v="1292"/>
    <n v="2383"/>
    <n v="23.15"/>
    <n v="1389"/>
  </r>
  <r>
    <x v="28"/>
    <d v="2016-04-13T00:00:00"/>
    <n v="356"/>
    <n v="0.25"/>
    <n v="0.25"/>
    <n v="0"/>
    <n v="0"/>
    <n v="0"/>
    <n v="0.25"/>
    <n v="0"/>
    <n v="0"/>
    <n v="0"/>
    <n v="32"/>
    <n v="986"/>
    <n v="2151"/>
    <n v="16.966666666666665"/>
    <n v="1018"/>
  </r>
  <r>
    <x v="28"/>
    <d v="2016-05-04T00:00:00"/>
    <n v="1786"/>
    <n v="1.2400000095367401"/>
    <n v="1.2400000095367401"/>
    <n v="0"/>
    <n v="0"/>
    <n v="0"/>
    <n v="1.2400000095367401"/>
    <n v="0"/>
    <n v="0"/>
    <n v="0"/>
    <n v="87"/>
    <n v="1353"/>
    <n v="2338"/>
    <n v="24"/>
    <n v="1440"/>
  </r>
  <r>
    <x v="28"/>
    <d v="2016-04-12T00:00:00"/>
    <n v="678"/>
    <n v="0.46999999880790699"/>
    <n v="0.46999999880790699"/>
    <n v="0"/>
    <n v="0"/>
    <n v="0"/>
    <n v="0.46999999880790699"/>
    <n v="0"/>
    <n v="0"/>
    <n v="0"/>
    <n v="55"/>
    <n v="734"/>
    <n v="2220"/>
    <n v="13.15"/>
    <n v="789"/>
  </r>
  <r>
    <x v="28"/>
    <d v="2016-05-02T00:00:0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  <n v="24"/>
    <n v="1440"/>
  </r>
  <r>
    <x v="28"/>
    <d v="2016-05-09T00:00:00"/>
    <n v="0"/>
    <n v="0"/>
    <n v="0"/>
    <n v="0"/>
    <n v="0"/>
    <n v="0"/>
    <n v="0"/>
    <n v="0"/>
    <n v="0"/>
    <n v="0"/>
    <n v="0"/>
    <n v="1440"/>
    <n v="2063"/>
    <n v="24"/>
    <n v="1440"/>
  </r>
  <r>
    <x v="29"/>
    <d v="2016-05-08T00:00:00"/>
    <n v="0"/>
    <n v="0"/>
    <n v="0"/>
    <n v="0"/>
    <n v="0"/>
    <n v="0"/>
    <n v="0"/>
    <n v="0"/>
    <n v="0"/>
    <n v="0"/>
    <n v="0"/>
    <n v="1440"/>
    <n v="1347"/>
    <n v="24"/>
    <n v="1440"/>
  </r>
  <r>
    <x v="29"/>
    <d v="2016-05-01T00:00:00"/>
    <n v="2573"/>
    <n v="1.70000004768372"/>
    <n v="1.70000004768372"/>
    <n v="0"/>
    <n v="0"/>
    <n v="0.259999990463257"/>
    <n v="1.45000004768372"/>
    <n v="0"/>
    <n v="0"/>
    <n v="7"/>
    <n v="75"/>
    <n v="585"/>
    <n v="1541"/>
    <n v="11.116666666666667"/>
    <n v="667"/>
  </r>
  <r>
    <x v="29"/>
    <d v="2016-05-07T00:00:00"/>
    <n v="0"/>
    <n v="0"/>
    <n v="0"/>
    <n v="0"/>
    <n v="0"/>
    <n v="0"/>
    <n v="0"/>
    <n v="0"/>
    <n v="0"/>
    <n v="0"/>
    <n v="0"/>
    <n v="1440"/>
    <n v="1347"/>
    <n v="24"/>
    <n v="1440"/>
  </r>
  <r>
    <x v="29"/>
    <d v="2016-05-06T00:00:00"/>
    <n v="44"/>
    <n v="2.9999999329447701E-2"/>
    <n v="2.9999999329447701E-2"/>
    <n v="0"/>
    <n v="0"/>
    <n v="0"/>
    <n v="2.9999999329447701E-2"/>
    <n v="0"/>
    <n v="0"/>
    <n v="0"/>
    <n v="2"/>
    <n v="1438"/>
    <n v="1351"/>
    <n v="24"/>
    <n v="1440"/>
  </r>
  <r>
    <x v="29"/>
    <d v="2016-05-12T00:00:00"/>
    <n v="0"/>
    <n v="0"/>
    <n v="0"/>
    <n v="0"/>
    <n v="0"/>
    <n v="0"/>
    <n v="0"/>
    <n v="0"/>
    <n v="0"/>
    <n v="0"/>
    <n v="0"/>
    <n v="711"/>
    <n v="665"/>
    <n v="11.85"/>
    <n v="711"/>
  </r>
  <r>
    <x v="29"/>
    <d v="2016-05-11T00:00:00"/>
    <n v="0"/>
    <n v="0"/>
    <n v="0"/>
    <n v="0"/>
    <n v="0"/>
    <n v="0"/>
    <n v="0"/>
    <n v="0"/>
    <n v="0"/>
    <n v="0"/>
    <n v="0"/>
    <n v="1440"/>
    <n v="1347"/>
    <n v="24"/>
    <n v="1440"/>
  </r>
  <r>
    <x v="29"/>
    <d v="2016-04-12T00:00:00"/>
    <n v="6697"/>
    <n v="4.4299998283386204"/>
    <n v="4.4299998283386204"/>
    <n v="0"/>
    <n v="0"/>
    <n v="0"/>
    <n v="4.4299998283386204"/>
    <n v="0"/>
    <n v="0"/>
    <n v="0"/>
    <n v="339"/>
    <n v="1101"/>
    <n v="2030"/>
    <n v="24"/>
    <n v="1440"/>
  </r>
  <r>
    <x v="29"/>
    <d v="2016-05-03T00:00:00"/>
    <n v="4059"/>
    <n v="2.6800000667571999"/>
    <n v="2.6800000667571999"/>
    <n v="0"/>
    <n v="0"/>
    <n v="0"/>
    <n v="2.6800000667571999"/>
    <n v="0"/>
    <n v="0"/>
    <n v="0"/>
    <n v="184"/>
    <n v="1256"/>
    <n v="1742"/>
    <n v="24"/>
    <n v="1440"/>
  </r>
  <r>
    <x v="29"/>
    <d v="2016-05-10T00:00:00"/>
    <n v="0"/>
    <n v="0"/>
    <n v="0"/>
    <n v="0"/>
    <n v="0"/>
    <n v="0"/>
    <n v="0"/>
    <n v="0"/>
    <n v="0"/>
    <n v="0"/>
    <n v="0"/>
    <n v="1440"/>
    <n v="1347"/>
    <n v="24"/>
    <n v="1440"/>
  </r>
  <r>
    <x v="29"/>
    <d v="2016-05-05T00:00:00"/>
    <n v="2237"/>
    <n v="1.4800000190734901"/>
    <n v="1.4800000190734901"/>
    <n v="0"/>
    <n v="0"/>
    <n v="0"/>
    <n v="1.4800000190734901"/>
    <n v="0"/>
    <n v="0"/>
    <n v="0"/>
    <n v="120"/>
    <n v="1320"/>
    <n v="1589"/>
    <n v="24"/>
    <n v="1440"/>
  </r>
  <r>
    <x v="29"/>
    <d v="2016-04-30T00:00:00"/>
    <n v="4014"/>
    <n v="2.6700000762939502"/>
    <n v="2.6700000762939502"/>
    <n v="0"/>
    <n v="0"/>
    <n v="0"/>
    <n v="2.6500000953674299"/>
    <n v="0"/>
    <n v="0"/>
    <n v="0"/>
    <n v="184"/>
    <n v="218"/>
    <n v="1763"/>
    <n v="6.7"/>
    <n v="402"/>
  </r>
  <r>
    <x v="29"/>
    <d v="2016-04-29T00:00:00"/>
    <n v="4920"/>
    <n v="3.25"/>
    <n v="3.25"/>
    <n v="0"/>
    <n v="0"/>
    <n v="0"/>
    <n v="3.25"/>
    <n v="0"/>
    <n v="0"/>
    <n v="0"/>
    <n v="247"/>
    <n v="1082"/>
    <n v="1856"/>
    <n v="22.15"/>
    <n v="1329"/>
  </r>
  <r>
    <x v="29"/>
    <d v="2016-04-28T00:00:00"/>
    <n v="6907"/>
    <n v="4.5700001716613796"/>
    <n v="4.5700001716613796"/>
    <n v="0"/>
    <n v="0"/>
    <n v="0"/>
    <n v="4.5599999427795401"/>
    <n v="0"/>
    <n v="0"/>
    <n v="0"/>
    <n v="302"/>
    <n v="1138"/>
    <n v="1992"/>
    <n v="24"/>
    <n v="1440"/>
  </r>
  <r>
    <x v="29"/>
    <d v="2016-04-27T00:00:00"/>
    <n v="4"/>
    <n v="0"/>
    <n v="0"/>
    <n v="0"/>
    <n v="0"/>
    <n v="0"/>
    <n v="0"/>
    <n v="0"/>
    <n v="0"/>
    <n v="0"/>
    <n v="1"/>
    <n v="1439"/>
    <n v="1348"/>
    <n v="24"/>
    <n v="1440"/>
  </r>
  <r>
    <x v="29"/>
    <d v="2016-04-26T00:00:00"/>
    <n v="0"/>
    <n v="0"/>
    <n v="0"/>
    <n v="0"/>
    <n v="0"/>
    <n v="0"/>
    <n v="0"/>
    <n v="0"/>
    <n v="0"/>
    <n v="0"/>
    <n v="0"/>
    <n v="1440"/>
    <n v="1347"/>
    <n v="24"/>
    <n v="1440"/>
  </r>
  <r>
    <x v="29"/>
    <d v="2016-04-25T00:00:00"/>
    <n v="0"/>
    <n v="0"/>
    <n v="0"/>
    <n v="0"/>
    <n v="0"/>
    <n v="0"/>
    <n v="0"/>
    <n v="0"/>
    <n v="0"/>
    <n v="0"/>
    <n v="0"/>
    <n v="1440"/>
    <n v="1347"/>
    <n v="24"/>
    <n v="1440"/>
  </r>
  <r>
    <x v="29"/>
    <d v="2016-04-24T00:00:00"/>
    <n v="0"/>
    <n v="0"/>
    <n v="0"/>
    <n v="0"/>
    <n v="0"/>
    <n v="0"/>
    <n v="0"/>
    <n v="0"/>
    <n v="0"/>
    <n v="0"/>
    <n v="0"/>
    <n v="1440"/>
    <n v="1347"/>
    <n v="24"/>
    <n v="1440"/>
  </r>
  <r>
    <x v="29"/>
    <d v="2016-04-23T00:00:00"/>
    <n v="3570"/>
    <n v="2.3599998950958301"/>
    <n v="2.3599998950958301"/>
    <n v="0"/>
    <n v="0"/>
    <n v="0"/>
    <n v="2.3599998950958301"/>
    <n v="0"/>
    <n v="0"/>
    <n v="0"/>
    <n v="139"/>
    <n v="1301"/>
    <n v="1645"/>
    <n v="24"/>
    <n v="1440"/>
  </r>
  <r>
    <x v="29"/>
    <d v="2016-04-22T00:00:00"/>
    <n v="5372"/>
    <n v="3.5499999523162802"/>
    <n v="3.5499999523162802"/>
    <n v="0"/>
    <n v="0"/>
    <n v="0"/>
    <n v="3.5499999523162802"/>
    <n v="0"/>
    <n v="0"/>
    <n v="0"/>
    <n v="220"/>
    <n v="1220"/>
    <n v="1827"/>
    <n v="24"/>
    <n v="1440"/>
  </r>
  <r>
    <x v="29"/>
    <d v="2016-04-21T00:00:00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  <n v="24"/>
    <n v="1440"/>
  </r>
  <r>
    <x v="29"/>
    <d v="2016-04-20T00:00:00"/>
    <n v="8"/>
    <n v="9.9999997764825804E-3"/>
    <n v="9.9999997764825804E-3"/>
    <n v="0"/>
    <n v="0"/>
    <n v="0"/>
    <n v="9.9999997764825804E-3"/>
    <n v="0"/>
    <n v="0"/>
    <n v="0"/>
    <n v="1"/>
    <n v="1439"/>
    <n v="1349"/>
    <n v="24"/>
    <n v="1440"/>
  </r>
  <r>
    <x v="29"/>
    <d v="2016-04-19T00:00:00"/>
    <n v="197"/>
    <n v="0.129999995231628"/>
    <n v="0.129999995231628"/>
    <n v="0"/>
    <n v="0"/>
    <n v="0"/>
    <n v="0.129999995231628"/>
    <n v="0"/>
    <n v="0"/>
    <n v="0"/>
    <n v="10"/>
    <n v="1430"/>
    <n v="1366"/>
    <n v="24"/>
    <n v="1440"/>
  </r>
  <r>
    <x v="29"/>
    <d v="2016-04-18T00:00:00"/>
    <n v="4597"/>
    <n v="3.03999996185303"/>
    <n v="3.03999996185303"/>
    <n v="0"/>
    <n v="0"/>
    <n v="0.479999989271164"/>
    <n v="2.5599999427795401"/>
    <n v="0"/>
    <n v="0"/>
    <n v="12"/>
    <n v="217"/>
    <n v="1211"/>
    <n v="1814"/>
    <n v="24"/>
    <n v="1440"/>
  </r>
  <r>
    <x v="29"/>
    <d v="2016-04-17T00:00:00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  <n v="24"/>
    <n v="1440"/>
  </r>
  <r>
    <x v="29"/>
    <d v="2016-04-16T00:00:00"/>
    <n v="3414"/>
    <n v="2.2599999904632599"/>
    <n v="2.2599999904632599"/>
    <n v="0"/>
    <n v="0"/>
    <n v="0"/>
    <n v="2.2599999904632599"/>
    <n v="0"/>
    <n v="0"/>
    <n v="0"/>
    <n v="147"/>
    <n v="1293"/>
    <n v="1657"/>
    <n v="24"/>
    <n v="1440"/>
  </r>
  <r>
    <x v="29"/>
    <d v="2016-04-15T00:00:00"/>
    <n v="3844"/>
    <n v="2.53999996185303"/>
    <n v="2.53999996185303"/>
    <n v="0"/>
    <n v="0"/>
    <n v="0"/>
    <n v="2.53999996185303"/>
    <n v="0"/>
    <n v="0"/>
    <n v="0"/>
    <n v="176"/>
    <n v="527"/>
    <n v="1725"/>
    <n v="11.716666666666667"/>
    <n v="703"/>
  </r>
  <r>
    <x v="29"/>
    <d v="2016-04-14T00:00:00"/>
    <n v="7937"/>
    <n v="5.25"/>
    <n v="5.25"/>
    <n v="0"/>
    <n v="0"/>
    <n v="0"/>
    <n v="5.2300000190734899"/>
    <n v="0"/>
    <n v="0"/>
    <n v="0"/>
    <n v="373"/>
    <n v="843"/>
    <n v="2130"/>
    <n v="20.266666666666666"/>
    <n v="1216"/>
  </r>
  <r>
    <x v="29"/>
    <d v="2016-04-13T00:00:00"/>
    <n v="4929"/>
    <n v="3.2599999904632599"/>
    <n v="3.2599999904632599"/>
    <n v="0"/>
    <n v="0"/>
    <n v="0"/>
    <n v="3.2599999904632599"/>
    <n v="0"/>
    <n v="0"/>
    <n v="0"/>
    <n v="248"/>
    <n v="1192"/>
    <n v="1860"/>
    <n v="24"/>
    <n v="1440"/>
  </r>
  <r>
    <x v="29"/>
    <d v="2016-05-04T00:00:00"/>
    <n v="2080"/>
    <n v="1.37000000476837"/>
    <n v="1.37000000476837"/>
    <n v="0"/>
    <n v="0"/>
    <n v="0"/>
    <n v="1.37000000476837"/>
    <n v="0"/>
    <n v="0"/>
    <n v="0"/>
    <n v="87"/>
    <n v="1353"/>
    <n v="1549"/>
    <n v="24"/>
    <n v="1440"/>
  </r>
  <r>
    <x v="29"/>
    <d v="2016-05-02T00:00:00"/>
    <n v="0"/>
    <n v="0"/>
    <n v="0"/>
    <n v="0"/>
    <n v="0"/>
    <n v="0"/>
    <n v="0"/>
    <n v="0"/>
    <n v="0"/>
    <n v="0"/>
    <n v="0"/>
    <n v="1440"/>
    <n v="1348"/>
    <n v="24"/>
    <n v="1440"/>
  </r>
  <r>
    <x v="29"/>
    <d v="2016-05-09T00:00:00"/>
    <n v="0"/>
    <n v="0"/>
    <n v="0"/>
    <n v="0"/>
    <n v="0"/>
    <n v="0"/>
    <n v="0"/>
    <n v="0"/>
    <n v="0"/>
    <n v="0"/>
    <n v="0"/>
    <n v="1440"/>
    <n v="1347"/>
    <n v="24"/>
    <n v="1440"/>
  </r>
  <r>
    <x v="30"/>
    <d v="2016-05-08T00:00:00"/>
    <n v="6724"/>
    <n v="4.8899998664856001"/>
    <n v="4.8899998664856001"/>
    <n v="0"/>
    <n v="0"/>
    <n v="0"/>
    <n v="4.8800001144409197"/>
    <n v="0"/>
    <n v="0"/>
    <n v="0"/>
    <n v="295"/>
    <n v="991"/>
    <n v="2987"/>
    <n v="21.433333333333334"/>
    <n v="1286"/>
  </r>
  <r>
    <x v="30"/>
    <d v="2016-05-01T00:00:00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  <n v="18.016666666666666"/>
    <n v="1081"/>
  </r>
  <r>
    <x v="30"/>
    <d v="2016-05-07T00:00:00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  <n v="24"/>
    <n v="1440"/>
  </r>
  <r>
    <x v="30"/>
    <d v="2016-05-06T00:00:00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  <n v="24"/>
    <n v="1440"/>
  </r>
  <r>
    <x v="30"/>
    <d v="2016-05-11T00:00:00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  <n v="12.7"/>
    <n v="762"/>
  </r>
  <r>
    <x v="30"/>
    <d v="2016-05-03T00:00:00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  <n v="24"/>
    <n v="1440"/>
  </r>
  <r>
    <x v="30"/>
    <d v="2016-04-12T00:00:0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  <n v="24"/>
    <n v="1440"/>
  </r>
  <r>
    <x v="30"/>
    <d v="2016-05-10T00:00:00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  <n v="24"/>
    <n v="1440"/>
  </r>
  <r>
    <x v="30"/>
    <d v="2016-05-05T00:00:00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  <n v="24"/>
    <n v="1440"/>
  </r>
  <r>
    <x v="30"/>
    <d v="2016-04-30T00:00:00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  <n v="21.633333333333333"/>
    <n v="1298"/>
  </r>
  <r>
    <x v="30"/>
    <d v="2016-04-29T00:00:00"/>
    <n v="3176"/>
    <n v="2.3099999427795401"/>
    <n v="2.3099999427795401"/>
    <n v="0"/>
    <n v="0"/>
    <n v="0"/>
    <n v="2.3099999427795401"/>
    <n v="0"/>
    <n v="0"/>
    <n v="0"/>
    <n v="120"/>
    <n v="1193"/>
    <n v="2498"/>
    <n v="21.883333333333333"/>
    <n v="1313"/>
  </r>
  <r>
    <x v="30"/>
    <d v="2016-04-28T00:00:00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  <n v="24"/>
    <n v="1440"/>
  </r>
  <r>
    <x v="30"/>
    <d v="2016-04-27T00:00:00"/>
    <n v="3032"/>
    <n v="2.2000000476837198"/>
    <n v="2.2000000476837198"/>
    <n v="0"/>
    <n v="0"/>
    <n v="0"/>
    <n v="2.2000000476837198"/>
    <n v="0"/>
    <n v="0"/>
    <n v="0"/>
    <n v="118"/>
    <n v="1322"/>
    <n v="2489"/>
    <n v="24"/>
    <n v="1440"/>
  </r>
  <r>
    <x v="30"/>
    <d v="2016-04-26T00:00:00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  <n v="24"/>
    <n v="1440"/>
  </r>
  <r>
    <x v="30"/>
    <d v="2016-04-25T00:00:00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  <n v="24"/>
    <n v="1440"/>
  </r>
  <r>
    <x v="30"/>
    <d v="2016-04-24T00:00:00"/>
    <n v="3321"/>
    <n v="2.4100000858306898"/>
    <n v="2.4100000858306898"/>
    <n v="0"/>
    <n v="0"/>
    <n v="0"/>
    <n v="2.4100000858306898"/>
    <n v="0"/>
    <n v="0"/>
    <n v="0"/>
    <n v="89"/>
    <n v="1351"/>
    <n v="2413"/>
    <n v="24"/>
    <n v="1440"/>
  </r>
  <r>
    <x v="30"/>
    <d v="2016-04-23T00:00:00"/>
    <n v="6637"/>
    <n v="4.8299999237060502"/>
    <n v="4.8299999237060502"/>
    <n v="0"/>
    <n v="0"/>
    <n v="0.57999998331069902"/>
    <n v="4.25"/>
    <n v="0"/>
    <n v="0"/>
    <n v="15"/>
    <n v="160"/>
    <n v="1265"/>
    <n v="2677"/>
    <n v="24"/>
    <n v="1440"/>
  </r>
  <r>
    <x v="30"/>
    <d v="2016-04-22T00:00:00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  <n v="24"/>
    <n v="1440"/>
  </r>
  <r>
    <x v="30"/>
    <d v="2016-04-21T00:00:00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  <n v="24"/>
    <n v="1440"/>
  </r>
  <r>
    <x v="30"/>
    <d v="2016-04-20T00:00:00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  <n v="24"/>
    <n v="1440"/>
  </r>
  <r>
    <x v="30"/>
    <d v="2016-04-19T00:00:00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  <n v="24"/>
    <n v="1440"/>
  </r>
  <r>
    <x v="30"/>
    <d v="2016-04-18T00:00:00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  <n v="24"/>
    <n v="1440"/>
  </r>
  <r>
    <x v="30"/>
    <d v="2016-04-17T00:00:00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  <n v="24"/>
    <n v="1440"/>
  </r>
  <r>
    <x v="30"/>
    <d v="2016-04-16T00:00:00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  <n v="24"/>
    <n v="1440"/>
  </r>
  <r>
    <x v="30"/>
    <d v="2016-04-15T00:00:00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  <n v="24"/>
    <n v="1440"/>
  </r>
  <r>
    <x v="30"/>
    <d v="2016-04-14T00:00:00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  <n v="24"/>
    <n v="1440"/>
  </r>
  <r>
    <x v="30"/>
    <d v="2016-04-13T00:00:00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  <n v="24"/>
    <n v="1440"/>
  </r>
  <r>
    <x v="30"/>
    <d v="2016-05-04T00:00:00"/>
    <n v="2309"/>
    <n v="1.6799999475479099"/>
    <n v="1.6799999475479099"/>
    <n v="0"/>
    <n v="0"/>
    <n v="0"/>
    <n v="1.6599999666214"/>
    <n v="1.9999999552965199E-2"/>
    <n v="0"/>
    <n v="0"/>
    <n v="52"/>
    <n v="1388"/>
    <n v="2222"/>
    <n v="24"/>
    <n v="1440"/>
  </r>
  <r>
    <x v="30"/>
    <d v="2016-05-09T00:00:00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  <n v="24"/>
    <n v="1440"/>
  </r>
  <r>
    <x v="30"/>
    <d v="2016-05-02T00:00:0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  <n v="13.966666666666667"/>
    <n v="838"/>
  </r>
  <r>
    <x v="31"/>
    <d v="2016-05-01T00:00:00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  <n v="24"/>
    <n v="1440"/>
  </r>
  <r>
    <x v="31"/>
    <d v="2016-05-08T00:00:00"/>
    <n v="3427"/>
    <n v="2.2300000190734899"/>
    <n v="2.2300000190734899"/>
    <n v="0"/>
    <n v="0"/>
    <n v="0"/>
    <n v="2.2200000286102299"/>
    <n v="0"/>
    <n v="0"/>
    <n v="0"/>
    <n v="152"/>
    <n v="1288"/>
    <n v="1427"/>
    <n v="24"/>
    <n v="1440"/>
  </r>
  <r>
    <x v="31"/>
    <d v="2016-05-07T00:00:00"/>
    <n v="2104"/>
    <n v="1.37000000476837"/>
    <n v="1.37000000476837"/>
    <n v="0"/>
    <n v="0"/>
    <n v="0"/>
    <n v="1.37000000476837"/>
    <n v="0"/>
    <n v="0"/>
    <n v="0"/>
    <n v="182"/>
    <n v="1258"/>
    <n v="1474"/>
    <n v="24"/>
    <n v="1440"/>
  </r>
  <r>
    <x v="31"/>
    <d v="2016-05-06T00:00:00"/>
    <n v="1727"/>
    <n v="1.12000000476837"/>
    <n v="1.12000000476837"/>
    <n v="0"/>
    <n v="0"/>
    <n v="0"/>
    <n v="1.12000000476837"/>
    <n v="9.9999997764825804E-3"/>
    <n v="0"/>
    <n v="0"/>
    <n v="102"/>
    <n v="1338"/>
    <n v="1341"/>
    <n v="24"/>
    <n v="1440"/>
  </r>
  <r>
    <x v="31"/>
    <d v="2016-05-12T00:00:0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  <n v="16.616666666666667"/>
    <n v="997"/>
  </r>
  <r>
    <x v="31"/>
    <d v="2016-05-11T00:00:00"/>
    <n v="3134"/>
    <n v="2.03999996185303"/>
    <n v="2.03999996185303"/>
    <n v="0"/>
    <n v="0"/>
    <n v="0"/>
    <n v="2.03999996185303"/>
    <n v="0"/>
    <n v="0"/>
    <n v="0"/>
    <n v="112"/>
    <n v="1328"/>
    <n v="1359"/>
    <n v="24"/>
    <n v="1440"/>
  </r>
  <r>
    <x v="31"/>
    <d v="2016-04-12T00:00:00"/>
    <n v="8163"/>
    <n v="5.3099999427795401"/>
    <n v="5.3099999427795401"/>
    <n v="0"/>
    <n v="0"/>
    <n v="0"/>
    <n v="5.3099999427795401"/>
    <n v="0"/>
    <n v="0"/>
    <n v="0"/>
    <n v="146"/>
    <n v="1294"/>
    <n v="1432"/>
    <n v="24"/>
    <n v="1440"/>
  </r>
  <r>
    <x v="31"/>
    <d v="2016-05-10T00:00:00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  <n v="24"/>
    <n v="1440"/>
  </r>
  <r>
    <x v="31"/>
    <d v="2016-05-03T00:00:00"/>
    <n v="2100"/>
    <n v="1.37000000476837"/>
    <n v="1.37000000476837"/>
    <n v="0"/>
    <n v="0"/>
    <n v="0"/>
    <n v="1.3400000333786"/>
    <n v="1.9999999552965199E-2"/>
    <n v="0"/>
    <n v="0"/>
    <n v="96"/>
    <n v="1344"/>
    <n v="1334"/>
    <n v="24"/>
    <n v="1440"/>
  </r>
  <r>
    <x v="31"/>
    <d v="2016-05-05T00:00:00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  <n v="24"/>
    <n v="1440"/>
  </r>
  <r>
    <x v="31"/>
    <d v="2016-04-30T00:00:00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  <n v="24"/>
    <n v="1440"/>
  </r>
  <r>
    <x v="31"/>
    <d v="2016-04-29T00:00:00"/>
    <n v="2390"/>
    <n v="1.54999995231628"/>
    <n v="1.54999995231628"/>
    <n v="0"/>
    <n v="0"/>
    <n v="0"/>
    <n v="1.54999995231628"/>
    <n v="0"/>
    <n v="0"/>
    <n v="0"/>
    <n v="150"/>
    <n v="1290"/>
    <n v="1404"/>
    <n v="24"/>
    <n v="1440"/>
  </r>
  <r>
    <x v="31"/>
    <d v="2016-04-28T00:00:00"/>
    <n v="2759"/>
    <n v="1.78999996185303"/>
    <n v="1.78999996185303"/>
    <n v="0"/>
    <n v="0"/>
    <n v="0.20000000298023199"/>
    <n v="1.6000000238418599"/>
    <n v="0"/>
    <n v="0"/>
    <n v="5"/>
    <n v="115"/>
    <n v="1320"/>
    <n v="1401"/>
    <n v="24"/>
    <n v="1440"/>
  </r>
  <r>
    <x v="31"/>
    <d v="2016-04-27T00:00:00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  <n v="24"/>
    <n v="1440"/>
  </r>
  <r>
    <x v="31"/>
    <d v="2016-04-26T00:00:00"/>
    <n v="2826"/>
    <n v="1.8400000333786"/>
    <n v="1.8400000333786"/>
    <n v="0"/>
    <n v="0"/>
    <n v="0"/>
    <n v="1.83000004291534"/>
    <n v="9.9999997764825804E-3"/>
    <n v="0"/>
    <n v="0"/>
    <n v="140"/>
    <n v="1300"/>
    <n v="1402"/>
    <n v="24"/>
    <n v="1440"/>
  </r>
  <r>
    <x v="31"/>
    <d v="2016-04-25T00:00:00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  <n v="24"/>
    <n v="1440"/>
  </r>
  <r>
    <x v="31"/>
    <d v="2016-04-24T00:00:00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  <n v="24"/>
    <n v="1440"/>
  </r>
  <r>
    <x v="31"/>
    <d v="2016-04-23T00:00:00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  <n v="24"/>
    <n v="1440"/>
  </r>
  <r>
    <x v="31"/>
    <d v="2016-04-22T00:00:00"/>
    <n v="4026"/>
    <n v="2.6199998855590798"/>
    <n v="2.6199998855590798"/>
    <n v="0"/>
    <n v="0"/>
    <n v="0"/>
    <n v="2.5999999046325701"/>
    <n v="0"/>
    <n v="0"/>
    <n v="0"/>
    <n v="199"/>
    <n v="1241"/>
    <n v="1470"/>
    <n v="24"/>
    <n v="1440"/>
  </r>
  <r>
    <x v="31"/>
    <d v="2016-04-21T00:00:00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  <n v="24"/>
    <n v="1440"/>
  </r>
  <r>
    <x v="31"/>
    <d v="2016-04-20T00:00:00"/>
    <n v="4974"/>
    <n v="3.2300000190734899"/>
    <n v="3.2300000190734899"/>
    <n v="0"/>
    <n v="0"/>
    <n v="0"/>
    <n v="3.2300000190734899"/>
    <n v="0"/>
    <n v="0"/>
    <n v="0"/>
    <n v="151"/>
    <n v="1289"/>
    <n v="1446"/>
    <n v="24"/>
    <n v="1440"/>
  </r>
  <r>
    <x v="31"/>
    <d v="2016-04-19T00:00:00"/>
    <n v="2916"/>
    <n v="1.8999999761581401"/>
    <n v="1.8999999761581401"/>
    <n v="0"/>
    <n v="0"/>
    <n v="0"/>
    <n v="1.8999999761581401"/>
    <n v="0"/>
    <n v="0"/>
    <n v="0"/>
    <n v="141"/>
    <n v="1299"/>
    <n v="1435"/>
    <n v="24"/>
    <n v="1440"/>
  </r>
  <r>
    <x v="31"/>
    <d v="2016-04-18T00:00:00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  <n v="24"/>
    <n v="1440"/>
  </r>
  <r>
    <x v="31"/>
    <d v="2016-04-17T00:00:00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  <n v="24"/>
    <n v="1440"/>
  </r>
  <r>
    <x v="31"/>
    <d v="2016-04-16T00:00:00"/>
    <n v="5370"/>
    <n v="3.4900000095367401"/>
    <n v="3.4900000095367401"/>
    <n v="0"/>
    <n v="0"/>
    <n v="0"/>
    <n v="3.4900000095367401"/>
    <n v="0"/>
    <n v="0"/>
    <n v="0"/>
    <n v="176"/>
    <n v="1264"/>
    <n v="1463"/>
    <n v="24"/>
    <n v="1440"/>
  </r>
  <r>
    <x v="31"/>
    <d v="2016-04-15T00:00:00"/>
    <n v="1510"/>
    <n v="0.980000019073486"/>
    <n v="0.980000019073486"/>
    <n v="0"/>
    <n v="0"/>
    <n v="0"/>
    <n v="0.97000002861022905"/>
    <n v="0"/>
    <n v="0"/>
    <n v="0"/>
    <n v="96"/>
    <n v="1344"/>
    <n v="1344"/>
    <n v="24"/>
    <n v="1440"/>
  </r>
  <r>
    <x v="31"/>
    <d v="2016-04-14T00:00:00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  <n v="24"/>
    <n v="1440"/>
  </r>
  <r>
    <x v="31"/>
    <d v="2016-04-13T00:00:00"/>
    <n v="7007"/>
    <n v="4.5500001907348597"/>
    <n v="4.5500001907348597"/>
    <n v="0"/>
    <n v="0"/>
    <n v="0"/>
    <n v="4.5500001907348597"/>
    <n v="0"/>
    <n v="0"/>
    <n v="0"/>
    <n v="148"/>
    <n v="1292"/>
    <n v="1411"/>
    <n v="24"/>
    <n v="1440"/>
  </r>
  <r>
    <x v="31"/>
    <d v="2016-05-04T00:00:00"/>
    <n v="2193"/>
    <n v="1.4299999475479099"/>
    <n v="1.4299999475479099"/>
    <n v="0"/>
    <n v="0"/>
    <n v="0"/>
    <n v="1.41999995708466"/>
    <n v="0"/>
    <n v="0"/>
    <n v="0"/>
    <n v="118"/>
    <n v="1322"/>
    <n v="1368"/>
    <n v="24"/>
    <n v="1440"/>
  </r>
  <r>
    <x v="31"/>
    <d v="2016-05-02T00:00:0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  <n v="24"/>
    <n v="1440"/>
  </r>
  <r>
    <x v="31"/>
    <d v="2016-05-09T00:00:00"/>
    <n v="1732"/>
    <n v="1.12999999523163"/>
    <n v="1.12999999523163"/>
    <n v="0"/>
    <n v="0"/>
    <n v="0"/>
    <n v="1.12999999523163"/>
    <n v="0"/>
    <n v="0"/>
    <n v="0"/>
    <n v="91"/>
    <n v="1349"/>
    <n v="1328"/>
    <n v="24"/>
    <n v="1440"/>
  </r>
  <r>
    <x v="32"/>
    <d v="2016-05-01T00:00:00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  <n v="17.399999999999999"/>
    <n v="1044"/>
  </r>
  <r>
    <x v="32"/>
    <d v="2016-05-08T00:00:00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  <n v="13.816666666666666"/>
    <n v="829"/>
  </r>
  <r>
    <x v="32"/>
    <d v="2016-05-07T00:00:00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  <n v="18.183333333333334"/>
    <n v="1091"/>
  </r>
  <r>
    <x v="32"/>
    <d v="2016-05-06T00:00:00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  <n v="17.883333333333333"/>
    <n v="1073"/>
  </r>
  <r>
    <x v="32"/>
    <d v="2016-05-12T00:00:00"/>
    <n v="0"/>
    <n v="0"/>
    <n v="0"/>
    <n v="0"/>
    <n v="0"/>
    <n v="0"/>
    <n v="0"/>
    <n v="0"/>
    <n v="0"/>
    <n v="0"/>
    <n v="0"/>
    <n v="1440"/>
    <n v="0"/>
    <n v="24"/>
    <n v="1440"/>
  </r>
  <r>
    <x v="32"/>
    <d v="2016-05-11T00:00:00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  <n v="16.316666666666666"/>
    <n v="979"/>
  </r>
  <r>
    <x v="32"/>
    <d v="2016-05-03T00:00:00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  <n v="19.066666666666666"/>
    <n v="1144"/>
  </r>
  <r>
    <x v="32"/>
    <d v="2016-04-12T00:00:00"/>
    <n v="13162"/>
    <n v="8.5"/>
    <n v="8.5"/>
    <n v="0"/>
    <n v="1.87999999523163"/>
    <n v="0.55000001192092896"/>
    <n v="6.0599999427795401"/>
    <n v="0"/>
    <n v="25"/>
    <n v="13"/>
    <n v="328"/>
    <n v="728"/>
    <n v="1985"/>
    <n v="18.233333333333334"/>
    <n v="1094"/>
  </r>
  <r>
    <x v="32"/>
    <d v="2016-05-05T00:00:00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  <n v="19.600000000000001"/>
    <n v="1176"/>
  </r>
  <r>
    <x v="32"/>
    <d v="2016-04-30T00:00:00"/>
    <n v="14673"/>
    <n v="9.25"/>
    <n v="9.25"/>
    <n v="0"/>
    <n v="3.5599999427795401"/>
    <n v="1.41999995708466"/>
    <n v="4.2699999809265101"/>
    <n v="0"/>
    <n v="52"/>
    <n v="34"/>
    <n v="217"/>
    <n v="712"/>
    <n v="1947"/>
    <n v="16.916666666666668"/>
    <n v="1015"/>
  </r>
  <r>
    <x v="32"/>
    <d v="2016-04-29T00:00:00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  <n v="18.100000000000001"/>
    <n v="1086"/>
  </r>
  <r>
    <x v="32"/>
    <d v="2016-04-28T00:00:00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  <n v="17.45"/>
    <n v="1047"/>
  </r>
  <r>
    <x v="32"/>
    <d v="2016-04-27T00:00:00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  <n v="24"/>
    <n v="1440"/>
  </r>
  <r>
    <x v="32"/>
    <d v="2016-04-26T00:00:00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  <n v="19.433333333333334"/>
    <n v="1166"/>
  </r>
  <r>
    <x v="32"/>
    <d v="2016-04-25T00:00:00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  <n v="18.616666666666667"/>
    <n v="1117"/>
  </r>
  <r>
    <x v="32"/>
    <d v="2016-04-24T00:00:00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  <n v="16.516666666666666"/>
    <n v="991"/>
  </r>
  <r>
    <x v="32"/>
    <d v="2016-04-23T00:00:00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  <n v="17.600000000000001"/>
    <n v="1056"/>
  </r>
  <r>
    <x v="32"/>
    <d v="2016-04-22T00:00:0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  <n v="24"/>
    <n v="1440"/>
  </r>
  <r>
    <x v="32"/>
    <d v="2016-04-21T00:00:00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  <n v="17.933333333333334"/>
    <n v="1076"/>
  </r>
  <r>
    <x v="32"/>
    <d v="2016-04-20T00:00:00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  <n v="17.716666666666665"/>
    <n v="1063"/>
  </r>
  <r>
    <x v="32"/>
    <d v="2016-04-19T00:00:00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  <n v="18.666666666666668"/>
    <n v="1120"/>
  </r>
  <r>
    <x v="32"/>
    <d v="2016-04-18T00:00:00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  <n v="24"/>
    <n v="1440"/>
  </r>
  <r>
    <x v="32"/>
    <d v="2016-04-17T00:00:00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  <n v="12.683333333333334"/>
    <n v="761"/>
  </r>
  <r>
    <x v="32"/>
    <d v="2016-04-16T00:00:00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  <n v="17.333333333333332"/>
    <n v="1040"/>
  </r>
  <r>
    <x v="32"/>
    <d v="2016-04-15T00:00:00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  <n v="16.633333333333333"/>
    <n v="998"/>
  </r>
  <r>
    <x v="32"/>
    <d v="2016-04-14T00:00:00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  <n v="24"/>
    <n v="1440"/>
  </r>
  <r>
    <x v="32"/>
    <d v="2016-04-13T00:00:00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  <n v="17.216666666666665"/>
    <n v="1033"/>
  </r>
  <r>
    <x v="32"/>
    <d v="2016-05-04T00:00:00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  <n v="24"/>
    <n v="1440"/>
  </r>
  <r>
    <x v="32"/>
    <d v="2016-05-10T00:00:00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  <n v="17.283333333333335"/>
    <n v="1037"/>
  </r>
  <r>
    <x v="32"/>
    <d v="2016-05-02T00:00:0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  <n v="18.850000000000001"/>
    <n v="1131"/>
  </r>
  <r>
    <x v="32"/>
    <d v="2016-05-09T00:00:00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  <n v="18.3"/>
    <n v="10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E568B-7484-4972-9FAC-D649C8463A34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U2:V36" firstHeaderRow="1" firstDataRow="1" firstDataCol="1"/>
  <pivotFields count="17">
    <pivotField axis="axisRow" showAll="0" sortType="ascending">
      <items count="34"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numFmtId="2" showAll="0"/>
    <pivotField numFmtId="2" showAll="0"/>
    <pivotField showAll="0"/>
    <pivotField numFmtId="2" showAll="0"/>
    <pivotField numFmtId="2" showAll="0"/>
    <pivotField numFmtId="2" showAll="0"/>
    <pivotField numFmtId="2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 v="6"/>
    </i>
    <i>
      <x v="3"/>
    </i>
    <i>
      <x v="13"/>
    </i>
    <i>
      <x v="31"/>
    </i>
    <i>
      <x v="4"/>
    </i>
    <i>
      <x v="7"/>
    </i>
    <i>
      <x v="21"/>
    </i>
    <i>
      <x v="22"/>
    </i>
    <i>
      <x v="14"/>
    </i>
    <i>
      <x v="18"/>
    </i>
    <i>
      <x v="12"/>
    </i>
    <i>
      <x v="16"/>
    </i>
    <i>
      <x v="1"/>
    </i>
    <i>
      <x v="10"/>
    </i>
    <i>
      <x v="2"/>
    </i>
    <i>
      <x v="30"/>
    </i>
    <i>
      <x v="17"/>
    </i>
    <i>
      <x v="23"/>
    </i>
    <i>
      <x v="8"/>
    </i>
    <i>
      <x v="9"/>
    </i>
    <i>
      <x v="11"/>
    </i>
    <i>
      <x v="28"/>
    </i>
    <i>
      <x v="24"/>
    </i>
    <i>
      <x v="15"/>
    </i>
    <i>
      <x v="19"/>
    </i>
    <i>
      <x v="25"/>
    </i>
    <i>
      <x v="5"/>
    </i>
    <i>
      <x/>
    </i>
    <i>
      <x v="26"/>
    </i>
    <i>
      <x v="29"/>
    </i>
    <i>
      <x v="32"/>
    </i>
    <i>
      <x v="27"/>
    </i>
    <i>
      <x v="20"/>
    </i>
    <i t="grand">
      <x/>
    </i>
  </rowItems>
  <colItems count="1">
    <i/>
  </colItems>
  <dataFields count="1">
    <dataField name="Average of VeryActiveMinutes" fld="10" subtotal="average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EDD1F5-F73C-40BE-9B66-EAFF332C7DF9}" name="Table1_14" displayName="Table1_14" ref="A1:Q941" totalsRowShown="0" headerRowDxfId="17">
  <autoFilter ref="A1:Q941" xr:uid="{56BB878C-7811-4F66-B671-7EE45CCA522A}"/>
  <sortState xmlns:xlrd2="http://schemas.microsoft.com/office/spreadsheetml/2017/richdata2" ref="A2:Q941">
    <sortCondition descending="1" ref="A1:A941"/>
  </sortState>
  <tableColumns count="17">
    <tableColumn id="1" xr3:uid="{78A4BA4C-4C4A-4FF4-8437-CD5DB6392961}" name="Id"/>
    <tableColumn id="2" xr3:uid="{040BC6C8-2E78-4EAC-A7C8-81DC0A8A8CC0}" name="ActivityDate" dataDxfId="16"/>
    <tableColumn id="3" xr3:uid="{7953CB5E-0645-4DFC-AB5C-CD66E93EE9BC}" name="TotalSteps"/>
    <tableColumn id="4" xr3:uid="{48BC1505-3140-40A2-B0EF-5611484C0D63}" name="TotalDistance" dataDxfId="15"/>
    <tableColumn id="5" xr3:uid="{01B04D1D-34AA-4404-B8B0-E4694A8199AA}" name="TrackerDistance" dataDxfId="14"/>
    <tableColumn id="6" xr3:uid="{DDB3A27A-4E9E-4EFA-B269-1BC0C96DB42E}" name="LoggedActivitiesDistance"/>
    <tableColumn id="7" xr3:uid="{44D2DAD1-FECC-4788-B00E-E05157851584}" name="VeryActiveDistance" dataDxfId="13"/>
    <tableColumn id="8" xr3:uid="{5CE1C0C5-C57B-4748-A01B-452F3529C393}" name="ModeratelyActiveDistance" dataDxfId="12"/>
    <tableColumn id="9" xr3:uid="{DCBDE0BE-C9F6-40CF-830D-A1B5A6DEEB65}" name="LightActiveDistance" dataDxfId="11"/>
    <tableColumn id="10" xr3:uid="{5FD5E2DE-9438-497C-958F-0F1E7B40CFCA}" name="SedentaryActiveDistance" dataDxfId="10"/>
    <tableColumn id="11" xr3:uid="{BE1A3E34-5982-4B6B-9C92-0DAB6F0F481E}" name="VeryActiveMinutes"/>
    <tableColumn id="12" xr3:uid="{A9B5F79A-4DF7-4F07-80D7-11706C3B1505}" name="FairlyActiveMinutes"/>
    <tableColumn id="13" xr3:uid="{9675A0D2-03AE-4E7D-8FE0-466777B6841E}" name="LightlyActiveMinutes"/>
    <tableColumn id="14" xr3:uid="{CC71DBD5-6CFC-4DE0-B126-70890A230A6D}" name="SedentaryMinutes"/>
    <tableColumn id="15" xr3:uid="{D6CB9D94-B684-4F0F-882E-D06E5CEEAFC0}" name="Calories"/>
    <tableColumn id="22" xr3:uid="{108042DA-9388-4525-8DB1-870C6B430F49}" name="Total Awake Hours " dataDxfId="9">
      <calculatedColumnFormula>(Table1_14[[#This Row],[VeryActiveMinutes]]+Table1_14[[#This Row],[FairlyActiveMinutes]]+Table1_14[[#This Row],[LightlyActiveMinutes]]+Table1_14[[#This Row],[SedentaryMinutes]])/60</calculatedColumnFormula>
    </tableColumn>
    <tableColumn id="17" xr3:uid="{24A9E97A-6D4B-42B8-A7E8-22759303E4D0}" name="Total Awake Minutes" dataDxfId="8">
      <calculatedColumnFormula>(Table1_14[[#This Row],[VeryActiveMinutes]]+Table1_14[[#This Row],[FairlyActiveMinutes]]+Table1_14[[#This Row],[LightlyActiveMinutes]]+Table1_14[[#This Row],[SedentaryMinutes]])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4FB98F-E618-49DA-8B03-7F7D9C675122}" name="Table1_1" displayName="Table1_1" ref="A1:E411" totalsRowShown="0" headerRowDxfId="7">
  <autoFilter ref="A1:E411" xr:uid="{BF4FB98F-E618-49DA-8B03-7F7D9C675122}"/>
  <sortState xmlns:xlrd2="http://schemas.microsoft.com/office/spreadsheetml/2017/richdata2" ref="A2:E411">
    <sortCondition descending="1" ref="D1:D411"/>
  </sortState>
  <tableColumns count="5">
    <tableColumn id="1" xr3:uid="{88C7FB19-BFE0-4EEA-9605-975F2DAE43C2}" name="Id"/>
    <tableColumn id="2" xr3:uid="{D8BE2E82-449F-415A-ADD4-43CAE80B9FC8}" name="SleepDay" dataDxfId="6"/>
    <tableColumn id="3" xr3:uid="{BDCF8DBD-9F63-4CFE-AC76-D640A0EE8373}" name="TotalSleepRecords"/>
    <tableColumn id="4" xr3:uid="{A5BA3485-BAB9-46F3-B2DE-1D5F7C0DC020}" name="TotalMinutesAsleep"/>
    <tableColumn id="5" xr3:uid="{48A64F6B-4190-4A9D-9B5F-4B22C588DE4D}" name="TotalTimeInBe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9024-40DB-40C5-A664-E732D4FFED94}">
  <sheetPr codeName="Sheet2"/>
  <dimension ref="A1:CD941"/>
  <sheetViews>
    <sheetView topLeftCell="J2" zoomScale="85" zoomScaleNormal="85" workbookViewId="0">
      <selection activeCell="P1" sqref="P1"/>
    </sheetView>
  </sheetViews>
  <sheetFormatPr defaultRowHeight="15" x14ac:dyDescent="0.25"/>
  <cols>
    <col min="1" max="1" width="11.5703125" bestFit="1" customWidth="1"/>
    <col min="2" max="2" width="14.140625" bestFit="1" customWidth="1"/>
    <col min="3" max="3" width="12.5703125" bestFit="1" customWidth="1"/>
    <col min="4" max="4" width="15.42578125" style="3" bestFit="1" customWidth="1"/>
    <col min="5" max="5" width="17.42578125" style="3" bestFit="1" customWidth="1"/>
    <col min="6" max="6" width="43.28515625" customWidth="1"/>
    <col min="7" max="7" width="43.28515625" style="3" customWidth="1"/>
    <col min="8" max="8" width="27.28515625" style="3" bestFit="1" customWidth="1"/>
    <col min="9" max="9" width="21" style="3" bestFit="1" customWidth="1"/>
    <col min="10" max="10" width="25.85546875" style="3" bestFit="1" customWidth="1"/>
    <col min="11" max="11" width="20.7109375" bestFit="1" customWidth="1"/>
    <col min="12" max="12" width="21.42578125" bestFit="1" customWidth="1"/>
    <col min="13" max="13" width="22.42578125" bestFit="1" customWidth="1"/>
    <col min="14" max="14" width="20" bestFit="1" customWidth="1"/>
    <col min="15" max="15" width="10.42578125" bestFit="1" customWidth="1"/>
    <col min="16" max="16" width="24.5703125" style="2" bestFit="1" customWidth="1"/>
    <col min="17" max="17" width="26.140625" style="2" bestFit="1" customWidth="1"/>
    <col min="19" max="19" width="33.28515625" bestFit="1" customWidth="1"/>
    <col min="22" max="22" width="42.42578125" bestFit="1" customWidth="1"/>
    <col min="48" max="48" width="42.42578125" style="4" bestFit="1" customWidth="1"/>
    <col min="49" max="49" width="14" customWidth="1"/>
    <col min="50" max="50" width="15.85546875" style="4" customWidth="1"/>
    <col min="52" max="52" width="21.85546875" style="4" customWidth="1"/>
    <col min="54" max="54" width="9.140625" style="4"/>
    <col min="55" max="55" width="17.85546875" customWidth="1"/>
    <col min="56" max="56" width="9.140625" style="4"/>
    <col min="58" max="58" width="9.140625" style="4"/>
    <col min="60" max="60" width="9.140625" style="4"/>
    <col min="62" max="62" width="9.140625" style="4"/>
    <col min="64" max="64" width="9.140625" style="4"/>
    <col min="66" max="66" width="9.140625" style="4"/>
    <col min="68" max="68" width="9.140625" style="4"/>
    <col min="70" max="70" width="9.140625" style="4"/>
    <col min="72" max="72" width="9.140625" style="4"/>
    <col min="74" max="74" width="9.140625" style="4"/>
    <col min="76" max="76" width="9.140625" style="4"/>
    <col min="78" max="78" width="18.140625" style="4" customWidth="1"/>
    <col min="80" max="80" width="9.140625" style="4"/>
    <col min="82" max="82" width="9.140625" style="4"/>
  </cols>
  <sheetData>
    <row r="1" spans="1:82" s="23" customFormat="1" x14ac:dyDescent="0.25">
      <c r="A1" s="23" t="s">
        <v>0</v>
      </c>
      <c r="B1" s="23" t="s">
        <v>19</v>
      </c>
      <c r="C1" s="23" t="s">
        <v>18</v>
      </c>
      <c r="D1" s="24" t="s">
        <v>17</v>
      </c>
      <c r="E1" s="24" t="s">
        <v>16</v>
      </c>
      <c r="F1" s="23" t="s">
        <v>15</v>
      </c>
      <c r="G1" s="24" t="s">
        <v>14</v>
      </c>
      <c r="H1" s="24" t="s">
        <v>13</v>
      </c>
      <c r="I1" s="24" t="s">
        <v>12</v>
      </c>
      <c r="J1" s="24" t="s">
        <v>11</v>
      </c>
      <c r="K1" s="23" t="s">
        <v>10</v>
      </c>
      <c r="L1" s="23" t="s">
        <v>9</v>
      </c>
      <c r="M1" s="23" t="s">
        <v>8</v>
      </c>
      <c r="N1" s="23" t="s">
        <v>7</v>
      </c>
      <c r="O1" s="23" t="s">
        <v>6</v>
      </c>
      <c r="P1" s="25" t="s">
        <v>43</v>
      </c>
      <c r="Q1" s="25" t="s">
        <v>44</v>
      </c>
    </row>
    <row r="2" spans="1:82" x14ac:dyDescent="0.25">
      <c r="A2">
        <v>8877689391</v>
      </c>
      <c r="B2" s="1">
        <v>42498</v>
      </c>
      <c r="C2">
        <v>10686</v>
      </c>
      <c r="D2" s="3">
        <v>8.1099996566772496</v>
      </c>
      <c r="E2" s="3">
        <v>8.1099996566772496</v>
      </c>
      <c r="F2">
        <v>0</v>
      </c>
      <c r="G2" s="3">
        <v>1.08000004291534</v>
      </c>
      <c r="H2" s="3">
        <v>0.20000000298023199</v>
      </c>
      <c r="I2" s="3">
        <v>6.8000001907348597</v>
      </c>
      <c r="J2" s="3">
        <v>0</v>
      </c>
      <c r="K2">
        <v>17</v>
      </c>
      <c r="L2">
        <v>4</v>
      </c>
      <c r="M2">
        <v>245</v>
      </c>
      <c r="N2">
        <v>1174</v>
      </c>
      <c r="O2">
        <v>2847</v>
      </c>
      <c r="P2" s="2">
        <f>(Table1_14[[#This Row],[VeryActiveMinutes]]+Table1_14[[#This Row],[FairlyActiveMinutes]]+Table1_14[[#This Row],[LightlyActiveMinutes]]+Table1_14[[#This Row],[SedentaryMinutes]])/60</f>
        <v>24</v>
      </c>
      <c r="Q2" s="2">
        <f>(Table1_14[[#This Row],[VeryActiveMinutes]]+Table1_14[[#This Row],[FairlyActiveMinutes]]+Table1_14[[#This Row],[LightlyActiveMinutes]]+Table1_14[[#This Row],[SedentaryMinutes]])</f>
        <v>1440</v>
      </c>
      <c r="AV2"/>
      <c r="AX2"/>
      <c r="AZ2"/>
      <c r="BB2"/>
      <c r="BD2"/>
      <c r="BF2"/>
      <c r="BH2"/>
      <c r="BJ2"/>
      <c r="BL2"/>
      <c r="BN2"/>
      <c r="BP2"/>
      <c r="BR2"/>
      <c r="BT2"/>
      <c r="BV2"/>
      <c r="BX2"/>
      <c r="BZ2"/>
      <c r="CB2"/>
      <c r="CD2"/>
    </row>
    <row r="3" spans="1:82" x14ac:dyDescent="0.25">
      <c r="A3">
        <v>8877689391</v>
      </c>
      <c r="B3" s="1">
        <v>42491</v>
      </c>
      <c r="C3">
        <v>10930</v>
      </c>
      <c r="D3" s="3">
        <v>8.3199996948242205</v>
      </c>
      <c r="E3" s="3">
        <v>8.3199996948242205</v>
      </c>
      <c r="F3">
        <v>0</v>
      </c>
      <c r="G3" s="3">
        <v>3.1300001144409202</v>
      </c>
      <c r="H3" s="3">
        <v>0.56999999284744296</v>
      </c>
      <c r="I3" s="3">
        <v>4.5700001716613796</v>
      </c>
      <c r="J3" s="3">
        <v>0</v>
      </c>
      <c r="K3">
        <v>36</v>
      </c>
      <c r="L3">
        <v>12</v>
      </c>
      <c r="M3">
        <v>166</v>
      </c>
      <c r="N3">
        <v>1226</v>
      </c>
      <c r="O3">
        <v>2786</v>
      </c>
      <c r="P3" s="2">
        <f>(Table1_14[[#This Row],[VeryActiveMinutes]]+Table1_14[[#This Row],[FairlyActiveMinutes]]+Table1_14[[#This Row],[LightlyActiveMinutes]]+Table1_14[[#This Row],[SedentaryMinutes]])/60</f>
        <v>24</v>
      </c>
      <c r="Q3" s="2">
        <f>(Table1_14[[#This Row],[VeryActiveMinutes]]+Table1_14[[#This Row],[FairlyActiveMinutes]]+Table1_14[[#This Row],[LightlyActiveMinutes]]+Table1_14[[#This Row],[SedentaryMinutes]])</f>
        <v>1440</v>
      </c>
      <c r="BL3"/>
      <c r="BN3"/>
      <c r="BP3"/>
      <c r="BR3"/>
      <c r="BT3"/>
      <c r="BV3"/>
      <c r="BX3"/>
      <c r="BZ3"/>
      <c r="CB3"/>
      <c r="CD3"/>
    </row>
    <row r="4" spans="1:82" x14ac:dyDescent="0.25">
      <c r="A4">
        <v>8877689391</v>
      </c>
      <c r="B4" s="1">
        <v>42497</v>
      </c>
      <c r="C4">
        <v>12332</v>
      </c>
      <c r="D4" s="3">
        <v>8.1300001144409197</v>
      </c>
      <c r="E4" s="3">
        <v>8.1300001144409197</v>
      </c>
      <c r="F4">
        <v>0</v>
      </c>
      <c r="G4" s="3">
        <v>7.9999998211860698E-2</v>
      </c>
      <c r="H4" s="3">
        <v>0.95999997854232799</v>
      </c>
      <c r="I4" s="3">
        <v>6.9899997711181596</v>
      </c>
      <c r="J4" s="3">
        <v>0</v>
      </c>
      <c r="K4">
        <v>105</v>
      </c>
      <c r="L4">
        <v>28</v>
      </c>
      <c r="M4">
        <v>271</v>
      </c>
      <c r="N4">
        <v>1036</v>
      </c>
      <c r="O4">
        <v>4142</v>
      </c>
      <c r="P4" s="2">
        <f>(Table1_14[[#This Row],[VeryActiveMinutes]]+Table1_14[[#This Row],[FairlyActiveMinutes]]+Table1_14[[#This Row],[LightlyActiveMinutes]]+Table1_14[[#This Row],[SedentaryMinutes]])/60</f>
        <v>24</v>
      </c>
      <c r="Q4" s="2">
        <f>(Table1_14[[#This Row],[VeryActiveMinutes]]+Table1_14[[#This Row],[FairlyActiveMinutes]]+Table1_14[[#This Row],[LightlyActiveMinutes]]+Table1_14[[#This Row],[SedentaryMinutes]])</f>
        <v>1440</v>
      </c>
      <c r="BL4"/>
      <c r="BN4"/>
      <c r="BP4"/>
      <c r="BR4"/>
      <c r="BT4"/>
      <c r="BV4"/>
      <c r="BX4"/>
      <c r="BZ4"/>
      <c r="CB4"/>
      <c r="CD4"/>
    </row>
    <row r="5" spans="1:82" x14ac:dyDescent="0.25">
      <c r="A5">
        <v>8877689391</v>
      </c>
      <c r="B5" s="1">
        <v>42496</v>
      </c>
      <c r="C5">
        <v>21727</v>
      </c>
      <c r="D5" s="3">
        <v>19.340000152587901</v>
      </c>
      <c r="E5" s="3">
        <v>19.340000152587901</v>
      </c>
      <c r="F5">
        <v>0</v>
      </c>
      <c r="G5" s="3">
        <v>12.789999961853001</v>
      </c>
      <c r="H5" s="3">
        <v>0.28999999165535001</v>
      </c>
      <c r="I5" s="3">
        <v>6.1599998474121103</v>
      </c>
      <c r="J5" s="3">
        <v>0</v>
      </c>
      <c r="K5">
        <v>96</v>
      </c>
      <c r="L5">
        <v>17</v>
      </c>
      <c r="M5">
        <v>232</v>
      </c>
      <c r="N5">
        <v>1095</v>
      </c>
      <c r="O5">
        <v>4015</v>
      </c>
      <c r="P5" s="2">
        <f>(Table1_14[[#This Row],[VeryActiveMinutes]]+Table1_14[[#This Row],[FairlyActiveMinutes]]+Table1_14[[#This Row],[LightlyActiveMinutes]]+Table1_14[[#This Row],[SedentaryMinutes]])/60</f>
        <v>24</v>
      </c>
      <c r="Q5" s="2">
        <f>(Table1_14[[#This Row],[VeryActiveMinutes]]+Table1_14[[#This Row],[FairlyActiveMinutes]]+Table1_14[[#This Row],[LightlyActiveMinutes]]+Table1_14[[#This Row],[SedentaryMinutes]])</f>
        <v>1440</v>
      </c>
      <c r="BL5"/>
      <c r="BN5"/>
      <c r="BP5"/>
      <c r="BR5"/>
      <c r="BT5"/>
      <c r="BV5"/>
      <c r="BX5"/>
      <c r="BZ5"/>
      <c r="CB5"/>
      <c r="CD5"/>
    </row>
    <row r="6" spans="1:82" x14ac:dyDescent="0.25">
      <c r="A6">
        <v>8877689391</v>
      </c>
      <c r="B6" s="1">
        <v>42502</v>
      </c>
      <c r="C6">
        <v>8064</v>
      </c>
      <c r="D6" s="3">
        <v>6.1199998855590803</v>
      </c>
      <c r="E6" s="3">
        <v>6.1199998855590803</v>
      </c>
      <c r="F6">
        <v>0</v>
      </c>
      <c r="G6" s="3">
        <v>1.8200000524520901</v>
      </c>
      <c r="H6" s="3">
        <v>3.9999999105930301E-2</v>
      </c>
      <c r="I6" s="3">
        <v>4.25</v>
      </c>
      <c r="J6" s="3">
        <v>0</v>
      </c>
      <c r="K6">
        <v>23</v>
      </c>
      <c r="L6">
        <v>1</v>
      </c>
      <c r="M6">
        <v>137</v>
      </c>
      <c r="N6">
        <v>770</v>
      </c>
      <c r="O6">
        <v>1849</v>
      </c>
      <c r="P6" s="2">
        <f>(Table1_14[[#This Row],[VeryActiveMinutes]]+Table1_14[[#This Row],[FairlyActiveMinutes]]+Table1_14[[#This Row],[LightlyActiveMinutes]]+Table1_14[[#This Row],[SedentaryMinutes]])/60</f>
        <v>15.516666666666667</v>
      </c>
      <c r="Q6" s="2">
        <f>(Table1_14[[#This Row],[VeryActiveMinutes]]+Table1_14[[#This Row],[FairlyActiveMinutes]]+Table1_14[[#This Row],[LightlyActiveMinutes]]+Table1_14[[#This Row],[SedentaryMinutes]])</f>
        <v>931</v>
      </c>
      <c r="BL6"/>
      <c r="BN6"/>
      <c r="BP6"/>
      <c r="BR6"/>
      <c r="BT6"/>
      <c r="BV6"/>
      <c r="BX6"/>
      <c r="BZ6"/>
      <c r="CB6"/>
      <c r="CD6"/>
    </row>
    <row r="7" spans="1:82" x14ac:dyDescent="0.25">
      <c r="A7">
        <v>8877689391</v>
      </c>
      <c r="B7" s="1">
        <v>42501</v>
      </c>
      <c r="C7">
        <v>21420</v>
      </c>
      <c r="D7" s="3">
        <v>19.559999465942401</v>
      </c>
      <c r="E7" s="3">
        <v>19.559999465942401</v>
      </c>
      <c r="F7">
        <v>0</v>
      </c>
      <c r="G7" s="3">
        <v>13.2200002670288</v>
      </c>
      <c r="H7" s="3">
        <v>0.40999999642372098</v>
      </c>
      <c r="I7" s="3">
        <v>5.8899998664856001</v>
      </c>
      <c r="J7" s="3">
        <v>0</v>
      </c>
      <c r="K7">
        <v>88</v>
      </c>
      <c r="L7">
        <v>12</v>
      </c>
      <c r="M7">
        <v>213</v>
      </c>
      <c r="N7">
        <v>1127</v>
      </c>
      <c r="O7">
        <v>3832</v>
      </c>
      <c r="P7" s="2">
        <f>(Table1_14[[#This Row],[VeryActiveMinutes]]+Table1_14[[#This Row],[FairlyActiveMinutes]]+Table1_14[[#This Row],[LightlyActiveMinutes]]+Table1_14[[#This Row],[SedentaryMinutes]])/60</f>
        <v>24</v>
      </c>
      <c r="Q7" s="2">
        <f>(Table1_14[[#This Row],[VeryActiveMinutes]]+Table1_14[[#This Row],[FairlyActiveMinutes]]+Table1_14[[#This Row],[LightlyActiveMinutes]]+Table1_14[[#This Row],[SedentaryMinutes]])</f>
        <v>1440</v>
      </c>
      <c r="BL7"/>
      <c r="BN7"/>
      <c r="BP7"/>
      <c r="BR7"/>
      <c r="BT7"/>
      <c r="BV7"/>
      <c r="BX7"/>
      <c r="BZ7"/>
      <c r="CB7"/>
      <c r="CD7"/>
    </row>
    <row r="8" spans="1:82" x14ac:dyDescent="0.25">
      <c r="A8">
        <v>8877689391</v>
      </c>
      <c r="B8" s="1">
        <v>42472</v>
      </c>
      <c r="C8">
        <v>23186</v>
      </c>
      <c r="D8" s="3">
        <v>20.399999618530298</v>
      </c>
      <c r="E8" s="3">
        <v>20.399999618530298</v>
      </c>
      <c r="F8">
        <v>0</v>
      </c>
      <c r="G8" s="3">
        <v>12.2200002670288</v>
      </c>
      <c r="H8" s="3">
        <v>0.34000000357627902</v>
      </c>
      <c r="I8" s="3">
        <v>7.8200001716613796</v>
      </c>
      <c r="J8" s="3">
        <v>0</v>
      </c>
      <c r="K8">
        <v>85</v>
      </c>
      <c r="L8">
        <v>7</v>
      </c>
      <c r="M8">
        <v>312</v>
      </c>
      <c r="N8">
        <v>1036</v>
      </c>
      <c r="O8">
        <v>3921</v>
      </c>
      <c r="P8" s="2">
        <f>(Table1_14[[#This Row],[VeryActiveMinutes]]+Table1_14[[#This Row],[FairlyActiveMinutes]]+Table1_14[[#This Row],[LightlyActiveMinutes]]+Table1_14[[#This Row],[SedentaryMinutes]])/60</f>
        <v>24</v>
      </c>
      <c r="Q8" s="2">
        <f>(Table1_14[[#This Row],[VeryActiveMinutes]]+Table1_14[[#This Row],[FairlyActiveMinutes]]+Table1_14[[#This Row],[LightlyActiveMinutes]]+Table1_14[[#This Row],[SedentaryMinutes]])</f>
        <v>1440</v>
      </c>
      <c r="U8" s="4"/>
      <c r="V8" s="4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L8"/>
      <c r="BN8"/>
      <c r="BP8"/>
      <c r="BR8"/>
      <c r="BT8"/>
      <c r="BV8"/>
      <c r="BX8"/>
      <c r="BZ8"/>
      <c r="CB8"/>
      <c r="CD8"/>
    </row>
    <row r="9" spans="1:82" x14ac:dyDescent="0.25">
      <c r="A9">
        <v>8877689391</v>
      </c>
      <c r="B9" s="1">
        <v>42500</v>
      </c>
      <c r="C9">
        <v>10733</v>
      </c>
      <c r="D9" s="3">
        <v>8.1499996185302699</v>
      </c>
      <c r="E9" s="3">
        <v>8.1499996185302699</v>
      </c>
      <c r="F9">
        <v>0</v>
      </c>
      <c r="G9" s="3">
        <v>1.3500000238418599</v>
      </c>
      <c r="H9" s="3">
        <v>0.46000000834464999</v>
      </c>
      <c r="I9" s="3">
        <v>6.2800002098083496</v>
      </c>
      <c r="J9" s="3">
        <v>0</v>
      </c>
      <c r="K9">
        <v>18</v>
      </c>
      <c r="L9">
        <v>11</v>
      </c>
      <c r="M9">
        <v>224</v>
      </c>
      <c r="N9">
        <v>1187</v>
      </c>
      <c r="O9">
        <v>2832</v>
      </c>
      <c r="P9" s="2">
        <f>(Table1_14[[#This Row],[VeryActiveMinutes]]+Table1_14[[#This Row],[FairlyActiveMinutes]]+Table1_14[[#This Row],[LightlyActiveMinutes]]+Table1_14[[#This Row],[SedentaryMinutes]])/60</f>
        <v>24</v>
      </c>
      <c r="Q9" s="2">
        <f>(Table1_14[[#This Row],[VeryActiveMinutes]]+Table1_14[[#This Row],[FairlyActiveMinutes]]+Table1_14[[#This Row],[LightlyActiveMinutes]]+Table1_14[[#This Row],[SedentaryMinutes]])</f>
        <v>1440</v>
      </c>
      <c r="U9" s="4"/>
      <c r="V9" s="4"/>
      <c r="AV9"/>
      <c r="AX9"/>
      <c r="AZ9"/>
      <c r="BB9"/>
      <c r="BD9"/>
      <c r="BF9"/>
      <c r="BL9"/>
      <c r="BN9"/>
      <c r="BP9"/>
      <c r="BR9"/>
      <c r="BT9"/>
      <c r="BV9"/>
      <c r="BX9"/>
      <c r="BZ9"/>
      <c r="CB9"/>
      <c r="CD9"/>
    </row>
    <row r="10" spans="1:82" x14ac:dyDescent="0.25">
      <c r="A10">
        <v>8877689391</v>
      </c>
      <c r="B10" s="1">
        <v>42493</v>
      </c>
      <c r="C10">
        <v>10818</v>
      </c>
      <c r="D10" s="3">
        <v>8.2100000381469709</v>
      </c>
      <c r="E10" s="3">
        <v>8.2100000381469709</v>
      </c>
      <c r="F10">
        <v>0</v>
      </c>
      <c r="G10" s="3">
        <v>1.3899999856948899</v>
      </c>
      <c r="H10" s="3">
        <v>0.10000000149011599</v>
      </c>
      <c r="I10" s="3">
        <v>6.6700000762939498</v>
      </c>
      <c r="J10" s="3">
        <v>9.9999997764825804E-3</v>
      </c>
      <c r="K10">
        <v>19</v>
      </c>
      <c r="L10">
        <v>3</v>
      </c>
      <c r="M10">
        <v>229</v>
      </c>
      <c r="N10">
        <v>1189</v>
      </c>
      <c r="O10">
        <v>2817</v>
      </c>
      <c r="P10" s="2">
        <f>(Table1_14[[#This Row],[VeryActiveMinutes]]+Table1_14[[#This Row],[FairlyActiveMinutes]]+Table1_14[[#This Row],[LightlyActiveMinutes]]+Table1_14[[#This Row],[SedentaryMinutes]])/60</f>
        <v>24</v>
      </c>
      <c r="Q10" s="2">
        <f>(Table1_14[[#This Row],[VeryActiveMinutes]]+Table1_14[[#This Row],[FairlyActiveMinutes]]+Table1_14[[#This Row],[LightlyActiveMinutes]]+Table1_14[[#This Row],[SedentaryMinutes]])</f>
        <v>1440</v>
      </c>
      <c r="S10" s="4"/>
      <c r="U10" s="4"/>
      <c r="V10" s="4"/>
      <c r="AV10"/>
      <c r="AX10" s="3"/>
      <c r="AZ10"/>
      <c r="BB10"/>
      <c r="BD10"/>
      <c r="BF10"/>
      <c r="BL10"/>
      <c r="BN10"/>
      <c r="BP10"/>
      <c r="BR10"/>
      <c r="BT10"/>
      <c r="BV10"/>
      <c r="BX10"/>
      <c r="BZ10"/>
      <c r="CB10"/>
      <c r="CD10"/>
    </row>
    <row r="11" spans="1:82" x14ac:dyDescent="0.25">
      <c r="A11">
        <v>8877689391</v>
      </c>
      <c r="B11" s="1">
        <v>42495</v>
      </c>
      <c r="C11">
        <v>14055</v>
      </c>
      <c r="D11" s="3">
        <v>10.670000076293899</v>
      </c>
      <c r="E11" s="3">
        <v>10.670000076293899</v>
      </c>
      <c r="F11">
        <v>0</v>
      </c>
      <c r="G11" s="3">
        <v>5.46000003814697</v>
      </c>
      <c r="H11" s="3">
        <v>0.81999999284744296</v>
      </c>
      <c r="I11" s="3">
        <v>4.3699998855590803</v>
      </c>
      <c r="J11" s="3">
        <v>0</v>
      </c>
      <c r="K11">
        <v>67</v>
      </c>
      <c r="L11">
        <v>15</v>
      </c>
      <c r="M11">
        <v>188</v>
      </c>
      <c r="N11">
        <v>1170</v>
      </c>
      <c r="O11">
        <v>3052</v>
      </c>
      <c r="P11" s="2">
        <f>(Table1_14[[#This Row],[VeryActiveMinutes]]+Table1_14[[#This Row],[FairlyActiveMinutes]]+Table1_14[[#This Row],[LightlyActiveMinutes]]+Table1_14[[#This Row],[SedentaryMinutes]])/60</f>
        <v>24</v>
      </c>
      <c r="Q11" s="2">
        <f>(Table1_14[[#This Row],[VeryActiveMinutes]]+Table1_14[[#This Row],[FairlyActiveMinutes]]+Table1_14[[#This Row],[LightlyActiveMinutes]]+Table1_14[[#This Row],[SedentaryMinutes]])</f>
        <v>1440</v>
      </c>
      <c r="S11" s="4"/>
      <c r="U11" s="4"/>
      <c r="V11" s="4"/>
      <c r="AV11"/>
      <c r="AX11"/>
      <c r="AZ11"/>
      <c r="BB11"/>
      <c r="BD11"/>
      <c r="BF11"/>
      <c r="BL11"/>
      <c r="BN11"/>
      <c r="BP11"/>
      <c r="BR11"/>
      <c r="BT11"/>
      <c r="BV11"/>
      <c r="BX11"/>
      <c r="BZ11"/>
      <c r="CB11"/>
      <c r="CD11"/>
    </row>
    <row r="12" spans="1:82" x14ac:dyDescent="0.25">
      <c r="A12">
        <v>8877689391</v>
      </c>
      <c r="B12" s="1">
        <v>42490</v>
      </c>
      <c r="C12">
        <v>27745</v>
      </c>
      <c r="D12" s="3">
        <v>26.719999313354499</v>
      </c>
      <c r="E12" s="3">
        <v>26.719999313354499</v>
      </c>
      <c r="F12">
        <v>0</v>
      </c>
      <c r="G12" s="3">
        <v>21.659999847412099</v>
      </c>
      <c r="H12" s="3">
        <v>7.9999998211860698E-2</v>
      </c>
      <c r="I12" s="3">
        <v>4.9299998283386204</v>
      </c>
      <c r="J12" s="3">
        <v>0</v>
      </c>
      <c r="K12">
        <v>124</v>
      </c>
      <c r="L12">
        <v>4</v>
      </c>
      <c r="M12">
        <v>223</v>
      </c>
      <c r="N12">
        <v>1089</v>
      </c>
      <c r="O12">
        <v>4398</v>
      </c>
      <c r="P12" s="2">
        <f>(Table1_14[[#This Row],[VeryActiveMinutes]]+Table1_14[[#This Row],[FairlyActiveMinutes]]+Table1_14[[#This Row],[LightlyActiveMinutes]]+Table1_14[[#This Row],[SedentaryMinutes]])/60</f>
        <v>24</v>
      </c>
      <c r="Q12" s="2">
        <f>(Table1_14[[#This Row],[VeryActiveMinutes]]+Table1_14[[#This Row],[FairlyActiveMinutes]]+Table1_14[[#This Row],[LightlyActiveMinutes]]+Table1_14[[#This Row],[SedentaryMinutes]])</f>
        <v>1440</v>
      </c>
      <c r="S12" s="4"/>
      <c r="U12" s="4"/>
      <c r="V12" s="4"/>
      <c r="AV12"/>
      <c r="AX12"/>
      <c r="AZ12"/>
      <c r="BB12"/>
      <c r="BD12"/>
      <c r="BF12"/>
      <c r="BL12"/>
      <c r="BN12"/>
      <c r="BP12"/>
      <c r="BR12"/>
      <c r="BT12"/>
      <c r="BV12"/>
      <c r="BX12"/>
      <c r="BZ12"/>
      <c r="CB12"/>
      <c r="CD12"/>
    </row>
    <row r="13" spans="1:82" x14ac:dyDescent="0.25">
      <c r="A13">
        <v>8877689391</v>
      </c>
      <c r="B13" s="1">
        <v>42489</v>
      </c>
      <c r="C13">
        <v>9733</v>
      </c>
      <c r="D13" s="3">
        <v>7.3899998664856001</v>
      </c>
      <c r="E13" s="3">
        <v>7.3899998664856001</v>
      </c>
      <c r="F13">
        <v>0</v>
      </c>
      <c r="G13" s="3">
        <v>1.37999999523163</v>
      </c>
      <c r="H13" s="3">
        <v>0.17000000178813901</v>
      </c>
      <c r="I13" s="3">
        <v>5.78999996185303</v>
      </c>
      <c r="J13" s="3">
        <v>0</v>
      </c>
      <c r="K13">
        <v>18</v>
      </c>
      <c r="L13">
        <v>5</v>
      </c>
      <c r="M13">
        <v>210</v>
      </c>
      <c r="N13">
        <v>1207</v>
      </c>
      <c r="O13">
        <v>2698</v>
      </c>
      <c r="P13" s="2">
        <f>(Table1_14[[#This Row],[VeryActiveMinutes]]+Table1_14[[#This Row],[FairlyActiveMinutes]]+Table1_14[[#This Row],[LightlyActiveMinutes]]+Table1_14[[#This Row],[SedentaryMinutes]])/60</f>
        <v>24</v>
      </c>
      <c r="Q13" s="2">
        <f>(Table1_14[[#This Row],[VeryActiveMinutes]]+Table1_14[[#This Row],[FairlyActiveMinutes]]+Table1_14[[#This Row],[LightlyActiveMinutes]]+Table1_14[[#This Row],[SedentaryMinutes]])</f>
        <v>1440</v>
      </c>
      <c r="S13" s="4"/>
      <c r="U13" s="4"/>
      <c r="V13" s="4"/>
      <c r="AV13"/>
      <c r="AX13"/>
      <c r="AZ13"/>
      <c r="BB13"/>
      <c r="BD13"/>
      <c r="BF13"/>
      <c r="BL13"/>
      <c r="BN13"/>
      <c r="BP13"/>
      <c r="BR13"/>
      <c r="BT13"/>
      <c r="BV13"/>
      <c r="BX13"/>
      <c r="BZ13"/>
      <c r="CB13"/>
      <c r="CD13"/>
    </row>
    <row r="14" spans="1:82" x14ac:dyDescent="0.25">
      <c r="A14">
        <v>8877689391</v>
      </c>
      <c r="B14" s="1">
        <v>42488</v>
      </c>
      <c r="C14">
        <v>14890</v>
      </c>
      <c r="D14" s="3">
        <v>11.300000190734901</v>
      </c>
      <c r="E14" s="3">
        <v>11.300000190734901</v>
      </c>
      <c r="F14">
        <v>0</v>
      </c>
      <c r="G14" s="3">
        <v>4.9299998283386204</v>
      </c>
      <c r="H14" s="3">
        <v>0.37999999523162797</v>
      </c>
      <c r="I14" s="3">
        <v>5.9699997901916504</v>
      </c>
      <c r="J14" s="3">
        <v>0</v>
      </c>
      <c r="K14">
        <v>58</v>
      </c>
      <c r="L14">
        <v>8</v>
      </c>
      <c r="M14">
        <v>231</v>
      </c>
      <c r="N14">
        <v>1143</v>
      </c>
      <c r="O14">
        <v>3060</v>
      </c>
      <c r="P14" s="2">
        <f>(Table1_14[[#This Row],[VeryActiveMinutes]]+Table1_14[[#This Row],[FairlyActiveMinutes]]+Table1_14[[#This Row],[LightlyActiveMinutes]]+Table1_14[[#This Row],[SedentaryMinutes]])/60</f>
        <v>24</v>
      </c>
      <c r="Q14" s="2">
        <f>(Table1_14[[#This Row],[VeryActiveMinutes]]+Table1_14[[#This Row],[FairlyActiveMinutes]]+Table1_14[[#This Row],[LightlyActiveMinutes]]+Table1_14[[#This Row],[SedentaryMinutes]])</f>
        <v>1440</v>
      </c>
      <c r="S14" s="4"/>
      <c r="U14" s="4"/>
      <c r="V14" s="4"/>
      <c r="AV14"/>
      <c r="AX14"/>
      <c r="AZ14"/>
      <c r="BB14"/>
      <c r="BD14"/>
      <c r="BF14"/>
      <c r="BL14"/>
      <c r="BN14"/>
      <c r="BP14"/>
      <c r="BR14"/>
      <c r="BT14"/>
      <c r="BV14"/>
      <c r="BX14"/>
      <c r="BZ14"/>
      <c r="CB14"/>
      <c r="CD14"/>
    </row>
    <row r="15" spans="1:82" x14ac:dyDescent="0.25">
      <c r="A15">
        <v>8877689391</v>
      </c>
      <c r="B15" s="1">
        <v>42487</v>
      </c>
      <c r="C15">
        <v>23629</v>
      </c>
      <c r="D15" s="3">
        <v>20.649999618530298</v>
      </c>
      <c r="E15" s="3">
        <v>20.649999618530298</v>
      </c>
      <c r="F15">
        <v>0</v>
      </c>
      <c r="G15" s="3">
        <v>13.069999694824199</v>
      </c>
      <c r="H15" s="3">
        <v>0.43999999761581399</v>
      </c>
      <c r="I15" s="3">
        <v>7.0999999046325701</v>
      </c>
      <c r="J15" s="3">
        <v>0</v>
      </c>
      <c r="K15">
        <v>93</v>
      </c>
      <c r="L15">
        <v>8</v>
      </c>
      <c r="M15">
        <v>235</v>
      </c>
      <c r="N15">
        <v>1104</v>
      </c>
      <c r="O15">
        <v>3808</v>
      </c>
      <c r="P15" s="2">
        <f>(Table1_14[[#This Row],[VeryActiveMinutes]]+Table1_14[[#This Row],[FairlyActiveMinutes]]+Table1_14[[#This Row],[LightlyActiveMinutes]]+Table1_14[[#This Row],[SedentaryMinutes]])/60</f>
        <v>24</v>
      </c>
      <c r="Q15" s="2">
        <f>(Table1_14[[#This Row],[VeryActiveMinutes]]+Table1_14[[#This Row],[FairlyActiveMinutes]]+Table1_14[[#This Row],[LightlyActiveMinutes]]+Table1_14[[#This Row],[SedentaryMinutes]])</f>
        <v>1440</v>
      </c>
      <c r="S15" s="4"/>
      <c r="U15" s="4"/>
      <c r="V15" s="4"/>
      <c r="AV15"/>
      <c r="AX15"/>
      <c r="AZ15"/>
      <c r="BB15"/>
      <c r="BD15"/>
      <c r="BF15"/>
      <c r="BL15"/>
      <c r="BN15"/>
      <c r="BP15"/>
      <c r="BR15"/>
      <c r="BT15"/>
      <c r="BV15"/>
      <c r="BX15"/>
      <c r="BZ15"/>
      <c r="CB15"/>
      <c r="CD15"/>
    </row>
    <row r="16" spans="1:82" x14ac:dyDescent="0.25">
      <c r="A16">
        <v>8877689391</v>
      </c>
      <c r="B16" s="1">
        <v>42486</v>
      </c>
      <c r="C16">
        <v>11101</v>
      </c>
      <c r="D16" s="3">
        <v>8.4300003051757795</v>
      </c>
      <c r="E16" s="3">
        <v>8.4300003051757795</v>
      </c>
      <c r="F16">
        <v>0</v>
      </c>
      <c r="G16" s="3">
        <v>1.7599999904632599</v>
      </c>
      <c r="H16" s="3">
        <v>0.129999995231628</v>
      </c>
      <c r="I16" s="3">
        <v>6.5</v>
      </c>
      <c r="J16" s="3">
        <v>0</v>
      </c>
      <c r="K16">
        <v>22</v>
      </c>
      <c r="L16">
        <v>3</v>
      </c>
      <c r="M16">
        <v>258</v>
      </c>
      <c r="N16">
        <v>1157</v>
      </c>
      <c r="O16">
        <v>2860</v>
      </c>
      <c r="P16" s="2">
        <f>(Table1_14[[#This Row],[VeryActiveMinutes]]+Table1_14[[#This Row],[FairlyActiveMinutes]]+Table1_14[[#This Row],[LightlyActiveMinutes]]+Table1_14[[#This Row],[SedentaryMinutes]])/60</f>
        <v>24</v>
      </c>
      <c r="Q16" s="2">
        <f>(Table1_14[[#This Row],[VeryActiveMinutes]]+Table1_14[[#This Row],[FairlyActiveMinutes]]+Table1_14[[#This Row],[LightlyActiveMinutes]]+Table1_14[[#This Row],[SedentaryMinutes]])</f>
        <v>1440</v>
      </c>
      <c r="S16" s="4"/>
      <c r="U16" s="4"/>
      <c r="V16" s="4"/>
      <c r="AV16"/>
      <c r="AX16"/>
      <c r="AZ16"/>
      <c r="BB16"/>
      <c r="BD16"/>
      <c r="BF16"/>
    </row>
    <row r="17" spans="1:58" x14ac:dyDescent="0.25">
      <c r="A17">
        <v>8877689391</v>
      </c>
      <c r="B17" s="1">
        <v>42485</v>
      </c>
      <c r="C17">
        <v>12986</v>
      </c>
      <c r="D17" s="3">
        <v>8.7399997711181605</v>
      </c>
      <c r="E17" s="3">
        <v>8.7399997711181605</v>
      </c>
      <c r="F17">
        <v>0</v>
      </c>
      <c r="G17" s="3">
        <v>2.3699998855590798</v>
      </c>
      <c r="H17" s="3">
        <v>7.0000000298023196E-2</v>
      </c>
      <c r="I17" s="3">
        <v>6.2699999809265101</v>
      </c>
      <c r="J17" s="3">
        <v>9.9999997764825804E-3</v>
      </c>
      <c r="K17">
        <v>113</v>
      </c>
      <c r="L17">
        <v>8</v>
      </c>
      <c r="M17">
        <v>218</v>
      </c>
      <c r="N17">
        <v>1101</v>
      </c>
      <c r="O17">
        <v>3802</v>
      </c>
      <c r="P17" s="2">
        <f>(Table1_14[[#This Row],[VeryActiveMinutes]]+Table1_14[[#This Row],[FairlyActiveMinutes]]+Table1_14[[#This Row],[LightlyActiveMinutes]]+Table1_14[[#This Row],[SedentaryMinutes]])/60</f>
        <v>24</v>
      </c>
      <c r="Q17" s="2">
        <f>(Table1_14[[#This Row],[VeryActiveMinutes]]+Table1_14[[#This Row],[FairlyActiveMinutes]]+Table1_14[[#This Row],[LightlyActiveMinutes]]+Table1_14[[#This Row],[SedentaryMinutes]])</f>
        <v>1440</v>
      </c>
      <c r="S17" s="4"/>
      <c r="U17" s="4"/>
      <c r="V17" s="4"/>
      <c r="AV17"/>
      <c r="AX17"/>
      <c r="AZ17"/>
      <c r="BB17"/>
      <c r="BD17"/>
      <c r="BF17"/>
    </row>
    <row r="18" spans="1:58" x14ac:dyDescent="0.25">
      <c r="A18">
        <v>8877689391</v>
      </c>
      <c r="B18" s="1">
        <v>42484</v>
      </c>
      <c r="C18">
        <v>16674</v>
      </c>
      <c r="D18" s="3">
        <v>15.7399997711182</v>
      </c>
      <c r="E18" s="3">
        <v>15.7399997711182</v>
      </c>
      <c r="F18">
        <v>0</v>
      </c>
      <c r="G18" s="3">
        <v>11.0100002288818</v>
      </c>
      <c r="H18" s="3">
        <v>9.9999997764825804E-3</v>
      </c>
      <c r="I18" s="3">
        <v>4.6900000572204599</v>
      </c>
      <c r="J18" s="3">
        <v>0</v>
      </c>
      <c r="K18">
        <v>64</v>
      </c>
      <c r="L18">
        <v>1</v>
      </c>
      <c r="M18">
        <v>227</v>
      </c>
      <c r="N18">
        <v>1148</v>
      </c>
      <c r="O18">
        <v>3455</v>
      </c>
      <c r="P18" s="2">
        <f>(Table1_14[[#This Row],[VeryActiveMinutes]]+Table1_14[[#This Row],[FairlyActiveMinutes]]+Table1_14[[#This Row],[LightlyActiveMinutes]]+Table1_14[[#This Row],[SedentaryMinutes]])/60</f>
        <v>24</v>
      </c>
      <c r="Q18" s="2">
        <f>(Table1_14[[#This Row],[VeryActiveMinutes]]+Table1_14[[#This Row],[FairlyActiveMinutes]]+Table1_14[[#This Row],[LightlyActiveMinutes]]+Table1_14[[#This Row],[SedentaryMinutes]])</f>
        <v>1440</v>
      </c>
      <c r="S18" s="4"/>
      <c r="U18" s="4"/>
      <c r="V18" s="4"/>
      <c r="AV18"/>
      <c r="AX18"/>
      <c r="AZ18"/>
      <c r="BB18"/>
      <c r="BD18"/>
      <c r="BF18"/>
    </row>
    <row r="19" spans="1:58" x14ac:dyDescent="0.25">
      <c r="A19">
        <v>8877689391</v>
      </c>
      <c r="B19" s="1">
        <v>42483</v>
      </c>
      <c r="C19">
        <v>11200</v>
      </c>
      <c r="D19" s="3">
        <v>7.4299998283386204</v>
      </c>
      <c r="E19" s="3">
        <v>7.4299998283386204</v>
      </c>
      <c r="F19">
        <v>0</v>
      </c>
      <c r="G19" s="3">
        <v>0</v>
      </c>
      <c r="H19" s="3">
        <v>0</v>
      </c>
      <c r="I19" s="3">
        <v>7.4000000953674299</v>
      </c>
      <c r="J19" s="3">
        <v>9.9999997764825804E-3</v>
      </c>
      <c r="K19">
        <v>102</v>
      </c>
      <c r="L19">
        <v>6</v>
      </c>
      <c r="M19">
        <v>300</v>
      </c>
      <c r="N19">
        <v>1032</v>
      </c>
      <c r="O19">
        <v>3891</v>
      </c>
      <c r="P19" s="2">
        <f>(Table1_14[[#This Row],[VeryActiveMinutes]]+Table1_14[[#This Row],[FairlyActiveMinutes]]+Table1_14[[#This Row],[LightlyActiveMinutes]]+Table1_14[[#This Row],[SedentaryMinutes]])/60</f>
        <v>24</v>
      </c>
      <c r="Q19" s="2">
        <f>(Table1_14[[#This Row],[VeryActiveMinutes]]+Table1_14[[#This Row],[FairlyActiveMinutes]]+Table1_14[[#This Row],[LightlyActiveMinutes]]+Table1_14[[#This Row],[SedentaryMinutes]])</f>
        <v>1440</v>
      </c>
      <c r="S19" s="4"/>
      <c r="U19" s="4"/>
      <c r="V19" s="4"/>
      <c r="AV19"/>
      <c r="AX19"/>
      <c r="AZ19"/>
      <c r="BB19"/>
      <c r="BD19"/>
      <c r="BF19"/>
    </row>
    <row r="20" spans="1:58" x14ac:dyDescent="0.25">
      <c r="A20">
        <v>8877689391</v>
      </c>
      <c r="B20" s="1">
        <v>42482</v>
      </c>
      <c r="C20">
        <v>18258</v>
      </c>
      <c r="D20" s="3">
        <v>16.309999465942401</v>
      </c>
      <c r="E20" s="3">
        <v>16.309999465942401</v>
      </c>
      <c r="F20">
        <v>0</v>
      </c>
      <c r="G20" s="3">
        <v>10.2299995422363</v>
      </c>
      <c r="H20" s="3">
        <v>2.9999999329447701E-2</v>
      </c>
      <c r="I20" s="3">
        <v>5.9699997901916504</v>
      </c>
      <c r="J20" s="3">
        <v>5.0000000745058101E-2</v>
      </c>
      <c r="K20">
        <v>61</v>
      </c>
      <c r="L20">
        <v>2</v>
      </c>
      <c r="M20">
        <v>236</v>
      </c>
      <c r="N20">
        <v>1141</v>
      </c>
      <c r="O20">
        <v>3427</v>
      </c>
      <c r="P20" s="2">
        <f>(Table1_14[[#This Row],[VeryActiveMinutes]]+Table1_14[[#This Row],[FairlyActiveMinutes]]+Table1_14[[#This Row],[LightlyActiveMinutes]]+Table1_14[[#This Row],[SedentaryMinutes]])/60</f>
        <v>24</v>
      </c>
      <c r="Q20" s="2">
        <f>(Table1_14[[#This Row],[VeryActiveMinutes]]+Table1_14[[#This Row],[FairlyActiveMinutes]]+Table1_14[[#This Row],[LightlyActiveMinutes]]+Table1_14[[#This Row],[SedentaryMinutes]])</f>
        <v>1440</v>
      </c>
      <c r="S20" s="4"/>
      <c r="U20" s="4"/>
      <c r="V20" s="4"/>
      <c r="AV20"/>
      <c r="AX20"/>
      <c r="AZ20"/>
      <c r="BB20"/>
      <c r="BD20"/>
      <c r="BF20"/>
    </row>
    <row r="21" spans="1:58" x14ac:dyDescent="0.25">
      <c r="A21">
        <v>8877689391</v>
      </c>
      <c r="B21" s="1">
        <v>42481</v>
      </c>
      <c r="C21">
        <v>19377</v>
      </c>
      <c r="D21" s="3">
        <v>17.620000839233398</v>
      </c>
      <c r="E21" s="3">
        <v>17.620000839233398</v>
      </c>
      <c r="F21">
        <v>0</v>
      </c>
      <c r="G21" s="3">
        <v>12.289999961853001</v>
      </c>
      <c r="H21" s="3">
        <v>0.41999998688697798</v>
      </c>
      <c r="I21" s="3">
        <v>4.8899998664856001</v>
      </c>
      <c r="J21" s="3">
        <v>0</v>
      </c>
      <c r="K21">
        <v>82</v>
      </c>
      <c r="L21">
        <v>13</v>
      </c>
      <c r="M21">
        <v>226</v>
      </c>
      <c r="N21">
        <v>1119</v>
      </c>
      <c r="O21">
        <v>3659</v>
      </c>
      <c r="P21" s="2">
        <f>(Table1_14[[#This Row],[VeryActiveMinutes]]+Table1_14[[#This Row],[FairlyActiveMinutes]]+Table1_14[[#This Row],[LightlyActiveMinutes]]+Table1_14[[#This Row],[SedentaryMinutes]])/60</f>
        <v>24</v>
      </c>
      <c r="Q21" s="2">
        <f>(Table1_14[[#This Row],[VeryActiveMinutes]]+Table1_14[[#This Row],[FairlyActiveMinutes]]+Table1_14[[#This Row],[LightlyActiveMinutes]]+Table1_14[[#This Row],[SedentaryMinutes]])</f>
        <v>1440</v>
      </c>
      <c r="S21" s="4"/>
      <c r="U21" s="4"/>
      <c r="V21" s="4"/>
      <c r="AV21"/>
      <c r="AX21"/>
      <c r="AZ21"/>
      <c r="BB21"/>
      <c r="BD21"/>
      <c r="BF21"/>
    </row>
    <row r="22" spans="1:58" x14ac:dyDescent="0.25">
      <c r="A22">
        <v>8877689391</v>
      </c>
      <c r="B22" s="1">
        <v>42480</v>
      </c>
      <c r="C22">
        <v>19948</v>
      </c>
      <c r="D22" s="3">
        <v>18.110000610351602</v>
      </c>
      <c r="E22" s="3">
        <v>18.110000610351602</v>
      </c>
      <c r="F22">
        <v>0</v>
      </c>
      <c r="G22" s="3">
        <v>11.0200004577637</v>
      </c>
      <c r="H22" s="3">
        <v>0.68999999761581399</v>
      </c>
      <c r="I22" s="3">
        <v>6.3400001525878897</v>
      </c>
      <c r="J22" s="3">
        <v>0</v>
      </c>
      <c r="K22">
        <v>73</v>
      </c>
      <c r="L22">
        <v>19</v>
      </c>
      <c r="M22">
        <v>225</v>
      </c>
      <c r="N22">
        <v>1123</v>
      </c>
      <c r="O22">
        <v>3679</v>
      </c>
      <c r="P22" s="2">
        <f>(Table1_14[[#This Row],[VeryActiveMinutes]]+Table1_14[[#This Row],[FairlyActiveMinutes]]+Table1_14[[#This Row],[LightlyActiveMinutes]]+Table1_14[[#This Row],[SedentaryMinutes]])/60</f>
        <v>24</v>
      </c>
      <c r="Q22" s="2">
        <f>(Table1_14[[#This Row],[VeryActiveMinutes]]+Table1_14[[#This Row],[FairlyActiveMinutes]]+Table1_14[[#This Row],[LightlyActiveMinutes]]+Table1_14[[#This Row],[SedentaryMinutes]])</f>
        <v>1440</v>
      </c>
      <c r="S22" s="4"/>
      <c r="U22" s="4"/>
      <c r="V22" s="4"/>
      <c r="AV22"/>
      <c r="AX22"/>
      <c r="AZ22"/>
      <c r="BB22"/>
      <c r="BD22"/>
      <c r="BF22"/>
    </row>
    <row r="23" spans="1:58" x14ac:dyDescent="0.25">
      <c r="A23">
        <v>8877689391</v>
      </c>
      <c r="B23" s="1">
        <v>42479</v>
      </c>
      <c r="C23">
        <v>18785</v>
      </c>
      <c r="D23" s="3">
        <v>17.399999618530298</v>
      </c>
      <c r="E23" s="3">
        <v>17.399999618530298</v>
      </c>
      <c r="F23">
        <v>0</v>
      </c>
      <c r="G23" s="3">
        <v>12.1499996185303</v>
      </c>
      <c r="H23" s="3">
        <v>0.18000000715255701</v>
      </c>
      <c r="I23" s="3">
        <v>5.0300002098083496</v>
      </c>
      <c r="J23" s="3">
        <v>0</v>
      </c>
      <c r="K23">
        <v>82</v>
      </c>
      <c r="L23">
        <v>13</v>
      </c>
      <c r="M23">
        <v>214</v>
      </c>
      <c r="N23">
        <v>1131</v>
      </c>
      <c r="O23">
        <v>3676</v>
      </c>
      <c r="P23" s="2">
        <f>(Table1_14[[#This Row],[VeryActiveMinutes]]+Table1_14[[#This Row],[FairlyActiveMinutes]]+Table1_14[[#This Row],[LightlyActiveMinutes]]+Table1_14[[#This Row],[SedentaryMinutes]])/60</f>
        <v>24</v>
      </c>
      <c r="Q23" s="2">
        <f>(Table1_14[[#This Row],[VeryActiveMinutes]]+Table1_14[[#This Row],[FairlyActiveMinutes]]+Table1_14[[#This Row],[LightlyActiveMinutes]]+Table1_14[[#This Row],[SedentaryMinutes]])</f>
        <v>1440</v>
      </c>
      <c r="S23" s="4"/>
      <c r="U23" s="4"/>
      <c r="V23" s="4"/>
    </row>
    <row r="24" spans="1:58" x14ac:dyDescent="0.25">
      <c r="A24">
        <v>8877689391</v>
      </c>
      <c r="B24" s="1">
        <v>42478</v>
      </c>
      <c r="C24">
        <v>11423</v>
      </c>
      <c r="D24" s="3">
        <v>8.6700000762939506</v>
      </c>
      <c r="E24" s="3">
        <v>8.6700000762939506</v>
      </c>
      <c r="F24">
        <v>0</v>
      </c>
      <c r="G24" s="3">
        <v>2.4400000572204599</v>
      </c>
      <c r="H24" s="3">
        <v>0.270000010728836</v>
      </c>
      <c r="I24" s="3">
        <v>5.9400000572204599</v>
      </c>
      <c r="J24" s="3">
        <v>0</v>
      </c>
      <c r="K24">
        <v>29</v>
      </c>
      <c r="L24">
        <v>5</v>
      </c>
      <c r="M24">
        <v>191</v>
      </c>
      <c r="N24">
        <v>1215</v>
      </c>
      <c r="O24">
        <v>2761</v>
      </c>
      <c r="P24" s="2">
        <f>(Table1_14[[#This Row],[VeryActiveMinutes]]+Table1_14[[#This Row],[FairlyActiveMinutes]]+Table1_14[[#This Row],[LightlyActiveMinutes]]+Table1_14[[#This Row],[SedentaryMinutes]])/60</f>
        <v>24</v>
      </c>
      <c r="Q24" s="2">
        <f>(Table1_14[[#This Row],[VeryActiveMinutes]]+Table1_14[[#This Row],[FairlyActiveMinutes]]+Table1_14[[#This Row],[LightlyActiveMinutes]]+Table1_14[[#This Row],[SedentaryMinutes]])</f>
        <v>1440</v>
      </c>
      <c r="S24" s="4"/>
      <c r="U24" s="4"/>
      <c r="V24" s="4"/>
    </row>
    <row r="25" spans="1:58" x14ac:dyDescent="0.25">
      <c r="A25">
        <v>8877689391</v>
      </c>
      <c r="B25" s="1">
        <v>42477</v>
      </c>
      <c r="C25">
        <v>15118</v>
      </c>
      <c r="D25" s="3">
        <v>8.8699998855590803</v>
      </c>
      <c r="E25" s="3">
        <v>8.8699998855590803</v>
      </c>
      <c r="F25">
        <v>0</v>
      </c>
      <c r="G25" s="3">
        <v>0</v>
      </c>
      <c r="H25" s="3">
        <v>7.0000000298023196E-2</v>
      </c>
      <c r="I25" s="3">
        <v>8.7899999618530291</v>
      </c>
      <c r="J25" s="3">
        <v>0</v>
      </c>
      <c r="K25">
        <v>58</v>
      </c>
      <c r="L25">
        <v>15</v>
      </c>
      <c r="M25">
        <v>307</v>
      </c>
      <c r="N25">
        <v>1060</v>
      </c>
      <c r="O25">
        <v>3545</v>
      </c>
      <c r="P25" s="2">
        <f>(Table1_14[[#This Row],[VeryActiveMinutes]]+Table1_14[[#This Row],[FairlyActiveMinutes]]+Table1_14[[#This Row],[LightlyActiveMinutes]]+Table1_14[[#This Row],[SedentaryMinutes]])/60</f>
        <v>24</v>
      </c>
      <c r="Q25" s="2">
        <f>(Table1_14[[#This Row],[VeryActiveMinutes]]+Table1_14[[#This Row],[FairlyActiveMinutes]]+Table1_14[[#This Row],[LightlyActiveMinutes]]+Table1_14[[#This Row],[SedentaryMinutes]])</f>
        <v>1440</v>
      </c>
      <c r="S25" s="4"/>
      <c r="U25" s="4"/>
      <c r="V25" s="4"/>
    </row>
    <row r="26" spans="1:58" x14ac:dyDescent="0.25">
      <c r="A26">
        <v>8877689391</v>
      </c>
      <c r="B26" s="1">
        <v>42476</v>
      </c>
      <c r="C26">
        <v>29326</v>
      </c>
      <c r="D26" s="3">
        <v>25.290000915527301</v>
      </c>
      <c r="E26" s="3">
        <v>25.290000915527301</v>
      </c>
      <c r="F26">
        <v>0</v>
      </c>
      <c r="G26" s="3">
        <v>13.2399997711182</v>
      </c>
      <c r="H26" s="3">
        <v>1.21000003814697</v>
      </c>
      <c r="I26" s="3">
        <v>10.710000038146999</v>
      </c>
      <c r="J26" s="3">
        <v>0</v>
      </c>
      <c r="K26">
        <v>94</v>
      </c>
      <c r="L26">
        <v>29</v>
      </c>
      <c r="M26">
        <v>429</v>
      </c>
      <c r="N26">
        <v>888</v>
      </c>
      <c r="O26">
        <v>4547</v>
      </c>
      <c r="P26" s="2">
        <f>(Table1_14[[#This Row],[VeryActiveMinutes]]+Table1_14[[#This Row],[FairlyActiveMinutes]]+Table1_14[[#This Row],[LightlyActiveMinutes]]+Table1_14[[#This Row],[SedentaryMinutes]])/60</f>
        <v>24</v>
      </c>
      <c r="Q26" s="2">
        <f>(Table1_14[[#This Row],[VeryActiveMinutes]]+Table1_14[[#This Row],[FairlyActiveMinutes]]+Table1_14[[#This Row],[LightlyActiveMinutes]]+Table1_14[[#This Row],[SedentaryMinutes]])</f>
        <v>1440</v>
      </c>
      <c r="S26" s="4"/>
      <c r="U26" s="4"/>
      <c r="V26" s="4"/>
    </row>
    <row r="27" spans="1:58" x14ac:dyDescent="0.25">
      <c r="A27">
        <v>8877689391</v>
      </c>
      <c r="B27" s="1">
        <v>42475</v>
      </c>
      <c r="C27">
        <v>13422</v>
      </c>
      <c r="D27" s="3">
        <v>7.1700000762939498</v>
      </c>
      <c r="E27" s="3">
        <v>7.1700000762939498</v>
      </c>
      <c r="F27">
        <v>0</v>
      </c>
      <c r="G27" s="3">
        <v>5.0000000745058101E-2</v>
      </c>
      <c r="H27" s="3">
        <v>5.0000000745058101E-2</v>
      </c>
      <c r="I27" s="3">
        <v>7.0100002288818404</v>
      </c>
      <c r="J27" s="3">
        <v>9.9999997764825804E-3</v>
      </c>
      <c r="K27">
        <v>106</v>
      </c>
      <c r="L27">
        <v>1</v>
      </c>
      <c r="M27">
        <v>281</v>
      </c>
      <c r="N27">
        <v>1052</v>
      </c>
      <c r="O27">
        <v>3934</v>
      </c>
      <c r="P27" s="2">
        <f>(Table1_14[[#This Row],[VeryActiveMinutes]]+Table1_14[[#This Row],[FairlyActiveMinutes]]+Table1_14[[#This Row],[LightlyActiveMinutes]]+Table1_14[[#This Row],[SedentaryMinutes]])/60</f>
        <v>24</v>
      </c>
      <c r="Q27" s="2">
        <f>(Table1_14[[#This Row],[VeryActiveMinutes]]+Table1_14[[#This Row],[FairlyActiveMinutes]]+Table1_14[[#This Row],[LightlyActiveMinutes]]+Table1_14[[#This Row],[SedentaryMinutes]])</f>
        <v>1440</v>
      </c>
      <c r="S27" s="4"/>
      <c r="U27" s="4"/>
      <c r="V27" s="4"/>
    </row>
    <row r="28" spans="1:58" x14ac:dyDescent="0.25">
      <c r="A28">
        <v>8877689391</v>
      </c>
      <c r="B28" s="1">
        <v>42474</v>
      </c>
      <c r="C28">
        <v>21129</v>
      </c>
      <c r="D28" s="3">
        <v>18.9799995422363</v>
      </c>
      <c r="E28" s="3">
        <v>18.9799995422363</v>
      </c>
      <c r="F28">
        <v>0</v>
      </c>
      <c r="G28" s="3">
        <v>10.550000190734901</v>
      </c>
      <c r="H28" s="3">
        <v>0.58999997377395597</v>
      </c>
      <c r="I28" s="3">
        <v>7.75</v>
      </c>
      <c r="J28" s="3">
        <v>1.9999999552965199E-2</v>
      </c>
      <c r="K28">
        <v>68</v>
      </c>
      <c r="L28">
        <v>13</v>
      </c>
      <c r="M28">
        <v>298</v>
      </c>
      <c r="N28">
        <v>1061</v>
      </c>
      <c r="O28">
        <v>3793</v>
      </c>
      <c r="P28" s="2">
        <f>(Table1_14[[#This Row],[VeryActiveMinutes]]+Table1_14[[#This Row],[FairlyActiveMinutes]]+Table1_14[[#This Row],[LightlyActiveMinutes]]+Table1_14[[#This Row],[SedentaryMinutes]])/60</f>
        <v>24</v>
      </c>
      <c r="Q28" s="2">
        <f>(Table1_14[[#This Row],[VeryActiveMinutes]]+Table1_14[[#This Row],[FairlyActiveMinutes]]+Table1_14[[#This Row],[LightlyActiveMinutes]]+Table1_14[[#This Row],[SedentaryMinutes]])</f>
        <v>1440</v>
      </c>
    </row>
    <row r="29" spans="1:58" x14ac:dyDescent="0.25">
      <c r="A29">
        <v>8877689391</v>
      </c>
      <c r="B29" s="1">
        <v>42473</v>
      </c>
      <c r="C29">
        <v>15337</v>
      </c>
      <c r="D29" s="3">
        <v>9.5799999237060494</v>
      </c>
      <c r="E29" s="3">
        <v>9.5799999237060494</v>
      </c>
      <c r="F29">
        <v>0</v>
      </c>
      <c r="G29" s="3">
        <v>3.5499999523162802</v>
      </c>
      <c r="H29" s="3">
        <v>0.37999999523162797</v>
      </c>
      <c r="I29" s="3">
        <v>5.6399998664856001</v>
      </c>
      <c r="J29" s="3">
        <v>0</v>
      </c>
      <c r="K29">
        <v>108</v>
      </c>
      <c r="L29">
        <v>18</v>
      </c>
      <c r="M29">
        <v>216</v>
      </c>
      <c r="N29">
        <v>1098</v>
      </c>
      <c r="O29">
        <v>3566</v>
      </c>
      <c r="P29" s="2">
        <f>(Table1_14[[#This Row],[VeryActiveMinutes]]+Table1_14[[#This Row],[FairlyActiveMinutes]]+Table1_14[[#This Row],[LightlyActiveMinutes]]+Table1_14[[#This Row],[SedentaryMinutes]])/60</f>
        <v>24</v>
      </c>
      <c r="Q29" s="2">
        <f>(Table1_14[[#This Row],[VeryActiveMinutes]]+Table1_14[[#This Row],[FairlyActiveMinutes]]+Table1_14[[#This Row],[LightlyActiveMinutes]]+Table1_14[[#This Row],[SedentaryMinutes]])</f>
        <v>1440</v>
      </c>
    </row>
    <row r="30" spans="1:58" x14ac:dyDescent="0.25">
      <c r="A30">
        <v>8877689391</v>
      </c>
      <c r="B30" s="1">
        <v>42494</v>
      </c>
      <c r="C30">
        <v>18193</v>
      </c>
      <c r="D30" s="3">
        <v>16.299999237060501</v>
      </c>
      <c r="E30" s="3">
        <v>16.299999237060501</v>
      </c>
      <c r="F30">
        <v>0</v>
      </c>
      <c r="G30" s="3">
        <v>10.420000076293899</v>
      </c>
      <c r="H30" s="3">
        <v>0.31000000238418601</v>
      </c>
      <c r="I30" s="3">
        <v>5.5300002098083496</v>
      </c>
      <c r="J30" s="3">
        <v>0</v>
      </c>
      <c r="K30">
        <v>66</v>
      </c>
      <c r="L30">
        <v>8</v>
      </c>
      <c r="M30">
        <v>212</v>
      </c>
      <c r="N30">
        <v>1154</v>
      </c>
      <c r="O30">
        <v>3477</v>
      </c>
      <c r="P30" s="2">
        <f>(Table1_14[[#This Row],[VeryActiveMinutes]]+Table1_14[[#This Row],[FairlyActiveMinutes]]+Table1_14[[#This Row],[LightlyActiveMinutes]]+Table1_14[[#This Row],[SedentaryMinutes]])/60</f>
        <v>24</v>
      </c>
      <c r="Q30" s="2">
        <f>(Table1_14[[#This Row],[VeryActiveMinutes]]+Table1_14[[#This Row],[FairlyActiveMinutes]]+Table1_14[[#This Row],[LightlyActiveMinutes]]+Table1_14[[#This Row],[SedentaryMinutes]])</f>
        <v>1440</v>
      </c>
    </row>
    <row r="31" spans="1:58" x14ac:dyDescent="0.25">
      <c r="A31">
        <v>8877689391</v>
      </c>
      <c r="B31" s="1">
        <v>42499</v>
      </c>
      <c r="C31">
        <v>20226</v>
      </c>
      <c r="D31" s="3">
        <v>18.25</v>
      </c>
      <c r="E31" s="3">
        <v>18.25</v>
      </c>
      <c r="F31">
        <v>0</v>
      </c>
      <c r="G31" s="3">
        <v>11.1000003814697</v>
      </c>
      <c r="H31" s="3">
        <v>0.80000001192092896</v>
      </c>
      <c r="I31" s="3">
        <v>6.2399997711181596</v>
      </c>
      <c r="J31" s="3">
        <v>5.0000000745058101E-2</v>
      </c>
      <c r="K31">
        <v>73</v>
      </c>
      <c r="L31">
        <v>19</v>
      </c>
      <c r="M31">
        <v>217</v>
      </c>
      <c r="N31">
        <v>1131</v>
      </c>
      <c r="O31">
        <v>3710</v>
      </c>
      <c r="P31" s="2">
        <f>(Table1_14[[#This Row],[VeryActiveMinutes]]+Table1_14[[#This Row],[FairlyActiveMinutes]]+Table1_14[[#This Row],[LightlyActiveMinutes]]+Table1_14[[#This Row],[SedentaryMinutes]])/60</f>
        <v>24</v>
      </c>
      <c r="Q31" s="2">
        <f>(Table1_14[[#This Row],[VeryActiveMinutes]]+Table1_14[[#This Row],[FairlyActiveMinutes]]+Table1_14[[#This Row],[LightlyActiveMinutes]]+Table1_14[[#This Row],[SedentaryMinutes]])</f>
        <v>1440</v>
      </c>
    </row>
    <row r="32" spans="1:58" x14ac:dyDescent="0.25">
      <c r="A32">
        <v>8877689391</v>
      </c>
      <c r="B32" s="1">
        <v>42492</v>
      </c>
      <c r="C32">
        <v>4790</v>
      </c>
      <c r="D32" s="3">
        <v>3.6400001049041699</v>
      </c>
      <c r="E32" s="3">
        <v>3.6400001049041699</v>
      </c>
      <c r="F32">
        <v>0</v>
      </c>
      <c r="G32" s="3">
        <v>0</v>
      </c>
      <c r="H32" s="3">
        <v>0</v>
      </c>
      <c r="I32" s="3">
        <v>3.5599999427795401</v>
      </c>
      <c r="J32" s="3">
        <v>0</v>
      </c>
      <c r="K32">
        <v>0</v>
      </c>
      <c r="L32">
        <v>0</v>
      </c>
      <c r="M32">
        <v>105</v>
      </c>
      <c r="N32">
        <v>1335</v>
      </c>
      <c r="O32">
        <v>2189</v>
      </c>
      <c r="P32" s="2">
        <f>(Table1_14[[#This Row],[VeryActiveMinutes]]+Table1_14[[#This Row],[FairlyActiveMinutes]]+Table1_14[[#This Row],[LightlyActiveMinutes]]+Table1_14[[#This Row],[SedentaryMinutes]])/60</f>
        <v>24</v>
      </c>
      <c r="Q32" s="2">
        <f>(Table1_14[[#This Row],[VeryActiveMinutes]]+Table1_14[[#This Row],[FairlyActiveMinutes]]+Table1_14[[#This Row],[LightlyActiveMinutes]]+Table1_14[[#This Row],[SedentaryMinutes]])</f>
        <v>1440</v>
      </c>
    </row>
    <row r="33" spans="1:17" x14ac:dyDescent="0.25">
      <c r="A33">
        <v>8792009665</v>
      </c>
      <c r="B33" s="1">
        <v>42498</v>
      </c>
      <c r="C33">
        <v>0</v>
      </c>
      <c r="D33" s="3">
        <v>0</v>
      </c>
      <c r="E33" s="3">
        <v>0</v>
      </c>
      <c r="F33">
        <v>0</v>
      </c>
      <c r="G33" s="3">
        <v>0</v>
      </c>
      <c r="H33" s="3">
        <v>0</v>
      </c>
      <c r="I33" s="3">
        <v>0</v>
      </c>
      <c r="J33" s="3">
        <v>0</v>
      </c>
      <c r="K33">
        <v>0</v>
      </c>
      <c r="L33">
        <v>0</v>
      </c>
      <c r="M33">
        <v>0</v>
      </c>
      <c r="N33">
        <v>1440</v>
      </c>
      <c r="O33">
        <v>1688</v>
      </c>
      <c r="P33" s="2">
        <f>(Table1_14[[#This Row],[VeryActiveMinutes]]+Table1_14[[#This Row],[FairlyActiveMinutes]]+Table1_14[[#This Row],[LightlyActiveMinutes]]+Table1_14[[#This Row],[SedentaryMinutes]])/60</f>
        <v>24</v>
      </c>
      <c r="Q33" s="2">
        <f>(Table1_14[[#This Row],[VeryActiveMinutes]]+Table1_14[[#This Row],[FairlyActiveMinutes]]+Table1_14[[#This Row],[LightlyActiveMinutes]]+Table1_14[[#This Row],[SedentaryMinutes]])</f>
        <v>1440</v>
      </c>
    </row>
    <row r="34" spans="1:17" x14ac:dyDescent="0.25">
      <c r="A34">
        <v>8792009665</v>
      </c>
      <c r="B34" s="1">
        <v>42491</v>
      </c>
      <c r="C34">
        <v>1619</v>
      </c>
      <c r="D34" s="3">
        <v>1.03999996185303</v>
      </c>
      <c r="E34" s="3">
        <v>1.03999996185303</v>
      </c>
      <c r="F34">
        <v>0</v>
      </c>
      <c r="G34" s="3">
        <v>0</v>
      </c>
      <c r="H34" s="3">
        <v>0</v>
      </c>
      <c r="I34" s="3">
        <v>1.03999996185303</v>
      </c>
      <c r="J34" s="3">
        <v>0</v>
      </c>
      <c r="K34">
        <v>0</v>
      </c>
      <c r="L34">
        <v>0</v>
      </c>
      <c r="M34">
        <v>79</v>
      </c>
      <c r="N34">
        <v>834</v>
      </c>
      <c r="O34">
        <v>1962</v>
      </c>
      <c r="P34" s="2">
        <f>(Table1_14[[#This Row],[VeryActiveMinutes]]+Table1_14[[#This Row],[FairlyActiveMinutes]]+Table1_14[[#This Row],[LightlyActiveMinutes]]+Table1_14[[#This Row],[SedentaryMinutes]])/60</f>
        <v>15.216666666666667</v>
      </c>
      <c r="Q34" s="2">
        <f>(Table1_14[[#This Row],[VeryActiveMinutes]]+Table1_14[[#This Row],[FairlyActiveMinutes]]+Table1_14[[#This Row],[LightlyActiveMinutes]]+Table1_14[[#This Row],[SedentaryMinutes]])</f>
        <v>913</v>
      </c>
    </row>
    <row r="35" spans="1:17" x14ac:dyDescent="0.25">
      <c r="A35">
        <v>8792009665</v>
      </c>
      <c r="B35" s="1">
        <v>42497</v>
      </c>
      <c r="C35">
        <v>0</v>
      </c>
      <c r="D35" s="3">
        <v>0</v>
      </c>
      <c r="E35" s="3">
        <v>0</v>
      </c>
      <c r="F35">
        <v>0</v>
      </c>
      <c r="G35" s="3">
        <v>0</v>
      </c>
      <c r="H35" s="3">
        <v>0</v>
      </c>
      <c r="I35" s="3">
        <v>0</v>
      </c>
      <c r="J35" s="3">
        <v>0</v>
      </c>
      <c r="K35">
        <v>0</v>
      </c>
      <c r="L35">
        <v>0</v>
      </c>
      <c r="M35">
        <v>0</v>
      </c>
      <c r="N35">
        <v>1440</v>
      </c>
      <c r="O35">
        <v>1688</v>
      </c>
      <c r="P35" s="2">
        <f>(Table1_14[[#This Row],[VeryActiveMinutes]]+Table1_14[[#This Row],[FairlyActiveMinutes]]+Table1_14[[#This Row],[LightlyActiveMinutes]]+Table1_14[[#This Row],[SedentaryMinutes]])/60</f>
        <v>24</v>
      </c>
      <c r="Q35" s="2">
        <f>(Table1_14[[#This Row],[VeryActiveMinutes]]+Table1_14[[#This Row],[FairlyActiveMinutes]]+Table1_14[[#This Row],[LightlyActiveMinutes]]+Table1_14[[#This Row],[SedentaryMinutes]])</f>
        <v>1440</v>
      </c>
    </row>
    <row r="36" spans="1:17" x14ac:dyDescent="0.25">
      <c r="A36">
        <v>8792009665</v>
      </c>
      <c r="B36" s="1">
        <v>42496</v>
      </c>
      <c r="C36">
        <v>0</v>
      </c>
      <c r="D36" s="3">
        <v>0</v>
      </c>
      <c r="E36" s="3">
        <v>0</v>
      </c>
      <c r="F36">
        <v>0</v>
      </c>
      <c r="G36" s="3">
        <v>0</v>
      </c>
      <c r="H36" s="3">
        <v>0</v>
      </c>
      <c r="I36" s="3">
        <v>0</v>
      </c>
      <c r="J36" s="3">
        <v>0</v>
      </c>
      <c r="K36">
        <v>0</v>
      </c>
      <c r="L36">
        <v>0</v>
      </c>
      <c r="M36">
        <v>0</v>
      </c>
      <c r="N36">
        <v>1440</v>
      </c>
      <c r="O36">
        <v>1688</v>
      </c>
      <c r="P36" s="2">
        <f>(Table1_14[[#This Row],[VeryActiveMinutes]]+Table1_14[[#This Row],[FairlyActiveMinutes]]+Table1_14[[#This Row],[LightlyActiveMinutes]]+Table1_14[[#This Row],[SedentaryMinutes]])/60</f>
        <v>24</v>
      </c>
      <c r="Q36" s="2">
        <f>(Table1_14[[#This Row],[VeryActiveMinutes]]+Table1_14[[#This Row],[FairlyActiveMinutes]]+Table1_14[[#This Row],[LightlyActiveMinutes]]+Table1_14[[#This Row],[SedentaryMinutes]])</f>
        <v>1440</v>
      </c>
    </row>
    <row r="37" spans="1:17" x14ac:dyDescent="0.25">
      <c r="A37">
        <v>8792009665</v>
      </c>
      <c r="B37" s="1">
        <v>42495</v>
      </c>
      <c r="C37">
        <v>0</v>
      </c>
      <c r="D37" s="3">
        <v>0</v>
      </c>
      <c r="E37" s="3">
        <v>0</v>
      </c>
      <c r="F37">
        <v>0</v>
      </c>
      <c r="G37" s="3">
        <v>0</v>
      </c>
      <c r="H37" s="3">
        <v>0</v>
      </c>
      <c r="I37" s="3">
        <v>0</v>
      </c>
      <c r="J37" s="3">
        <v>0</v>
      </c>
      <c r="K37">
        <v>0</v>
      </c>
      <c r="L37">
        <v>0</v>
      </c>
      <c r="M37">
        <v>0</v>
      </c>
      <c r="N37">
        <v>1440</v>
      </c>
      <c r="O37">
        <v>1688</v>
      </c>
      <c r="P37" s="2">
        <f>(Table1_14[[#This Row],[VeryActiveMinutes]]+Table1_14[[#This Row],[FairlyActiveMinutes]]+Table1_14[[#This Row],[LightlyActiveMinutes]]+Table1_14[[#This Row],[SedentaryMinutes]])/60</f>
        <v>24</v>
      </c>
      <c r="Q37" s="2">
        <f>(Table1_14[[#This Row],[VeryActiveMinutes]]+Table1_14[[#This Row],[FairlyActiveMinutes]]+Table1_14[[#This Row],[LightlyActiveMinutes]]+Table1_14[[#This Row],[SedentaryMinutes]])</f>
        <v>1440</v>
      </c>
    </row>
    <row r="38" spans="1:17" x14ac:dyDescent="0.25">
      <c r="A38">
        <v>8792009665</v>
      </c>
      <c r="B38" s="1">
        <v>42490</v>
      </c>
      <c r="C38">
        <v>7174</v>
      </c>
      <c r="D38" s="3">
        <v>4.5900001525878897</v>
      </c>
      <c r="E38" s="3">
        <v>4.5900001525878897</v>
      </c>
      <c r="F38">
        <v>0</v>
      </c>
      <c r="G38" s="3">
        <v>0.33000001311302202</v>
      </c>
      <c r="H38" s="3">
        <v>0.36000001430511502</v>
      </c>
      <c r="I38" s="3">
        <v>3.9100000858306898</v>
      </c>
      <c r="J38" s="3">
        <v>0</v>
      </c>
      <c r="K38">
        <v>10</v>
      </c>
      <c r="L38">
        <v>20</v>
      </c>
      <c r="M38">
        <v>301</v>
      </c>
      <c r="N38">
        <v>749</v>
      </c>
      <c r="O38">
        <v>2896</v>
      </c>
      <c r="P38" s="2">
        <f>(Table1_14[[#This Row],[VeryActiveMinutes]]+Table1_14[[#This Row],[FairlyActiveMinutes]]+Table1_14[[#This Row],[LightlyActiveMinutes]]+Table1_14[[#This Row],[SedentaryMinutes]])/60</f>
        <v>18</v>
      </c>
      <c r="Q38" s="2">
        <f>(Table1_14[[#This Row],[VeryActiveMinutes]]+Table1_14[[#This Row],[FairlyActiveMinutes]]+Table1_14[[#This Row],[LightlyActiveMinutes]]+Table1_14[[#This Row],[SedentaryMinutes]])</f>
        <v>1080</v>
      </c>
    </row>
    <row r="39" spans="1:17" x14ac:dyDescent="0.25">
      <c r="A39">
        <v>8792009665</v>
      </c>
      <c r="B39" s="1">
        <v>42489</v>
      </c>
      <c r="C39">
        <v>8360</v>
      </c>
      <c r="D39" s="3">
        <v>5.3499999046325701</v>
      </c>
      <c r="E39" s="3">
        <v>5.3499999046325701</v>
      </c>
      <c r="F39">
        <v>0</v>
      </c>
      <c r="G39" s="3">
        <v>0.140000000596046</v>
      </c>
      <c r="H39" s="3">
        <v>0.28000000119209301</v>
      </c>
      <c r="I39" s="3">
        <v>4.9299998283386204</v>
      </c>
      <c r="J39" s="3">
        <v>0</v>
      </c>
      <c r="K39">
        <v>6</v>
      </c>
      <c r="L39">
        <v>14</v>
      </c>
      <c r="M39">
        <v>380</v>
      </c>
      <c r="N39">
        <v>634</v>
      </c>
      <c r="O39">
        <v>3101</v>
      </c>
      <c r="P39" s="2">
        <f>(Table1_14[[#This Row],[VeryActiveMinutes]]+Table1_14[[#This Row],[FairlyActiveMinutes]]+Table1_14[[#This Row],[LightlyActiveMinutes]]+Table1_14[[#This Row],[SedentaryMinutes]])/60</f>
        <v>17.233333333333334</v>
      </c>
      <c r="Q39" s="2">
        <f>(Table1_14[[#This Row],[VeryActiveMinutes]]+Table1_14[[#This Row],[FairlyActiveMinutes]]+Table1_14[[#This Row],[LightlyActiveMinutes]]+Table1_14[[#This Row],[SedentaryMinutes]])</f>
        <v>1034</v>
      </c>
    </row>
    <row r="40" spans="1:17" x14ac:dyDescent="0.25">
      <c r="A40">
        <v>8792009665</v>
      </c>
      <c r="B40" s="1">
        <v>42488</v>
      </c>
      <c r="C40">
        <v>6157</v>
      </c>
      <c r="D40" s="3">
        <v>3.9400000572204599</v>
      </c>
      <c r="E40" s="3">
        <v>3.9400000572204599</v>
      </c>
      <c r="F40">
        <v>0</v>
      </c>
      <c r="G40" s="3">
        <v>0</v>
      </c>
      <c r="H40" s="3">
        <v>0</v>
      </c>
      <c r="I40" s="3">
        <v>3.9400000572204599</v>
      </c>
      <c r="J40" s="3">
        <v>0</v>
      </c>
      <c r="K40">
        <v>0</v>
      </c>
      <c r="L40">
        <v>0</v>
      </c>
      <c r="M40">
        <v>310</v>
      </c>
      <c r="N40">
        <v>714</v>
      </c>
      <c r="O40">
        <v>2780</v>
      </c>
      <c r="P40" s="2">
        <f>(Table1_14[[#This Row],[VeryActiveMinutes]]+Table1_14[[#This Row],[FairlyActiveMinutes]]+Table1_14[[#This Row],[LightlyActiveMinutes]]+Table1_14[[#This Row],[SedentaryMinutes]])/60</f>
        <v>17.066666666666666</v>
      </c>
      <c r="Q40" s="2">
        <f>(Table1_14[[#This Row],[VeryActiveMinutes]]+Table1_14[[#This Row],[FairlyActiveMinutes]]+Table1_14[[#This Row],[LightlyActiveMinutes]]+Table1_14[[#This Row],[SedentaryMinutes]])</f>
        <v>1024</v>
      </c>
    </row>
    <row r="41" spans="1:17" x14ac:dyDescent="0.25">
      <c r="A41">
        <v>8792009665</v>
      </c>
      <c r="B41" s="1">
        <v>42487</v>
      </c>
      <c r="C41">
        <v>1758</v>
      </c>
      <c r="D41" s="3">
        <v>1.12999999523163</v>
      </c>
      <c r="E41" s="3">
        <v>1.12999999523163</v>
      </c>
      <c r="F41">
        <v>0</v>
      </c>
      <c r="G41" s="3">
        <v>0</v>
      </c>
      <c r="H41" s="3">
        <v>0</v>
      </c>
      <c r="I41" s="3">
        <v>1.12999999523163</v>
      </c>
      <c r="J41" s="3">
        <v>0</v>
      </c>
      <c r="K41">
        <v>0</v>
      </c>
      <c r="L41">
        <v>0</v>
      </c>
      <c r="M41">
        <v>112</v>
      </c>
      <c r="N41">
        <v>900</v>
      </c>
      <c r="O41">
        <v>2067</v>
      </c>
      <c r="P41" s="2">
        <f>(Table1_14[[#This Row],[VeryActiveMinutes]]+Table1_14[[#This Row],[FairlyActiveMinutes]]+Table1_14[[#This Row],[LightlyActiveMinutes]]+Table1_14[[#This Row],[SedentaryMinutes]])/60</f>
        <v>16.866666666666667</v>
      </c>
      <c r="Q41" s="2">
        <f>(Table1_14[[#This Row],[VeryActiveMinutes]]+Table1_14[[#This Row],[FairlyActiveMinutes]]+Table1_14[[#This Row],[LightlyActiveMinutes]]+Table1_14[[#This Row],[SedentaryMinutes]])</f>
        <v>1012</v>
      </c>
    </row>
    <row r="42" spans="1:17" x14ac:dyDescent="0.25">
      <c r="A42">
        <v>8792009665</v>
      </c>
      <c r="B42" s="1">
        <v>42486</v>
      </c>
      <c r="C42">
        <v>1321</v>
      </c>
      <c r="D42" s="3">
        <v>0.85000002384185802</v>
      </c>
      <c r="E42" s="3">
        <v>0.85000002384185802</v>
      </c>
      <c r="F42">
        <v>0</v>
      </c>
      <c r="G42" s="3">
        <v>0</v>
      </c>
      <c r="H42" s="3">
        <v>0</v>
      </c>
      <c r="I42" s="3">
        <v>0.85000002384185802</v>
      </c>
      <c r="J42" s="3">
        <v>0</v>
      </c>
      <c r="K42">
        <v>0</v>
      </c>
      <c r="L42">
        <v>0</v>
      </c>
      <c r="M42">
        <v>80</v>
      </c>
      <c r="N42">
        <v>1360</v>
      </c>
      <c r="O42">
        <v>1928</v>
      </c>
      <c r="P42" s="2">
        <f>(Table1_14[[#This Row],[VeryActiveMinutes]]+Table1_14[[#This Row],[FairlyActiveMinutes]]+Table1_14[[#This Row],[LightlyActiveMinutes]]+Table1_14[[#This Row],[SedentaryMinutes]])/60</f>
        <v>24</v>
      </c>
      <c r="Q42" s="2">
        <f>(Table1_14[[#This Row],[VeryActiveMinutes]]+Table1_14[[#This Row],[FairlyActiveMinutes]]+Table1_14[[#This Row],[LightlyActiveMinutes]]+Table1_14[[#This Row],[SedentaryMinutes]])</f>
        <v>1440</v>
      </c>
    </row>
    <row r="43" spans="1:17" x14ac:dyDescent="0.25">
      <c r="A43">
        <v>8792009665</v>
      </c>
      <c r="B43" s="1">
        <v>42485</v>
      </c>
      <c r="C43">
        <v>0</v>
      </c>
      <c r="D43" s="3">
        <v>0</v>
      </c>
      <c r="E43" s="3">
        <v>0</v>
      </c>
      <c r="F43">
        <v>0</v>
      </c>
      <c r="G43" s="3">
        <v>0</v>
      </c>
      <c r="H43" s="3">
        <v>0</v>
      </c>
      <c r="I43" s="3">
        <v>0</v>
      </c>
      <c r="J43" s="3">
        <v>0</v>
      </c>
      <c r="K43">
        <v>0</v>
      </c>
      <c r="L43">
        <v>0</v>
      </c>
      <c r="M43">
        <v>0</v>
      </c>
      <c r="N43">
        <v>1440</v>
      </c>
      <c r="O43">
        <v>1688</v>
      </c>
      <c r="P43" s="2">
        <f>(Table1_14[[#This Row],[VeryActiveMinutes]]+Table1_14[[#This Row],[FairlyActiveMinutes]]+Table1_14[[#This Row],[LightlyActiveMinutes]]+Table1_14[[#This Row],[SedentaryMinutes]])/60</f>
        <v>24</v>
      </c>
      <c r="Q43" s="2">
        <f>(Table1_14[[#This Row],[VeryActiveMinutes]]+Table1_14[[#This Row],[FairlyActiveMinutes]]+Table1_14[[#This Row],[LightlyActiveMinutes]]+Table1_14[[#This Row],[SedentaryMinutes]])</f>
        <v>1440</v>
      </c>
    </row>
    <row r="44" spans="1:17" x14ac:dyDescent="0.25">
      <c r="A44">
        <v>8792009665</v>
      </c>
      <c r="B44" s="1">
        <v>42484</v>
      </c>
      <c r="C44">
        <v>400</v>
      </c>
      <c r="D44" s="3">
        <v>0.259999990463257</v>
      </c>
      <c r="E44" s="3">
        <v>0.259999990463257</v>
      </c>
      <c r="F44">
        <v>0</v>
      </c>
      <c r="G44" s="3">
        <v>3.9999999105930301E-2</v>
      </c>
      <c r="H44" s="3">
        <v>5.0000000745058101E-2</v>
      </c>
      <c r="I44" s="3">
        <v>0.15999999642372101</v>
      </c>
      <c r="J44" s="3">
        <v>0</v>
      </c>
      <c r="K44">
        <v>3</v>
      </c>
      <c r="L44">
        <v>8</v>
      </c>
      <c r="M44">
        <v>19</v>
      </c>
      <c r="N44">
        <v>1410</v>
      </c>
      <c r="O44">
        <v>1799</v>
      </c>
      <c r="P44" s="2">
        <f>(Table1_14[[#This Row],[VeryActiveMinutes]]+Table1_14[[#This Row],[FairlyActiveMinutes]]+Table1_14[[#This Row],[LightlyActiveMinutes]]+Table1_14[[#This Row],[SedentaryMinutes]])/60</f>
        <v>24</v>
      </c>
      <c r="Q44" s="2">
        <f>(Table1_14[[#This Row],[VeryActiveMinutes]]+Table1_14[[#This Row],[FairlyActiveMinutes]]+Table1_14[[#This Row],[LightlyActiveMinutes]]+Table1_14[[#This Row],[SedentaryMinutes]])</f>
        <v>1440</v>
      </c>
    </row>
    <row r="45" spans="1:17" x14ac:dyDescent="0.25">
      <c r="A45">
        <v>8792009665</v>
      </c>
      <c r="B45" s="1">
        <v>42483</v>
      </c>
      <c r="C45">
        <v>5245</v>
      </c>
      <c r="D45" s="3">
        <v>3.3599998950958301</v>
      </c>
      <c r="E45" s="3">
        <v>3.3599998950958301</v>
      </c>
      <c r="F45">
        <v>0</v>
      </c>
      <c r="G45" s="3">
        <v>0.15999999642372101</v>
      </c>
      <c r="H45" s="3">
        <v>0.43999999761581399</v>
      </c>
      <c r="I45" s="3">
        <v>2.75</v>
      </c>
      <c r="J45" s="3">
        <v>0</v>
      </c>
      <c r="K45">
        <v>8</v>
      </c>
      <c r="L45">
        <v>45</v>
      </c>
      <c r="M45">
        <v>232</v>
      </c>
      <c r="N45">
        <v>795</v>
      </c>
      <c r="O45">
        <v>2748</v>
      </c>
      <c r="P45" s="2">
        <f>(Table1_14[[#This Row],[VeryActiveMinutes]]+Table1_14[[#This Row],[FairlyActiveMinutes]]+Table1_14[[#This Row],[LightlyActiveMinutes]]+Table1_14[[#This Row],[SedentaryMinutes]])/60</f>
        <v>18</v>
      </c>
      <c r="Q45" s="2">
        <f>(Table1_14[[#This Row],[VeryActiveMinutes]]+Table1_14[[#This Row],[FairlyActiveMinutes]]+Table1_14[[#This Row],[LightlyActiveMinutes]]+Table1_14[[#This Row],[SedentaryMinutes]])</f>
        <v>1080</v>
      </c>
    </row>
    <row r="46" spans="1:17" x14ac:dyDescent="0.25">
      <c r="A46">
        <v>8792009665</v>
      </c>
      <c r="B46" s="1">
        <v>42482</v>
      </c>
      <c r="C46">
        <v>4068</v>
      </c>
      <c r="D46" s="3">
        <v>2.5999999046325701</v>
      </c>
      <c r="E46" s="3">
        <v>2.5999999046325701</v>
      </c>
      <c r="F46">
        <v>0</v>
      </c>
      <c r="G46" s="3">
        <v>5.0000000745058101E-2</v>
      </c>
      <c r="H46" s="3">
        <v>0.28000000119209301</v>
      </c>
      <c r="I46" s="3">
        <v>2.2699999809265101</v>
      </c>
      <c r="J46" s="3">
        <v>0</v>
      </c>
      <c r="K46">
        <v>1</v>
      </c>
      <c r="L46">
        <v>20</v>
      </c>
      <c r="M46">
        <v>195</v>
      </c>
      <c r="N46">
        <v>817</v>
      </c>
      <c r="O46">
        <v>2419</v>
      </c>
      <c r="P46" s="2">
        <f>(Table1_14[[#This Row],[VeryActiveMinutes]]+Table1_14[[#This Row],[FairlyActiveMinutes]]+Table1_14[[#This Row],[LightlyActiveMinutes]]+Table1_14[[#This Row],[SedentaryMinutes]])/60</f>
        <v>17.216666666666665</v>
      </c>
      <c r="Q46" s="2">
        <f>(Table1_14[[#This Row],[VeryActiveMinutes]]+Table1_14[[#This Row],[FairlyActiveMinutes]]+Table1_14[[#This Row],[LightlyActiveMinutes]]+Table1_14[[#This Row],[SedentaryMinutes]])</f>
        <v>1033</v>
      </c>
    </row>
    <row r="47" spans="1:17" x14ac:dyDescent="0.25">
      <c r="A47">
        <v>8792009665</v>
      </c>
      <c r="B47" s="1">
        <v>42481</v>
      </c>
      <c r="C47">
        <v>144</v>
      </c>
      <c r="D47" s="3">
        <v>9.00000035762787E-2</v>
      </c>
      <c r="E47" s="3">
        <v>9.00000035762787E-2</v>
      </c>
      <c r="F47">
        <v>0</v>
      </c>
      <c r="G47" s="3">
        <v>0</v>
      </c>
      <c r="H47" s="3">
        <v>0</v>
      </c>
      <c r="I47" s="3">
        <v>9.00000035762787E-2</v>
      </c>
      <c r="J47" s="3">
        <v>0</v>
      </c>
      <c r="K47">
        <v>0</v>
      </c>
      <c r="L47">
        <v>0</v>
      </c>
      <c r="M47">
        <v>9</v>
      </c>
      <c r="N47">
        <v>1431</v>
      </c>
      <c r="O47">
        <v>1720</v>
      </c>
      <c r="P47" s="2">
        <f>(Table1_14[[#This Row],[VeryActiveMinutes]]+Table1_14[[#This Row],[FairlyActiveMinutes]]+Table1_14[[#This Row],[LightlyActiveMinutes]]+Table1_14[[#This Row],[SedentaryMinutes]])/60</f>
        <v>24</v>
      </c>
      <c r="Q47" s="2">
        <f>(Table1_14[[#This Row],[VeryActiveMinutes]]+Table1_14[[#This Row],[FairlyActiveMinutes]]+Table1_14[[#This Row],[LightlyActiveMinutes]]+Table1_14[[#This Row],[SedentaryMinutes]])</f>
        <v>1440</v>
      </c>
    </row>
    <row r="48" spans="1:17" x14ac:dyDescent="0.25">
      <c r="A48">
        <v>8792009665</v>
      </c>
      <c r="B48" s="1">
        <v>42480</v>
      </c>
      <c r="C48">
        <v>3147</v>
      </c>
      <c r="D48" s="3">
        <v>2.0099999904632599</v>
      </c>
      <c r="E48" s="3">
        <v>2.0099999904632599</v>
      </c>
      <c r="F48">
        <v>0</v>
      </c>
      <c r="G48" s="3">
        <v>0</v>
      </c>
      <c r="H48" s="3">
        <v>0.28000000119209301</v>
      </c>
      <c r="I48" s="3">
        <v>1.7400000095367401</v>
      </c>
      <c r="J48" s="3">
        <v>0</v>
      </c>
      <c r="K48">
        <v>0</v>
      </c>
      <c r="L48">
        <v>10</v>
      </c>
      <c r="M48">
        <v>139</v>
      </c>
      <c r="N48">
        <v>744</v>
      </c>
      <c r="O48">
        <v>2188</v>
      </c>
      <c r="P48" s="2">
        <f>(Table1_14[[#This Row],[VeryActiveMinutes]]+Table1_14[[#This Row],[FairlyActiveMinutes]]+Table1_14[[#This Row],[LightlyActiveMinutes]]+Table1_14[[#This Row],[SedentaryMinutes]])/60</f>
        <v>14.883333333333333</v>
      </c>
      <c r="Q48" s="2">
        <f>(Table1_14[[#This Row],[VeryActiveMinutes]]+Table1_14[[#This Row],[FairlyActiveMinutes]]+Table1_14[[#This Row],[LightlyActiveMinutes]]+Table1_14[[#This Row],[SedentaryMinutes]])</f>
        <v>893</v>
      </c>
    </row>
    <row r="49" spans="1:17" x14ac:dyDescent="0.25">
      <c r="A49">
        <v>8792009665</v>
      </c>
      <c r="B49" s="1">
        <v>42479</v>
      </c>
      <c r="C49">
        <v>0</v>
      </c>
      <c r="D49" s="3">
        <v>0</v>
      </c>
      <c r="E49" s="3">
        <v>0</v>
      </c>
      <c r="F49">
        <v>0</v>
      </c>
      <c r="G49" s="3">
        <v>0</v>
      </c>
      <c r="H49" s="3">
        <v>0</v>
      </c>
      <c r="I49" s="3">
        <v>0</v>
      </c>
      <c r="J49" s="3">
        <v>0</v>
      </c>
      <c r="K49">
        <v>0</v>
      </c>
      <c r="L49">
        <v>0</v>
      </c>
      <c r="M49">
        <v>0</v>
      </c>
      <c r="N49">
        <v>1440</v>
      </c>
      <c r="O49">
        <v>1688</v>
      </c>
      <c r="P49" s="2">
        <f>(Table1_14[[#This Row],[VeryActiveMinutes]]+Table1_14[[#This Row],[FairlyActiveMinutes]]+Table1_14[[#This Row],[LightlyActiveMinutes]]+Table1_14[[#This Row],[SedentaryMinutes]])/60</f>
        <v>24</v>
      </c>
      <c r="Q49" s="2">
        <f>(Table1_14[[#This Row],[VeryActiveMinutes]]+Table1_14[[#This Row],[FairlyActiveMinutes]]+Table1_14[[#This Row],[LightlyActiveMinutes]]+Table1_14[[#This Row],[SedentaryMinutes]])</f>
        <v>1440</v>
      </c>
    </row>
    <row r="50" spans="1:17" x14ac:dyDescent="0.25">
      <c r="A50">
        <v>8792009665</v>
      </c>
      <c r="B50" s="1">
        <v>42478</v>
      </c>
      <c r="C50">
        <v>0</v>
      </c>
      <c r="D50" s="3">
        <v>0</v>
      </c>
      <c r="E50" s="3">
        <v>0</v>
      </c>
      <c r="F50">
        <v>0</v>
      </c>
      <c r="G50" s="3">
        <v>0</v>
      </c>
      <c r="H50" s="3">
        <v>0</v>
      </c>
      <c r="I50" s="3">
        <v>0</v>
      </c>
      <c r="J50" s="3">
        <v>0</v>
      </c>
      <c r="K50">
        <v>0</v>
      </c>
      <c r="L50">
        <v>0</v>
      </c>
      <c r="M50">
        <v>0</v>
      </c>
      <c r="N50">
        <v>1440</v>
      </c>
      <c r="O50">
        <v>1688</v>
      </c>
      <c r="P50" s="2">
        <f>(Table1_14[[#This Row],[VeryActiveMinutes]]+Table1_14[[#This Row],[FairlyActiveMinutes]]+Table1_14[[#This Row],[LightlyActiveMinutes]]+Table1_14[[#This Row],[SedentaryMinutes]])/60</f>
        <v>24</v>
      </c>
      <c r="Q50" s="2">
        <f>(Table1_14[[#This Row],[VeryActiveMinutes]]+Table1_14[[#This Row],[FairlyActiveMinutes]]+Table1_14[[#This Row],[LightlyActiveMinutes]]+Table1_14[[#This Row],[SedentaryMinutes]])</f>
        <v>1440</v>
      </c>
    </row>
    <row r="51" spans="1:17" x14ac:dyDescent="0.25">
      <c r="A51">
        <v>8792009665</v>
      </c>
      <c r="B51" s="1">
        <v>42477</v>
      </c>
      <c r="C51">
        <v>0</v>
      </c>
      <c r="D51" s="3">
        <v>0</v>
      </c>
      <c r="E51" s="3">
        <v>0</v>
      </c>
      <c r="F51">
        <v>0</v>
      </c>
      <c r="G51" s="3">
        <v>0</v>
      </c>
      <c r="H51" s="3">
        <v>0</v>
      </c>
      <c r="I51" s="3">
        <v>0</v>
      </c>
      <c r="J51" s="3">
        <v>0</v>
      </c>
      <c r="K51">
        <v>0</v>
      </c>
      <c r="L51">
        <v>0</v>
      </c>
      <c r="M51">
        <v>0</v>
      </c>
      <c r="N51">
        <v>1440</v>
      </c>
      <c r="O51">
        <v>1688</v>
      </c>
      <c r="P51" s="2">
        <f>(Table1_14[[#This Row],[VeryActiveMinutes]]+Table1_14[[#This Row],[FairlyActiveMinutes]]+Table1_14[[#This Row],[LightlyActiveMinutes]]+Table1_14[[#This Row],[SedentaryMinutes]])/60</f>
        <v>24</v>
      </c>
      <c r="Q51" s="2">
        <f>(Table1_14[[#This Row],[VeryActiveMinutes]]+Table1_14[[#This Row],[FairlyActiveMinutes]]+Table1_14[[#This Row],[LightlyActiveMinutes]]+Table1_14[[#This Row],[SedentaryMinutes]])</f>
        <v>1440</v>
      </c>
    </row>
    <row r="52" spans="1:17" x14ac:dyDescent="0.25">
      <c r="A52">
        <v>8792009665</v>
      </c>
      <c r="B52" s="1">
        <v>42476</v>
      </c>
      <c r="C52">
        <v>244</v>
      </c>
      <c r="D52" s="3">
        <v>0.15999999642372101</v>
      </c>
      <c r="E52" s="3">
        <v>0.15999999642372101</v>
      </c>
      <c r="F52">
        <v>0</v>
      </c>
      <c r="G52" s="3">
        <v>0</v>
      </c>
      <c r="H52" s="3">
        <v>0</v>
      </c>
      <c r="I52" s="3">
        <v>0.15999999642372101</v>
      </c>
      <c r="J52" s="3">
        <v>0</v>
      </c>
      <c r="K52">
        <v>0</v>
      </c>
      <c r="L52">
        <v>0</v>
      </c>
      <c r="M52">
        <v>12</v>
      </c>
      <c r="N52">
        <v>1428</v>
      </c>
      <c r="O52">
        <v>1721</v>
      </c>
      <c r="P52" s="2">
        <f>(Table1_14[[#This Row],[VeryActiveMinutes]]+Table1_14[[#This Row],[FairlyActiveMinutes]]+Table1_14[[#This Row],[LightlyActiveMinutes]]+Table1_14[[#This Row],[SedentaryMinutes]])/60</f>
        <v>24</v>
      </c>
      <c r="Q52" s="2">
        <f>(Table1_14[[#This Row],[VeryActiveMinutes]]+Table1_14[[#This Row],[FairlyActiveMinutes]]+Table1_14[[#This Row],[LightlyActiveMinutes]]+Table1_14[[#This Row],[SedentaryMinutes]])</f>
        <v>1440</v>
      </c>
    </row>
    <row r="53" spans="1:17" x14ac:dyDescent="0.25">
      <c r="A53">
        <v>8792009665</v>
      </c>
      <c r="B53" s="1">
        <v>42475</v>
      </c>
      <c r="C53">
        <v>2483</v>
      </c>
      <c r="D53" s="3">
        <v>1.5900000333786</v>
      </c>
      <c r="E53" s="3">
        <v>1.5900000333786</v>
      </c>
      <c r="F53">
        <v>0</v>
      </c>
      <c r="G53" s="3">
        <v>0</v>
      </c>
      <c r="H53" s="3">
        <v>0</v>
      </c>
      <c r="I53" s="3">
        <v>1.5900000333786</v>
      </c>
      <c r="J53" s="3">
        <v>0</v>
      </c>
      <c r="K53">
        <v>0</v>
      </c>
      <c r="L53">
        <v>0</v>
      </c>
      <c r="M53">
        <v>126</v>
      </c>
      <c r="N53">
        <v>937</v>
      </c>
      <c r="O53">
        <v>2009</v>
      </c>
      <c r="P53" s="2">
        <f>(Table1_14[[#This Row],[VeryActiveMinutes]]+Table1_14[[#This Row],[FairlyActiveMinutes]]+Table1_14[[#This Row],[LightlyActiveMinutes]]+Table1_14[[#This Row],[SedentaryMinutes]])/60</f>
        <v>17.716666666666665</v>
      </c>
      <c r="Q53" s="2">
        <f>(Table1_14[[#This Row],[VeryActiveMinutes]]+Table1_14[[#This Row],[FairlyActiveMinutes]]+Table1_14[[#This Row],[LightlyActiveMinutes]]+Table1_14[[#This Row],[SedentaryMinutes]])</f>
        <v>1063</v>
      </c>
    </row>
    <row r="54" spans="1:17" x14ac:dyDescent="0.25">
      <c r="A54">
        <v>8792009665</v>
      </c>
      <c r="B54" s="1">
        <v>42474</v>
      </c>
      <c r="C54">
        <v>1219</v>
      </c>
      <c r="D54" s="3">
        <v>0.77999997138977095</v>
      </c>
      <c r="E54" s="3">
        <v>0.77999997138977095</v>
      </c>
      <c r="F54">
        <v>0</v>
      </c>
      <c r="G54" s="3">
        <v>0</v>
      </c>
      <c r="H54" s="3">
        <v>0</v>
      </c>
      <c r="I54" s="3">
        <v>0.77999997138977095</v>
      </c>
      <c r="J54" s="3">
        <v>0</v>
      </c>
      <c r="K54">
        <v>0</v>
      </c>
      <c r="L54">
        <v>0</v>
      </c>
      <c r="M54">
        <v>84</v>
      </c>
      <c r="N54">
        <v>853</v>
      </c>
      <c r="O54">
        <v>1963</v>
      </c>
      <c r="P54" s="2">
        <f>(Table1_14[[#This Row],[VeryActiveMinutes]]+Table1_14[[#This Row],[FairlyActiveMinutes]]+Table1_14[[#This Row],[LightlyActiveMinutes]]+Table1_14[[#This Row],[SedentaryMinutes]])/60</f>
        <v>15.616666666666667</v>
      </c>
      <c r="Q54" s="2">
        <f>(Table1_14[[#This Row],[VeryActiveMinutes]]+Table1_14[[#This Row],[FairlyActiveMinutes]]+Table1_14[[#This Row],[LightlyActiveMinutes]]+Table1_14[[#This Row],[SedentaryMinutes]])</f>
        <v>937</v>
      </c>
    </row>
    <row r="55" spans="1:17" x14ac:dyDescent="0.25">
      <c r="A55">
        <v>8792009665</v>
      </c>
      <c r="B55" s="1">
        <v>42473</v>
      </c>
      <c r="C55">
        <v>1320</v>
      </c>
      <c r="D55" s="3">
        <v>0.83999997377395597</v>
      </c>
      <c r="E55" s="3">
        <v>0.83999997377395597</v>
      </c>
      <c r="F55">
        <v>0</v>
      </c>
      <c r="G55" s="3">
        <v>0</v>
      </c>
      <c r="H55" s="3">
        <v>0</v>
      </c>
      <c r="I55" s="3">
        <v>0.83999997377395597</v>
      </c>
      <c r="J55" s="3">
        <v>0</v>
      </c>
      <c r="K55">
        <v>0</v>
      </c>
      <c r="L55">
        <v>0</v>
      </c>
      <c r="M55">
        <v>82</v>
      </c>
      <c r="N55">
        <v>806</v>
      </c>
      <c r="O55">
        <v>1934</v>
      </c>
      <c r="P55" s="2">
        <f>(Table1_14[[#This Row],[VeryActiveMinutes]]+Table1_14[[#This Row],[FairlyActiveMinutes]]+Table1_14[[#This Row],[LightlyActiveMinutes]]+Table1_14[[#This Row],[SedentaryMinutes]])/60</f>
        <v>14.8</v>
      </c>
      <c r="Q55" s="2">
        <f>(Table1_14[[#This Row],[VeryActiveMinutes]]+Table1_14[[#This Row],[FairlyActiveMinutes]]+Table1_14[[#This Row],[LightlyActiveMinutes]]+Table1_14[[#This Row],[SedentaryMinutes]])</f>
        <v>888</v>
      </c>
    </row>
    <row r="56" spans="1:17" x14ac:dyDescent="0.25">
      <c r="A56">
        <v>8792009665</v>
      </c>
      <c r="B56" s="1">
        <v>42494</v>
      </c>
      <c r="C56">
        <v>2283</v>
      </c>
      <c r="D56" s="3">
        <v>1.46000003814697</v>
      </c>
      <c r="E56" s="3">
        <v>1.46000003814697</v>
      </c>
      <c r="F56">
        <v>0</v>
      </c>
      <c r="G56" s="3">
        <v>0</v>
      </c>
      <c r="H56" s="3">
        <v>0</v>
      </c>
      <c r="I56" s="3">
        <v>1.46000003814697</v>
      </c>
      <c r="J56" s="3">
        <v>0</v>
      </c>
      <c r="K56">
        <v>0</v>
      </c>
      <c r="L56">
        <v>0</v>
      </c>
      <c r="M56">
        <v>129</v>
      </c>
      <c r="N56">
        <v>848</v>
      </c>
      <c r="O56">
        <v>2067</v>
      </c>
      <c r="P56" s="2">
        <f>(Table1_14[[#This Row],[VeryActiveMinutes]]+Table1_14[[#This Row],[FairlyActiveMinutes]]+Table1_14[[#This Row],[LightlyActiveMinutes]]+Table1_14[[#This Row],[SedentaryMinutes]])/60</f>
        <v>16.283333333333335</v>
      </c>
      <c r="Q56" s="2">
        <f>(Table1_14[[#This Row],[VeryActiveMinutes]]+Table1_14[[#This Row],[FairlyActiveMinutes]]+Table1_14[[#This Row],[LightlyActiveMinutes]]+Table1_14[[#This Row],[SedentaryMinutes]])</f>
        <v>977</v>
      </c>
    </row>
    <row r="57" spans="1:17" x14ac:dyDescent="0.25">
      <c r="A57">
        <v>8792009665</v>
      </c>
      <c r="B57" s="1">
        <v>42472</v>
      </c>
      <c r="C57">
        <v>2564</v>
      </c>
      <c r="D57" s="3">
        <v>1.6399999856948899</v>
      </c>
      <c r="E57" s="3">
        <v>1.6399999856948899</v>
      </c>
      <c r="F57">
        <v>0</v>
      </c>
      <c r="G57" s="3">
        <v>0</v>
      </c>
      <c r="H57" s="3">
        <v>0</v>
      </c>
      <c r="I57" s="3">
        <v>1.6399999856948899</v>
      </c>
      <c r="J57" s="3">
        <v>0</v>
      </c>
      <c r="K57">
        <v>0</v>
      </c>
      <c r="L57">
        <v>0</v>
      </c>
      <c r="M57">
        <v>116</v>
      </c>
      <c r="N57">
        <v>831</v>
      </c>
      <c r="O57">
        <v>2044</v>
      </c>
      <c r="P57" s="2">
        <f>(Table1_14[[#This Row],[VeryActiveMinutes]]+Table1_14[[#This Row],[FairlyActiveMinutes]]+Table1_14[[#This Row],[LightlyActiveMinutes]]+Table1_14[[#This Row],[SedentaryMinutes]])/60</f>
        <v>15.783333333333333</v>
      </c>
      <c r="Q57" s="2">
        <f>(Table1_14[[#This Row],[VeryActiveMinutes]]+Table1_14[[#This Row],[FairlyActiveMinutes]]+Table1_14[[#This Row],[LightlyActiveMinutes]]+Table1_14[[#This Row],[SedentaryMinutes]])</f>
        <v>947</v>
      </c>
    </row>
    <row r="58" spans="1:17" x14ac:dyDescent="0.25">
      <c r="A58">
        <v>8792009665</v>
      </c>
      <c r="B58" s="1">
        <v>42493</v>
      </c>
      <c r="C58">
        <v>2421</v>
      </c>
      <c r="D58" s="3">
        <v>1.54999995231628</v>
      </c>
      <c r="E58" s="3">
        <v>1.54999995231628</v>
      </c>
      <c r="F58">
        <v>0</v>
      </c>
      <c r="G58" s="3">
        <v>0</v>
      </c>
      <c r="H58" s="3">
        <v>0</v>
      </c>
      <c r="I58" s="3">
        <v>1.54999995231628</v>
      </c>
      <c r="J58" s="3">
        <v>0</v>
      </c>
      <c r="K58">
        <v>0</v>
      </c>
      <c r="L58">
        <v>0</v>
      </c>
      <c r="M58">
        <v>156</v>
      </c>
      <c r="N58">
        <v>739</v>
      </c>
      <c r="O58">
        <v>2297</v>
      </c>
      <c r="P58" s="2">
        <f>(Table1_14[[#This Row],[VeryActiveMinutes]]+Table1_14[[#This Row],[FairlyActiveMinutes]]+Table1_14[[#This Row],[LightlyActiveMinutes]]+Table1_14[[#This Row],[SedentaryMinutes]])/60</f>
        <v>14.916666666666666</v>
      </c>
      <c r="Q58" s="2">
        <f>(Table1_14[[#This Row],[VeryActiveMinutes]]+Table1_14[[#This Row],[FairlyActiveMinutes]]+Table1_14[[#This Row],[LightlyActiveMinutes]]+Table1_14[[#This Row],[SedentaryMinutes]])</f>
        <v>895</v>
      </c>
    </row>
    <row r="59" spans="1:17" x14ac:dyDescent="0.25">
      <c r="A59">
        <v>8792009665</v>
      </c>
      <c r="B59" s="1">
        <v>42500</v>
      </c>
      <c r="C59">
        <v>0</v>
      </c>
      <c r="D59" s="3">
        <v>0</v>
      </c>
      <c r="E59" s="3">
        <v>0</v>
      </c>
      <c r="F59">
        <v>0</v>
      </c>
      <c r="G59" s="3">
        <v>0</v>
      </c>
      <c r="H59" s="3">
        <v>0</v>
      </c>
      <c r="I59" s="3">
        <v>0</v>
      </c>
      <c r="J59" s="3">
        <v>0</v>
      </c>
      <c r="K59">
        <v>0</v>
      </c>
      <c r="L59">
        <v>0</v>
      </c>
      <c r="M59">
        <v>0</v>
      </c>
      <c r="N59">
        <v>48</v>
      </c>
      <c r="O59">
        <v>57</v>
      </c>
      <c r="P59" s="2">
        <f>(Table1_14[[#This Row],[VeryActiveMinutes]]+Table1_14[[#This Row],[FairlyActiveMinutes]]+Table1_14[[#This Row],[LightlyActiveMinutes]]+Table1_14[[#This Row],[SedentaryMinutes]])/60</f>
        <v>0.8</v>
      </c>
      <c r="Q59" s="2">
        <f>(Table1_14[[#This Row],[VeryActiveMinutes]]+Table1_14[[#This Row],[FairlyActiveMinutes]]+Table1_14[[#This Row],[LightlyActiveMinutes]]+Table1_14[[#This Row],[SedentaryMinutes]])</f>
        <v>48</v>
      </c>
    </row>
    <row r="60" spans="1:17" x14ac:dyDescent="0.25">
      <c r="A60">
        <v>8792009665</v>
      </c>
      <c r="B60" s="1">
        <v>42499</v>
      </c>
      <c r="C60">
        <v>0</v>
      </c>
      <c r="D60" s="3">
        <v>0</v>
      </c>
      <c r="E60" s="3">
        <v>0</v>
      </c>
      <c r="F60">
        <v>0</v>
      </c>
      <c r="G60" s="3">
        <v>0</v>
      </c>
      <c r="H60" s="3">
        <v>0</v>
      </c>
      <c r="I60" s="3">
        <v>0</v>
      </c>
      <c r="J60" s="3">
        <v>0</v>
      </c>
      <c r="K60">
        <v>0</v>
      </c>
      <c r="L60">
        <v>0</v>
      </c>
      <c r="M60">
        <v>0</v>
      </c>
      <c r="N60">
        <v>1440</v>
      </c>
      <c r="O60">
        <v>1688</v>
      </c>
      <c r="P60" s="2">
        <f>(Table1_14[[#This Row],[VeryActiveMinutes]]+Table1_14[[#This Row],[FairlyActiveMinutes]]+Table1_14[[#This Row],[LightlyActiveMinutes]]+Table1_14[[#This Row],[SedentaryMinutes]])/60</f>
        <v>24</v>
      </c>
      <c r="Q60" s="2">
        <f>(Table1_14[[#This Row],[VeryActiveMinutes]]+Table1_14[[#This Row],[FairlyActiveMinutes]]+Table1_14[[#This Row],[LightlyActiveMinutes]]+Table1_14[[#This Row],[SedentaryMinutes]])</f>
        <v>1440</v>
      </c>
    </row>
    <row r="61" spans="1:17" x14ac:dyDescent="0.25">
      <c r="A61">
        <v>8792009665</v>
      </c>
      <c r="B61" s="1">
        <v>42492</v>
      </c>
      <c r="C61">
        <v>1831</v>
      </c>
      <c r="D61" s="3">
        <v>1.16999995708466</v>
      </c>
      <c r="E61" s="3">
        <v>1.16999995708466</v>
      </c>
      <c r="F61">
        <v>0</v>
      </c>
      <c r="G61" s="3">
        <v>0</v>
      </c>
      <c r="H61" s="3">
        <v>0</v>
      </c>
      <c r="I61" s="3">
        <v>1.16999995708466</v>
      </c>
      <c r="J61" s="3">
        <v>0</v>
      </c>
      <c r="K61">
        <v>0</v>
      </c>
      <c r="L61">
        <v>0</v>
      </c>
      <c r="M61">
        <v>101</v>
      </c>
      <c r="N61">
        <v>916</v>
      </c>
      <c r="O61">
        <v>2015</v>
      </c>
      <c r="P61" s="2">
        <f>(Table1_14[[#This Row],[VeryActiveMinutes]]+Table1_14[[#This Row],[FairlyActiveMinutes]]+Table1_14[[#This Row],[LightlyActiveMinutes]]+Table1_14[[#This Row],[SedentaryMinutes]])/60</f>
        <v>16.95</v>
      </c>
      <c r="Q61" s="2">
        <f>(Table1_14[[#This Row],[VeryActiveMinutes]]+Table1_14[[#This Row],[FairlyActiveMinutes]]+Table1_14[[#This Row],[LightlyActiveMinutes]]+Table1_14[[#This Row],[SedentaryMinutes]])</f>
        <v>1017</v>
      </c>
    </row>
    <row r="62" spans="1:17" x14ac:dyDescent="0.25">
      <c r="A62">
        <v>8583815059</v>
      </c>
      <c r="B62" s="1">
        <v>42498</v>
      </c>
      <c r="C62">
        <v>9217</v>
      </c>
      <c r="D62" s="3">
        <v>7.1900000572204599</v>
      </c>
      <c r="E62" s="3">
        <v>7.1900000572204599</v>
      </c>
      <c r="F62">
        <v>0</v>
      </c>
      <c r="G62" s="3">
        <v>0.21999999880790699</v>
      </c>
      <c r="H62" s="3">
        <v>3.3099999427795401</v>
      </c>
      <c r="I62" s="3">
        <v>3.6600000858306898</v>
      </c>
      <c r="J62" s="3">
        <v>0</v>
      </c>
      <c r="K62">
        <v>3</v>
      </c>
      <c r="L62">
        <v>72</v>
      </c>
      <c r="M62">
        <v>182</v>
      </c>
      <c r="N62">
        <v>1183</v>
      </c>
      <c r="O62">
        <v>2940</v>
      </c>
      <c r="P62" s="2">
        <f>(Table1_14[[#This Row],[VeryActiveMinutes]]+Table1_14[[#This Row],[FairlyActiveMinutes]]+Table1_14[[#This Row],[LightlyActiveMinutes]]+Table1_14[[#This Row],[SedentaryMinutes]])/60</f>
        <v>24</v>
      </c>
      <c r="Q62" s="2">
        <f>(Table1_14[[#This Row],[VeryActiveMinutes]]+Table1_14[[#This Row],[FairlyActiveMinutes]]+Table1_14[[#This Row],[LightlyActiveMinutes]]+Table1_14[[#This Row],[SedentaryMinutes]])</f>
        <v>1440</v>
      </c>
    </row>
    <row r="63" spans="1:17" x14ac:dyDescent="0.25">
      <c r="A63">
        <v>8583815059</v>
      </c>
      <c r="B63" s="1">
        <v>42491</v>
      </c>
      <c r="C63">
        <v>4512</v>
      </c>
      <c r="D63" s="3">
        <v>3.5199999809265101</v>
      </c>
      <c r="E63" s="3">
        <v>3.5199999809265101</v>
      </c>
      <c r="F63">
        <v>0</v>
      </c>
      <c r="G63" s="3">
        <v>0.77999997138977095</v>
      </c>
      <c r="H63" s="3">
        <v>0.119999997317791</v>
      </c>
      <c r="I63" s="3">
        <v>2.03999996185303</v>
      </c>
      <c r="J63" s="3">
        <v>0</v>
      </c>
      <c r="K63">
        <v>10</v>
      </c>
      <c r="L63">
        <v>2</v>
      </c>
      <c r="M63">
        <v>117</v>
      </c>
      <c r="N63">
        <v>1311</v>
      </c>
      <c r="O63">
        <v>2596</v>
      </c>
      <c r="P63" s="2">
        <f>(Table1_14[[#This Row],[VeryActiveMinutes]]+Table1_14[[#This Row],[FairlyActiveMinutes]]+Table1_14[[#This Row],[LightlyActiveMinutes]]+Table1_14[[#This Row],[SedentaryMinutes]])/60</f>
        <v>24</v>
      </c>
      <c r="Q63" s="2">
        <f>(Table1_14[[#This Row],[VeryActiveMinutes]]+Table1_14[[#This Row],[FairlyActiveMinutes]]+Table1_14[[#This Row],[LightlyActiveMinutes]]+Table1_14[[#This Row],[SedentaryMinutes]])</f>
        <v>1440</v>
      </c>
    </row>
    <row r="64" spans="1:17" x14ac:dyDescent="0.25">
      <c r="A64">
        <v>8583815059</v>
      </c>
      <c r="B64" s="1">
        <v>42497</v>
      </c>
      <c r="C64">
        <v>6117</v>
      </c>
      <c r="D64" s="3">
        <v>4.7699999809265101</v>
      </c>
      <c r="E64" s="3">
        <v>4.7699999809265101</v>
      </c>
      <c r="F64">
        <v>0</v>
      </c>
      <c r="G64" s="3">
        <v>0</v>
      </c>
      <c r="H64" s="3">
        <v>0</v>
      </c>
      <c r="I64" s="3">
        <v>4.7699999809265101</v>
      </c>
      <c r="J64" s="3">
        <v>0</v>
      </c>
      <c r="K64">
        <v>0</v>
      </c>
      <c r="L64">
        <v>0</v>
      </c>
      <c r="M64">
        <v>250</v>
      </c>
      <c r="N64">
        <v>1190</v>
      </c>
      <c r="O64">
        <v>2810</v>
      </c>
      <c r="P64" s="2">
        <f>(Table1_14[[#This Row],[VeryActiveMinutes]]+Table1_14[[#This Row],[FairlyActiveMinutes]]+Table1_14[[#This Row],[LightlyActiveMinutes]]+Table1_14[[#This Row],[SedentaryMinutes]])/60</f>
        <v>24</v>
      </c>
      <c r="Q64" s="2">
        <f>(Table1_14[[#This Row],[VeryActiveMinutes]]+Table1_14[[#This Row],[FairlyActiveMinutes]]+Table1_14[[#This Row],[LightlyActiveMinutes]]+Table1_14[[#This Row],[SedentaryMinutes]])</f>
        <v>1440</v>
      </c>
    </row>
    <row r="65" spans="1:17" x14ac:dyDescent="0.25">
      <c r="A65">
        <v>8583815059</v>
      </c>
      <c r="B65" s="1">
        <v>42496</v>
      </c>
      <c r="C65">
        <v>5843</v>
      </c>
      <c r="D65" s="3">
        <v>4.5599999427795401</v>
      </c>
      <c r="E65" s="3">
        <v>4.5599999427795401</v>
      </c>
      <c r="F65">
        <v>0</v>
      </c>
      <c r="G65" s="3">
        <v>0.140000000596046</v>
      </c>
      <c r="H65" s="3">
        <v>1.1900000572204601</v>
      </c>
      <c r="I65" s="3">
        <v>3.2300000190734899</v>
      </c>
      <c r="J65" s="3">
        <v>0</v>
      </c>
      <c r="K65">
        <v>2</v>
      </c>
      <c r="L65">
        <v>22</v>
      </c>
      <c r="M65">
        <v>166</v>
      </c>
      <c r="N65">
        <v>1250</v>
      </c>
      <c r="O65">
        <v>2683</v>
      </c>
      <c r="P65" s="2">
        <f>(Table1_14[[#This Row],[VeryActiveMinutes]]+Table1_14[[#This Row],[FairlyActiveMinutes]]+Table1_14[[#This Row],[LightlyActiveMinutes]]+Table1_14[[#This Row],[SedentaryMinutes]])/60</f>
        <v>24</v>
      </c>
      <c r="Q65" s="2">
        <f>(Table1_14[[#This Row],[VeryActiveMinutes]]+Table1_14[[#This Row],[FairlyActiveMinutes]]+Table1_14[[#This Row],[LightlyActiveMinutes]]+Table1_14[[#This Row],[SedentaryMinutes]])</f>
        <v>1440</v>
      </c>
    </row>
    <row r="66" spans="1:17" x14ac:dyDescent="0.25">
      <c r="A66">
        <v>8583815059</v>
      </c>
      <c r="B66" s="1">
        <v>42502</v>
      </c>
      <c r="C66">
        <v>0</v>
      </c>
      <c r="D66" s="3">
        <v>0</v>
      </c>
      <c r="E66" s="3">
        <v>0</v>
      </c>
      <c r="F66">
        <v>0</v>
      </c>
      <c r="G66" s="3">
        <v>0</v>
      </c>
      <c r="H66" s="3">
        <v>0</v>
      </c>
      <c r="I66" s="3">
        <v>0</v>
      </c>
      <c r="J66" s="3">
        <v>0</v>
      </c>
      <c r="K66">
        <v>0</v>
      </c>
      <c r="L66">
        <v>0</v>
      </c>
      <c r="M66">
        <v>0</v>
      </c>
      <c r="N66">
        <v>1440</v>
      </c>
      <c r="O66">
        <v>0</v>
      </c>
      <c r="P66" s="2">
        <f>(Table1_14[[#This Row],[VeryActiveMinutes]]+Table1_14[[#This Row],[FairlyActiveMinutes]]+Table1_14[[#This Row],[LightlyActiveMinutes]]+Table1_14[[#This Row],[SedentaryMinutes]])/60</f>
        <v>24</v>
      </c>
      <c r="Q66" s="2">
        <f>(Table1_14[[#This Row],[VeryActiveMinutes]]+Table1_14[[#This Row],[FairlyActiveMinutes]]+Table1_14[[#This Row],[LightlyActiveMinutes]]+Table1_14[[#This Row],[SedentaryMinutes]])</f>
        <v>1440</v>
      </c>
    </row>
    <row r="67" spans="1:17" x14ac:dyDescent="0.25">
      <c r="A67">
        <v>8583815059</v>
      </c>
      <c r="B67" s="1">
        <v>42501</v>
      </c>
      <c r="C67">
        <v>8701</v>
      </c>
      <c r="D67" s="3">
        <v>6.78999996185303</v>
      </c>
      <c r="E67" s="3">
        <v>6.78999996185303</v>
      </c>
      <c r="F67">
        <v>0</v>
      </c>
      <c r="G67" s="3">
        <v>0.37000000476837203</v>
      </c>
      <c r="H67" s="3">
        <v>3.2400000095367401</v>
      </c>
      <c r="I67" s="3">
        <v>3.1700000762939502</v>
      </c>
      <c r="J67" s="3">
        <v>0</v>
      </c>
      <c r="K67">
        <v>5</v>
      </c>
      <c r="L67">
        <v>71</v>
      </c>
      <c r="M67">
        <v>177</v>
      </c>
      <c r="N67">
        <v>1106</v>
      </c>
      <c r="O67">
        <v>2804</v>
      </c>
      <c r="P67" s="2">
        <f>(Table1_14[[#This Row],[VeryActiveMinutes]]+Table1_14[[#This Row],[FairlyActiveMinutes]]+Table1_14[[#This Row],[LightlyActiveMinutes]]+Table1_14[[#This Row],[SedentaryMinutes]])/60</f>
        <v>22.65</v>
      </c>
      <c r="Q67" s="2">
        <f>(Table1_14[[#This Row],[VeryActiveMinutes]]+Table1_14[[#This Row],[FairlyActiveMinutes]]+Table1_14[[#This Row],[LightlyActiveMinutes]]+Table1_14[[#This Row],[SedentaryMinutes]])</f>
        <v>1359</v>
      </c>
    </row>
    <row r="68" spans="1:17" x14ac:dyDescent="0.25">
      <c r="A68">
        <v>8583815059</v>
      </c>
      <c r="B68" s="1">
        <v>42493</v>
      </c>
      <c r="C68">
        <v>12015</v>
      </c>
      <c r="D68" s="3">
        <v>9.3699998855590803</v>
      </c>
      <c r="E68" s="3">
        <v>9.3699998855590803</v>
      </c>
      <c r="F68">
        <v>0</v>
      </c>
      <c r="G68" s="3">
        <v>0</v>
      </c>
      <c r="H68" s="3">
        <v>0</v>
      </c>
      <c r="I68" s="3">
        <v>0</v>
      </c>
      <c r="J68" s="3">
        <v>0</v>
      </c>
      <c r="K68">
        <v>0</v>
      </c>
      <c r="L68">
        <v>0</v>
      </c>
      <c r="M68">
        <v>0</v>
      </c>
      <c r="N68">
        <v>1440</v>
      </c>
      <c r="O68">
        <v>3212</v>
      </c>
      <c r="P68" s="2">
        <f>(Table1_14[[#This Row],[VeryActiveMinutes]]+Table1_14[[#This Row],[FairlyActiveMinutes]]+Table1_14[[#This Row],[LightlyActiveMinutes]]+Table1_14[[#This Row],[SedentaryMinutes]])/60</f>
        <v>24</v>
      </c>
      <c r="Q68" s="2">
        <f>(Table1_14[[#This Row],[VeryActiveMinutes]]+Table1_14[[#This Row],[FairlyActiveMinutes]]+Table1_14[[#This Row],[LightlyActiveMinutes]]+Table1_14[[#This Row],[SedentaryMinutes]])</f>
        <v>1440</v>
      </c>
    </row>
    <row r="69" spans="1:17" x14ac:dyDescent="0.25">
      <c r="A69">
        <v>8583815059</v>
      </c>
      <c r="B69" s="1">
        <v>42500</v>
      </c>
      <c r="C69">
        <v>8240</v>
      </c>
      <c r="D69" s="3">
        <v>6.4299998283386204</v>
      </c>
      <c r="E69" s="3">
        <v>6.4299998283386204</v>
      </c>
      <c r="F69">
        <v>0</v>
      </c>
      <c r="G69" s="3">
        <v>0.68999999761581399</v>
      </c>
      <c r="H69" s="3">
        <v>2.0099999904632599</v>
      </c>
      <c r="I69" s="3">
        <v>3.7200000286102299</v>
      </c>
      <c r="J69" s="3">
        <v>0</v>
      </c>
      <c r="K69">
        <v>9</v>
      </c>
      <c r="L69">
        <v>43</v>
      </c>
      <c r="M69">
        <v>162</v>
      </c>
      <c r="N69">
        <v>1226</v>
      </c>
      <c r="O69">
        <v>2846</v>
      </c>
      <c r="P69" s="2">
        <f>(Table1_14[[#This Row],[VeryActiveMinutes]]+Table1_14[[#This Row],[FairlyActiveMinutes]]+Table1_14[[#This Row],[LightlyActiveMinutes]]+Table1_14[[#This Row],[SedentaryMinutes]])/60</f>
        <v>24</v>
      </c>
      <c r="Q69" s="2">
        <f>(Table1_14[[#This Row],[VeryActiveMinutes]]+Table1_14[[#This Row],[FairlyActiveMinutes]]+Table1_14[[#This Row],[LightlyActiveMinutes]]+Table1_14[[#This Row],[SedentaryMinutes]])</f>
        <v>1440</v>
      </c>
    </row>
    <row r="70" spans="1:17" x14ac:dyDescent="0.25">
      <c r="A70">
        <v>8583815059</v>
      </c>
      <c r="B70" s="1">
        <v>42472</v>
      </c>
      <c r="C70">
        <v>5014</v>
      </c>
      <c r="D70" s="3">
        <v>3.9100000858306898</v>
      </c>
      <c r="E70" s="3">
        <v>3.9100000858306898</v>
      </c>
      <c r="F70">
        <v>0</v>
      </c>
      <c r="G70" s="3">
        <v>0</v>
      </c>
      <c r="H70" s="3">
        <v>0.33000001311302202</v>
      </c>
      <c r="I70" s="3">
        <v>3.5799999237060498</v>
      </c>
      <c r="J70" s="3">
        <v>0</v>
      </c>
      <c r="K70">
        <v>0</v>
      </c>
      <c r="L70">
        <v>7</v>
      </c>
      <c r="M70">
        <v>196</v>
      </c>
      <c r="N70">
        <v>1237</v>
      </c>
      <c r="O70">
        <v>2650</v>
      </c>
      <c r="P70" s="2">
        <f>(Table1_14[[#This Row],[VeryActiveMinutes]]+Table1_14[[#This Row],[FairlyActiveMinutes]]+Table1_14[[#This Row],[LightlyActiveMinutes]]+Table1_14[[#This Row],[SedentaryMinutes]])/60</f>
        <v>24</v>
      </c>
      <c r="Q70" s="2">
        <f>(Table1_14[[#This Row],[VeryActiveMinutes]]+Table1_14[[#This Row],[FairlyActiveMinutes]]+Table1_14[[#This Row],[LightlyActiveMinutes]]+Table1_14[[#This Row],[SedentaryMinutes]])</f>
        <v>1440</v>
      </c>
    </row>
    <row r="71" spans="1:17" x14ac:dyDescent="0.25">
      <c r="A71">
        <v>8583815059</v>
      </c>
      <c r="B71" s="1">
        <v>42495</v>
      </c>
      <c r="C71">
        <v>12427</v>
      </c>
      <c r="D71" s="3">
        <v>9.6899995803833008</v>
      </c>
      <c r="E71" s="3">
        <v>9.6899995803833008</v>
      </c>
      <c r="F71">
        <v>0</v>
      </c>
      <c r="G71" s="3">
        <v>0</v>
      </c>
      <c r="H71" s="3">
        <v>0</v>
      </c>
      <c r="I71" s="3">
        <v>1.1799999475479099</v>
      </c>
      <c r="J71" s="3">
        <v>0</v>
      </c>
      <c r="K71">
        <v>0</v>
      </c>
      <c r="L71">
        <v>0</v>
      </c>
      <c r="M71">
        <v>70</v>
      </c>
      <c r="N71">
        <v>1370</v>
      </c>
      <c r="O71">
        <v>3266</v>
      </c>
      <c r="P71" s="2">
        <f>(Table1_14[[#This Row],[VeryActiveMinutes]]+Table1_14[[#This Row],[FairlyActiveMinutes]]+Table1_14[[#This Row],[LightlyActiveMinutes]]+Table1_14[[#This Row],[SedentaryMinutes]])/60</f>
        <v>24</v>
      </c>
      <c r="Q71" s="2">
        <f>(Table1_14[[#This Row],[VeryActiveMinutes]]+Table1_14[[#This Row],[FairlyActiveMinutes]]+Table1_14[[#This Row],[LightlyActiveMinutes]]+Table1_14[[#This Row],[SedentaryMinutes]])</f>
        <v>1440</v>
      </c>
    </row>
    <row r="72" spans="1:17" x14ac:dyDescent="0.25">
      <c r="A72">
        <v>8583815059</v>
      </c>
      <c r="B72" s="1">
        <v>42490</v>
      </c>
      <c r="C72">
        <v>10085</v>
      </c>
      <c r="D72" s="3">
        <v>7.8699998855590803</v>
      </c>
      <c r="E72" s="3">
        <v>7.8699998855590803</v>
      </c>
      <c r="F72">
        <v>0</v>
      </c>
      <c r="G72" s="3">
        <v>0.15000000596046401</v>
      </c>
      <c r="H72" s="3">
        <v>1.2799999713897701</v>
      </c>
      <c r="I72" s="3">
        <v>6.4299998283386204</v>
      </c>
      <c r="J72" s="3">
        <v>0</v>
      </c>
      <c r="K72">
        <v>2</v>
      </c>
      <c r="L72">
        <v>28</v>
      </c>
      <c r="M72">
        <v>317</v>
      </c>
      <c r="N72">
        <v>1093</v>
      </c>
      <c r="O72">
        <v>3164</v>
      </c>
      <c r="P72" s="2">
        <f>(Table1_14[[#This Row],[VeryActiveMinutes]]+Table1_14[[#This Row],[FairlyActiveMinutes]]+Table1_14[[#This Row],[LightlyActiveMinutes]]+Table1_14[[#This Row],[SedentaryMinutes]])/60</f>
        <v>24</v>
      </c>
      <c r="Q72" s="2">
        <f>(Table1_14[[#This Row],[VeryActiveMinutes]]+Table1_14[[#This Row],[FairlyActiveMinutes]]+Table1_14[[#This Row],[LightlyActiveMinutes]]+Table1_14[[#This Row],[SedentaryMinutes]])</f>
        <v>1440</v>
      </c>
    </row>
    <row r="73" spans="1:17" x14ac:dyDescent="0.25">
      <c r="A73">
        <v>8583815059</v>
      </c>
      <c r="B73" s="1">
        <v>42489</v>
      </c>
      <c r="C73">
        <v>15168</v>
      </c>
      <c r="D73" s="3">
        <v>11.829999923706101</v>
      </c>
      <c r="E73" s="3">
        <v>11.829999923706101</v>
      </c>
      <c r="F73">
        <v>0</v>
      </c>
      <c r="G73" s="3">
        <v>3.9000000953674299</v>
      </c>
      <c r="H73" s="3">
        <v>3</v>
      </c>
      <c r="I73" s="3">
        <v>4.9200000762939498</v>
      </c>
      <c r="J73" s="3">
        <v>0</v>
      </c>
      <c r="K73">
        <v>46</v>
      </c>
      <c r="L73">
        <v>67</v>
      </c>
      <c r="M73">
        <v>258</v>
      </c>
      <c r="N73">
        <v>1069</v>
      </c>
      <c r="O73">
        <v>3513</v>
      </c>
      <c r="P73" s="2">
        <f>(Table1_14[[#This Row],[VeryActiveMinutes]]+Table1_14[[#This Row],[FairlyActiveMinutes]]+Table1_14[[#This Row],[LightlyActiveMinutes]]+Table1_14[[#This Row],[SedentaryMinutes]])/60</f>
        <v>24</v>
      </c>
      <c r="Q73" s="2">
        <f>(Table1_14[[#This Row],[VeryActiveMinutes]]+Table1_14[[#This Row],[FairlyActiveMinutes]]+Table1_14[[#This Row],[LightlyActiveMinutes]]+Table1_14[[#This Row],[SedentaryMinutes]])</f>
        <v>1440</v>
      </c>
    </row>
    <row r="74" spans="1:17" x14ac:dyDescent="0.25">
      <c r="A74">
        <v>8583815059</v>
      </c>
      <c r="B74" s="1">
        <v>42488</v>
      </c>
      <c r="C74">
        <v>6174</v>
      </c>
      <c r="D74" s="3">
        <v>4.8200001716613796</v>
      </c>
      <c r="E74" s="3">
        <v>4.8200001716613796</v>
      </c>
      <c r="F74">
        <v>0</v>
      </c>
      <c r="G74" s="3">
        <v>0</v>
      </c>
      <c r="H74" s="3">
        <v>1.20000004768372</v>
      </c>
      <c r="I74" s="3">
        <v>3.6099998950958301</v>
      </c>
      <c r="J74" s="3">
        <v>0</v>
      </c>
      <c r="K74">
        <v>0</v>
      </c>
      <c r="L74">
        <v>28</v>
      </c>
      <c r="M74">
        <v>203</v>
      </c>
      <c r="N74">
        <v>1209</v>
      </c>
      <c r="O74">
        <v>2757</v>
      </c>
      <c r="P74" s="2">
        <f>(Table1_14[[#This Row],[VeryActiveMinutes]]+Table1_14[[#This Row],[FairlyActiveMinutes]]+Table1_14[[#This Row],[LightlyActiveMinutes]]+Table1_14[[#This Row],[SedentaryMinutes]])/60</f>
        <v>24</v>
      </c>
      <c r="Q74" s="2">
        <f>(Table1_14[[#This Row],[VeryActiveMinutes]]+Table1_14[[#This Row],[FairlyActiveMinutes]]+Table1_14[[#This Row],[LightlyActiveMinutes]]+Table1_14[[#This Row],[SedentaryMinutes]])</f>
        <v>1440</v>
      </c>
    </row>
    <row r="75" spans="1:17" x14ac:dyDescent="0.25">
      <c r="A75">
        <v>8583815059</v>
      </c>
      <c r="B75" s="1">
        <v>42487</v>
      </c>
      <c r="C75">
        <v>12474</v>
      </c>
      <c r="D75" s="3">
        <v>9.7299995422363299</v>
      </c>
      <c r="E75" s="3">
        <v>9.7299995422363299</v>
      </c>
      <c r="F75">
        <v>0</v>
      </c>
      <c r="G75" s="3">
        <v>6.5999999046325701</v>
      </c>
      <c r="H75" s="3">
        <v>0.270000010728836</v>
      </c>
      <c r="I75" s="3">
        <v>2.8699998855590798</v>
      </c>
      <c r="J75" s="3">
        <v>0</v>
      </c>
      <c r="K75">
        <v>77</v>
      </c>
      <c r="L75">
        <v>5</v>
      </c>
      <c r="M75">
        <v>129</v>
      </c>
      <c r="N75">
        <v>1229</v>
      </c>
      <c r="O75">
        <v>3142</v>
      </c>
      <c r="P75" s="2">
        <f>(Table1_14[[#This Row],[VeryActiveMinutes]]+Table1_14[[#This Row],[FairlyActiveMinutes]]+Table1_14[[#This Row],[LightlyActiveMinutes]]+Table1_14[[#This Row],[SedentaryMinutes]])/60</f>
        <v>24</v>
      </c>
      <c r="Q75" s="2">
        <f>(Table1_14[[#This Row],[VeryActiveMinutes]]+Table1_14[[#This Row],[FairlyActiveMinutes]]+Table1_14[[#This Row],[LightlyActiveMinutes]]+Table1_14[[#This Row],[SedentaryMinutes]])</f>
        <v>1440</v>
      </c>
    </row>
    <row r="76" spans="1:17" x14ac:dyDescent="0.25">
      <c r="A76">
        <v>8583815059</v>
      </c>
      <c r="B76" s="1">
        <v>42486</v>
      </c>
      <c r="C76">
        <v>10499</v>
      </c>
      <c r="D76" s="3">
        <v>8.1899995803833008</v>
      </c>
      <c r="E76" s="3">
        <v>8.1899995803833008</v>
      </c>
      <c r="F76">
        <v>0</v>
      </c>
      <c r="G76" s="3">
        <v>7.0000000298023196E-2</v>
      </c>
      <c r="H76" s="3">
        <v>4.2199997901916504</v>
      </c>
      <c r="I76" s="3">
        <v>3.8900001049041699</v>
      </c>
      <c r="J76" s="3">
        <v>0</v>
      </c>
      <c r="K76">
        <v>1</v>
      </c>
      <c r="L76">
        <v>91</v>
      </c>
      <c r="M76">
        <v>214</v>
      </c>
      <c r="N76">
        <v>1134</v>
      </c>
      <c r="O76">
        <v>3093</v>
      </c>
      <c r="P76" s="2">
        <f>(Table1_14[[#This Row],[VeryActiveMinutes]]+Table1_14[[#This Row],[FairlyActiveMinutes]]+Table1_14[[#This Row],[LightlyActiveMinutes]]+Table1_14[[#This Row],[SedentaryMinutes]])/60</f>
        <v>24</v>
      </c>
      <c r="Q76" s="2">
        <f>(Table1_14[[#This Row],[VeryActiveMinutes]]+Table1_14[[#This Row],[FairlyActiveMinutes]]+Table1_14[[#This Row],[LightlyActiveMinutes]]+Table1_14[[#This Row],[SedentaryMinutes]])</f>
        <v>1440</v>
      </c>
    </row>
    <row r="77" spans="1:17" x14ac:dyDescent="0.25">
      <c r="A77">
        <v>8583815059</v>
      </c>
      <c r="B77" s="1">
        <v>42485</v>
      </c>
      <c r="C77">
        <v>4503</v>
      </c>
      <c r="D77" s="3">
        <v>3.5099999904632599</v>
      </c>
      <c r="E77" s="3">
        <v>3.5099999904632599</v>
      </c>
      <c r="F77">
        <v>0</v>
      </c>
      <c r="G77" s="3">
        <v>1.4700000286102299</v>
      </c>
      <c r="H77" s="3">
        <v>0.239999994635582</v>
      </c>
      <c r="I77" s="3">
        <v>1.8099999427795399</v>
      </c>
      <c r="J77" s="3">
        <v>0</v>
      </c>
      <c r="K77">
        <v>18</v>
      </c>
      <c r="L77">
        <v>6</v>
      </c>
      <c r="M77">
        <v>122</v>
      </c>
      <c r="N77">
        <v>1294</v>
      </c>
      <c r="O77">
        <v>2547</v>
      </c>
      <c r="P77" s="2">
        <f>(Table1_14[[#This Row],[VeryActiveMinutes]]+Table1_14[[#This Row],[FairlyActiveMinutes]]+Table1_14[[#This Row],[LightlyActiveMinutes]]+Table1_14[[#This Row],[SedentaryMinutes]])/60</f>
        <v>24</v>
      </c>
      <c r="Q77" s="2">
        <f>(Table1_14[[#This Row],[VeryActiveMinutes]]+Table1_14[[#This Row],[FairlyActiveMinutes]]+Table1_14[[#This Row],[LightlyActiveMinutes]]+Table1_14[[#This Row],[SedentaryMinutes]])</f>
        <v>1440</v>
      </c>
    </row>
    <row r="78" spans="1:17" x14ac:dyDescent="0.25">
      <c r="A78">
        <v>8583815059</v>
      </c>
      <c r="B78" s="1">
        <v>42484</v>
      </c>
      <c r="C78">
        <v>8286</v>
      </c>
      <c r="D78" s="3">
        <v>6.46000003814697</v>
      </c>
      <c r="E78" s="3">
        <v>6.46000003814697</v>
      </c>
      <c r="F78">
        <v>0</v>
      </c>
      <c r="G78" s="3">
        <v>0.15000000596046401</v>
      </c>
      <c r="H78" s="3">
        <v>2.0499999523162802</v>
      </c>
      <c r="I78" s="3">
        <v>4.2699999809265101</v>
      </c>
      <c r="J78" s="3">
        <v>0</v>
      </c>
      <c r="K78">
        <v>2</v>
      </c>
      <c r="L78">
        <v>44</v>
      </c>
      <c r="M78">
        <v>206</v>
      </c>
      <c r="N78">
        <v>1188</v>
      </c>
      <c r="O78">
        <v>2889</v>
      </c>
      <c r="P78" s="2">
        <f>(Table1_14[[#This Row],[VeryActiveMinutes]]+Table1_14[[#This Row],[FairlyActiveMinutes]]+Table1_14[[#This Row],[LightlyActiveMinutes]]+Table1_14[[#This Row],[SedentaryMinutes]])/60</f>
        <v>24</v>
      </c>
      <c r="Q78" s="2">
        <f>(Table1_14[[#This Row],[VeryActiveMinutes]]+Table1_14[[#This Row],[FairlyActiveMinutes]]+Table1_14[[#This Row],[LightlyActiveMinutes]]+Table1_14[[#This Row],[SedentaryMinutes]])</f>
        <v>1440</v>
      </c>
    </row>
    <row r="79" spans="1:17" x14ac:dyDescent="0.25">
      <c r="A79">
        <v>8583815059</v>
      </c>
      <c r="B79" s="1">
        <v>42483</v>
      </c>
      <c r="C79">
        <v>9423</v>
      </c>
      <c r="D79" s="3">
        <v>7.3499999046325701</v>
      </c>
      <c r="E79" s="3">
        <v>7.3499999046325701</v>
      </c>
      <c r="F79">
        <v>0</v>
      </c>
      <c r="G79" s="3">
        <v>0.52999997138977095</v>
      </c>
      <c r="H79" s="3">
        <v>2.0299999713897701</v>
      </c>
      <c r="I79" s="3">
        <v>4.75</v>
      </c>
      <c r="J79" s="3">
        <v>0</v>
      </c>
      <c r="K79">
        <v>7</v>
      </c>
      <c r="L79">
        <v>44</v>
      </c>
      <c r="M79">
        <v>238</v>
      </c>
      <c r="N79">
        <v>1151</v>
      </c>
      <c r="O79">
        <v>3012</v>
      </c>
      <c r="P79" s="2">
        <f>(Table1_14[[#This Row],[VeryActiveMinutes]]+Table1_14[[#This Row],[FairlyActiveMinutes]]+Table1_14[[#This Row],[LightlyActiveMinutes]]+Table1_14[[#This Row],[SedentaryMinutes]])/60</f>
        <v>24</v>
      </c>
      <c r="Q79" s="2">
        <f>(Table1_14[[#This Row],[VeryActiveMinutes]]+Table1_14[[#This Row],[FairlyActiveMinutes]]+Table1_14[[#This Row],[LightlyActiveMinutes]]+Table1_14[[#This Row],[SedentaryMinutes]])</f>
        <v>1440</v>
      </c>
    </row>
    <row r="80" spans="1:17" x14ac:dyDescent="0.25">
      <c r="A80">
        <v>8583815059</v>
      </c>
      <c r="B80" s="1">
        <v>42482</v>
      </c>
      <c r="C80">
        <v>8687</v>
      </c>
      <c r="D80" s="3">
        <v>6.7800002098083496</v>
      </c>
      <c r="E80" s="3">
        <v>6.7800002098083496</v>
      </c>
      <c r="F80">
        <v>0</v>
      </c>
      <c r="G80" s="3">
        <v>0.28999999165535001</v>
      </c>
      <c r="H80" s="3">
        <v>2.4100000858306898</v>
      </c>
      <c r="I80" s="3">
        <v>4.0799999237060502</v>
      </c>
      <c r="J80" s="3">
        <v>0</v>
      </c>
      <c r="K80">
        <v>4</v>
      </c>
      <c r="L80">
        <v>54</v>
      </c>
      <c r="M80">
        <v>212</v>
      </c>
      <c r="N80">
        <v>1170</v>
      </c>
      <c r="O80">
        <v>2944</v>
      </c>
      <c r="P80" s="2">
        <f>(Table1_14[[#This Row],[VeryActiveMinutes]]+Table1_14[[#This Row],[FairlyActiveMinutes]]+Table1_14[[#This Row],[LightlyActiveMinutes]]+Table1_14[[#This Row],[SedentaryMinutes]])/60</f>
        <v>24</v>
      </c>
      <c r="Q80" s="2">
        <f>(Table1_14[[#This Row],[VeryActiveMinutes]]+Table1_14[[#This Row],[FairlyActiveMinutes]]+Table1_14[[#This Row],[LightlyActiveMinutes]]+Table1_14[[#This Row],[SedentaryMinutes]])</f>
        <v>1440</v>
      </c>
    </row>
    <row r="81" spans="1:17" x14ac:dyDescent="0.25">
      <c r="A81">
        <v>8583815059</v>
      </c>
      <c r="B81" s="1">
        <v>42481</v>
      </c>
      <c r="C81">
        <v>8538</v>
      </c>
      <c r="D81" s="3">
        <v>6.6599998474121103</v>
      </c>
      <c r="E81" s="3">
        <v>6.6599998474121103</v>
      </c>
      <c r="F81">
        <v>0</v>
      </c>
      <c r="G81" s="3">
        <v>2.6300001144409202</v>
      </c>
      <c r="H81" s="3">
        <v>1.0199999809265099</v>
      </c>
      <c r="I81" s="3">
        <v>3.0099999904632599</v>
      </c>
      <c r="J81" s="3">
        <v>0</v>
      </c>
      <c r="K81">
        <v>35</v>
      </c>
      <c r="L81">
        <v>18</v>
      </c>
      <c r="M81">
        <v>158</v>
      </c>
      <c r="N81">
        <v>1229</v>
      </c>
      <c r="O81">
        <v>2883</v>
      </c>
      <c r="P81" s="2">
        <f>(Table1_14[[#This Row],[VeryActiveMinutes]]+Table1_14[[#This Row],[FairlyActiveMinutes]]+Table1_14[[#This Row],[LightlyActiveMinutes]]+Table1_14[[#This Row],[SedentaryMinutes]])/60</f>
        <v>24</v>
      </c>
      <c r="Q81" s="2">
        <f>(Table1_14[[#This Row],[VeryActiveMinutes]]+Table1_14[[#This Row],[FairlyActiveMinutes]]+Table1_14[[#This Row],[LightlyActiveMinutes]]+Table1_14[[#This Row],[SedentaryMinutes]])</f>
        <v>1440</v>
      </c>
    </row>
    <row r="82" spans="1:17" x14ac:dyDescent="0.25">
      <c r="A82">
        <v>8583815059</v>
      </c>
      <c r="B82" s="1">
        <v>42480</v>
      </c>
      <c r="C82">
        <v>5273</v>
      </c>
      <c r="D82" s="3">
        <v>4.1100001335143999</v>
      </c>
      <c r="E82" s="3">
        <v>4.1100001335143999</v>
      </c>
      <c r="F82">
        <v>0</v>
      </c>
      <c r="G82" s="3">
        <v>0</v>
      </c>
      <c r="H82" s="3">
        <v>1.03999996185303</v>
      </c>
      <c r="I82" s="3">
        <v>3.0699999332428001</v>
      </c>
      <c r="J82" s="3">
        <v>0</v>
      </c>
      <c r="K82">
        <v>0</v>
      </c>
      <c r="L82">
        <v>27</v>
      </c>
      <c r="M82">
        <v>167</v>
      </c>
      <c r="N82">
        <v>1246</v>
      </c>
      <c r="O82">
        <v>2647</v>
      </c>
      <c r="P82" s="2">
        <f>(Table1_14[[#This Row],[VeryActiveMinutes]]+Table1_14[[#This Row],[FairlyActiveMinutes]]+Table1_14[[#This Row],[LightlyActiveMinutes]]+Table1_14[[#This Row],[SedentaryMinutes]])/60</f>
        <v>24</v>
      </c>
      <c r="Q82" s="2">
        <f>(Table1_14[[#This Row],[VeryActiveMinutes]]+Table1_14[[#This Row],[FairlyActiveMinutes]]+Table1_14[[#This Row],[LightlyActiveMinutes]]+Table1_14[[#This Row],[SedentaryMinutes]])</f>
        <v>1440</v>
      </c>
    </row>
    <row r="83" spans="1:17" x14ac:dyDescent="0.25">
      <c r="A83">
        <v>8583815059</v>
      </c>
      <c r="B83" s="1">
        <v>42479</v>
      </c>
      <c r="C83">
        <v>5697</v>
      </c>
      <c r="D83" s="3">
        <v>4.4400000572204599</v>
      </c>
      <c r="E83" s="3">
        <v>4.4400000572204599</v>
      </c>
      <c r="F83">
        <v>0</v>
      </c>
      <c r="G83" s="3">
        <v>0.52999997138977095</v>
      </c>
      <c r="H83" s="3">
        <v>0.479999989271164</v>
      </c>
      <c r="I83" s="3">
        <v>3.4400000572204599</v>
      </c>
      <c r="J83" s="3">
        <v>0</v>
      </c>
      <c r="K83">
        <v>7</v>
      </c>
      <c r="L83">
        <v>10</v>
      </c>
      <c r="M83">
        <v>166</v>
      </c>
      <c r="N83">
        <v>1257</v>
      </c>
      <c r="O83">
        <v>2668</v>
      </c>
      <c r="P83" s="2">
        <f>(Table1_14[[#This Row],[VeryActiveMinutes]]+Table1_14[[#This Row],[FairlyActiveMinutes]]+Table1_14[[#This Row],[LightlyActiveMinutes]]+Table1_14[[#This Row],[SedentaryMinutes]])/60</f>
        <v>24</v>
      </c>
      <c r="Q83" s="2">
        <f>(Table1_14[[#This Row],[VeryActiveMinutes]]+Table1_14[[#This Row],[FairlyActiveMinutes]]+Table1_14[[#This Row],[LightlyActiveMinutes]]+Table1_14[[#This Row],[SedentaryMinutes]])</f>
        <v>1440</v>
      </c>
    </row>
    <row r="84" spans="1:17" x14ac:dyDescent="0.25">
      <c r="A84">
        <v>8583815059</v>
      </c>
      <c r="B84" s="1">
        <v>42478</v>
      </c>
      <c r="C84">
        <v>3864</v>
      </c>
      <c r="D84" s="3">
        <v>3.0099999904632599</v>
      </c>
      <c r="E84" s="3">
        <v>3.0099999904632599</v>
      </c>
      <c r="F84">
        <v>0</v>
      </c>
      <c r="G84" s="3">
        <v>0.31000000238418601</v>
      </c>
      <c r="H84" s="3">
        <v>1.0599999427795399</v>
      </c>
      <c r="I84" s="3">
        <v>1.3500000238418599</v>
      </c>
      <c r="J84" s="3">
        <v>0</v>
      </c>
      <c r="K84">
        <v>4</v>
      </c>
      <c r="L84">
        <v>22</v>
      </c>
      <c r="M84">
        <v>105</v>
      </c>
      <c r="N84">
        <v>1309</v>
      </c>
      <c r="O84">
        <v>2536</v>
      </c>
      <c r="P84" s="2">
        <f>(Table1_14[[#This Row],[VeryActiveMinutes]]+Table1_14[[#This Row],[FairlyActiveMinutes]]+Table1_14[[#This Row],[LightlyActiveMinutes]]+Table1_14[[#This Row],[SedentaryMinutes]])/60</f>
        <v>24</v>
      </c>
      <c r="Q84" s="2">
        <f>(Table1_14[[#This Row],[VeryActiveMinutes]]+Table1_14[[#This Row],[FairlyActiveMinutes]]+Table1_14[[#This Row],[LightlyActiveMinutes]]+Table1_14[[#This Row],[SedentaryMinutes]])</f>
        <v>1440</v>
      </c>
    </row>
    <row r="85" spans="1:17" x14ac:dyDescent="0.25">
      <c r="A85">
        <v>8583815059</v>
      </c>
      <c r="B85" s="1">
        <v>42477</v>
      </c>
      <c r="C85">
        <v>3008</v>
      </c>
      <c r="D85" s="3">
        <v>2.3499999046325701</v>
      </c>
      <c r="E85" s="3">
        <v>2.3499999046325701</v>
      </c>
      <c r="F85">
        <v>0</v>
      </c>
      <c r="G85" s="3">
        <v>0</v>
      </c>
      <c r="H85" s="3">
        <v>0</v>
      </c>
      <c r="I85" s="3">
        <v>0</v>
      </c>
      <c r="J85" s="3">
        <v>0</v>
      </c>
      <c r="K85">
        <v>0</v>
      </c>
      <c r="L85">
        <v>0</v>
      </c>
      <c r="M85">
        <v>0</v>
      </c>
      <c r="N85">
        <v>1440</v>
      </c>
      <c r="O85">
        <v>2439</v>
      </c>
      <c r="P85" s="2">
        <f>(Table1_14[[#This Row],[VeryActiveMinutes]]+Table1_14[[#This Row],[FairlyActiveMinutes]]+Table1_14[[#This Row],[LightlyActiveMinutes]]+Table1_14[[#This Row],[SedentaryMinutes]])/60</f>
        <v>24</v>
      </c>
      <c r="Q85" s="2">
        <f>(Table1_14[[#This Row],[VeryActiveMinutes]]+Table1_14[[#This Row],[FairlyActiveMinutes]]+Table1_14[[#This Row],[LightlyActiveMinutes]]+Table1_14[[#This Row],[SedentaryMinutes]])</f>
        <v>1440</v>
      </c>
    </row>
    <row r="86" spans="1:17" x14ac:dyDescent="0.25">
      <c r="A86">
        <v>8583815059</v>
      </c>
      <c r="B86" s="1">
        <v>42476</v>
      </c>
      <c r="C86">
        <v>5319</v>
      </c>
      <c r="D86" s="3">
        <v>4.1500000953674299</v>
      </c>
      <c r="E86" s="3">
        <v>4.1500000953674299</v>
      </c>
      <c r="F86">
        <v>0</v>
      </c>
      <c r="G86" s="3">
        <v>0</v>
      </c>
      <c r="H86" s="3">
        <v>0</v>
      </c>
      <c r="I86" s="3">
        <v>0</v>
      </c>
      <c r="J86" s="3">
        <v>0</v>
      </c>
      <c r="K86">
        <v>0</v>
      </c>
      <c r="L86">
        <v>0</v>
      </c>
      <c r="M86">
        <v>0</v>
      </c>
      <c r="N86">
        <v>1440</v>
      </c>
      <c r="O86">
        <v>2693</v>
      </c>
      <c r="P86" s="2">
        <f>(Table1_14[[#This Row],[VeryActiveMinutes]]+Table1_14[[#This Row],[FairlyActiveMinutes]]+Table1_14[[#This Row],[LightlyActiveMinutes]]+Table1_14[[#This Row],[SedentaryMinutes]])/60</f>
        <v>24</v>
      </c>
      <c r="Q86" s="2">
        <f>(Table1_14[[#This Row],[VeryActiveMinutes]]+Table1_14[[#This Row],[FairlyActiveMinutes]]+Table1_14[[#This Row],[LightlyActiveMinutes]]+Table1_14[[#This Row],[SedentaryMinutes]])</f>
        <v>1440</v>
      </c>
    </row>
    <row r="87" spans="1:17" x14ac:dyDescent="0.25">
      <c r="A87">
        <v>8583815059</v>
      </c>
      <c r="B87" s="1">
        <v>42475</v>
      </c>
      <c r="C87">
        <v>3430</v>
      </c>
      <c r="D87" s="3">
        <v>2.6800000667571999</v>
      </c>
      <c r="E87" s="3">
        <v>2.6800000667571999</v>
      </c>
      <c r="F87">
        <v>0</v>
      </c>
      <c r="G87" s="3">
        <v>0</v>
      </c>
      <c r="H87" s="3">
        <v>0</v>
      </c>
      <c r="I87" s="3">
        <v>0.89999997615814198</v>
      </c>
      <c r="J87" s="3">
        <v>0</v>
      </c>
      <c r="K87">
        <v>0</v>
      </c>
      <c r="L87">
        <v>0</v>
      </c>
      <c r="M87">
        <v>65</v>
      </c>
      <c r="N87">
        <v>1375</v>
      </c>
      <c r="O87">
        <v>2505</v>
      </c>
      <c r="P87" s="2">
        <f>(Table1_14[[#This Row],[VeryActiveMinutes]]+Table1_14[[#This Row],[FairlyActiveMinutes]]+Table1_14[[#This Row],[LightlyActiveMinutes]]+Table1_14[[#This Row],[SedentaryMinutes]])/60</f>
        <v>24</v>
      </c>
      <c r="Q87" s="2">
        <f>(Table1_14[[#This Row],[VeryActiveMinutes]]+Table1_14[[#This Row],[FairlyActiveMinutes]]+Table1_14[[#This Row],[LightlyActiveMinutes]]+Table1_14[[#This Row],[SedentaryMinutes]])</f>
        <v>1440</v>
      </c>
    </row>
    <row r="88" spans="1:17" x14ac:dyDescent="0.25">
      <c r="A88">
        <v>8583815059</v>
      </c>
      <c r="B88" s="1">
        <v>42474</v>
      </c>
      <c r="C88">
        <v>3135</v>
      </c>
      <c r="D88" s="3">
        <v>2.4500000476837198</v>
      </c>
      <c r="E88" s="3">
        <v>2.4500000476837198</v>
      </c>
      <c r="F88">
        <v>0</v>
      </c>
      <c r="G88" s="3">
        <v>0</v>
      </c>
      <c r="H88" s="3">
        <v>0</v>
      </c>
      <c r="I88" s="3">
        <v>2.4300000667571999</v>
      </c>
      <c r="J88" s="3">
        <v>0</v>
      </c>
      <c r="K88">
        <v>0</v>
      </c>
      <c r="L88">
        <v>0</v>
      </c>
      <c r="M88">
        <v>134</v>
      </c>
      <c r="N88">
        <v>1306</v>
      </c>
      <c r="O88">
        <v>2443</v>
      </c>
      <c r="P88" s="2">
        <f>(Table1_14[[#This Row],[VeryActiveMinutes]]+Table1_14[[#This Row],[FairlyActiveMinutes]]+Table1_14[[#This Row],[LightlyActiveMinutes]]+Table1_14[[#This Row],[SedentaryMinutes]])/60</f>
        <v>24</v>
      </c>
      <c r="Q88" s="2">
        <f>(Table1_14[[#This Row],[VeryActiveMinutes]]+Table1_14[[#This Row],[FairlyActiveMinutes]]+Table1_14[[#This Row],[LightlyActiveMinutes]]+Table1_14[[#This Row],[SedentaryMinutes]])</f>
        <v>1440</v>
      </c>
    </row>
    <row r="89" spans="1:17" x14ac:dyDescent="0.25">
      <c r="A89">
        <v>8583815059</v>
      </c>
      <c r="B89" s="1">
        <v>42473</v>
      </c>
      <c r="C89">
        <v>5571</v>
      </c>
      <c r="D89" s="3">
        <v>4.3499999046325701</v>
      </c>
      <c r="E89" s="3">
        <v>4.3499999046325701</v>
      </c>
      <c r="F89">
        <v>0</v>
      </c>
      <c r="G89" s="3">
        <v>0.15000000596046401</v>
      </c>
      <c r="H89" s="3">
        <v>0.97000002861022905</v>
      </c>
      <c r="I89" s="3">
        <v>3.2300000190734899</v>
      </c>
      <c r="J89" s="3">
        <v>0</v>
      </c>
      <c r="K89">
        <v>2</v>
      </c>
      <c r="L89">
        <v>23</v>
      </c>
      <c r="M89">
        <v>163</v>
      </c>
      <c r="N89">
        <v>1252</v>
      </c>
      <c r="O89">
        <v>2654</v>
      </c>
      <c r="P89" s="2">
        <f>(Table1_14[[#This Row],[VeryActiveMinutes]]+Table1_14[[#This Row],[FairlyActiveMinutes]]+Table1_14[[#This Row],[LightlyActiveMinutes]]+Table1_14[[#This Row],[SedentaryMinutes]])/60</f>
        <v>24</v>
      </c>
      <c r="Q89" s="2">
        <f>(Table1_14[[#This Row],[VeryActiveMinutes]]+Table1_14[[#This Row],[FairlyActiveMinutes]]+Table1_14[[#This Row],[LightlyActiveMinutes]]+Table1_14[[#This Row],[SedentaryMinutes]])</f>
        <v>1440</v>
      </c>
    </row>
    <row r="90" spans="1:17" x14ac:dyDescent="0.25">
      <c r="A90">
        <v>8583815059</v>
      </c>
      <c r="B90" s="1">
        <v>42494</v>
      </c>
      <c r="C90">
        <v>3588</v>
      </c>
      <c r="D90" s="3">
        <v>2.7999999523162802</v>
      </c>
      <c r="E90" s="3">
        <v>2.7999999523162802</v>
      </c>
      <c r="F90">
        <v>0</v>
      </c>
      <c r="G90" s="3">
        <v>0</v>
      </c>
      <c r="H90" s="3">
        <v>0</v>
      </c>
      <c r="I90" s="3">
        <v>0</v>
      </c>
      <c r="J90" s="3">
        <v>0</v>
      </c>
      <c r="K90">
        <v>0</v>
      </c>
      <c r="L90">
        <v>0</v>
      </c>
      <c r="M90">
        <v>0</v>
      </c>
      <c r="N90">
        <v>1440</v>
      </c>
      <c r="O90">
        <v>2516</v>
      </c>
      <c r="P90" s="2">
        <f>(Table1_14[[#This Row],[VeryActiveMinutes]]+Table1_14[[#This Row],[FairlyActiveMinutes]]+Table1_14[[#This Row],[LightlyActiveMinutes]]+Table1_14[[#This Row],[SedentaryMinutes]])/60</f>
        <v>24</v>
      </c>
      <c r="Q90" s="2">
        <f>(Table1_14[[#This Row],[VeryActiveMinutes]]+Table1_14[[#This Row],[FairlyActiveMinutes]]+Table1_14[[#This Row],[LightlyActiveMinutes]]+Table1_14[[#This Row],[SedentaryMinutes]])</f>
        <v>1440</v>
      </c>
    </row>
    <row r="91" spans="1:17" x14ac:dyDescent="0.25">
      <c r="A91">
        <v>8583815059</v>
      </c>
      <c r="B91" s="1">
        <v>42499</v>
      </c>
      <c r="C91">
        <v>9877</v>
      </c>
      <c r="D91" s="3">
        <v>7.6999998092651403</v>
      </c>
      <c r="E91" s="3">
        <v>7.6999998092651403</v>
      </c>
      <c r="F91">
        <v>0</v>
      </c>
      <c r="G91" s="3">
        <v>5.7600002288818404</v>
      </c>
      <c r="H91" s="3">
        <v>0.17000000178813901</v>
      </c>
      <c r="I91" s="3">
        <v>1.7300000190734901</v>
      </c>
      <c r="J91" s="3">
        <v>0</v>
      </c>
      <c r="K91">
        <v>66</v>
      </c>
      <c r="L91">
        <v>4</v>
      </c>
      <c r="M91">
        <v>110</v>
      </c>
      <c r="N91">
        <v>1260</v>
      </c>
      <c r="O91">
        <v>2947</v>
      </c>
      <c r="P91" s="2">
        <f>(Table1_14[[#This Row],[VeryActiveMinutes]]+Table1_14[[#This Row],[FairlyActiveMinutes]]+Table1_14[[#This Row],[LightlyActiveMinutes]]+Table1_14[[#This Row],[SedentaryMinutes]])/60</f>
        <v>24</v>
      </c>
      <c r="Q91" s="2">
        <f>(Table1_14[[#This Row],[VeryActiveMinutes]]+Table1_14[[#This Row],[FairlyActiveMinutes]]+Table1_14[[#This Row],[LightlyActiveMinutes]]+Table1_14[[#This Row],[SedentaryMinutes]])</f>
        <v>1440</v>
      </c>
    </row>
    <row r="92" spans="1:17" x14ac:dyDescent="0.25">
      <c r="A92">
        <v>8583815059</v>
      </c>
      <c r="B92" s="1">
        <v>42492</v>
      </c>
      <c r="C92">
        <v>8469</v>
      </c>
      <c r="D92" s="3">
        <v>6.6100001335143999</v>
      </c>
      <c r="E92" s="3">
        <v>6.6100001335143999</v>
      </c>
      <c r="F92">
        <v>0</v>
      </c>
      <c r="G92" s="3">
        <v>0</v>
      </c>
      <c r="H92" s="3">
        <v>0</v>
      </c>
      <c r="I92" s="3">
        <v>0</v>
      </c>
      <c r="J92" s="3">
        <v>0</v>
      </c>
      <c r="K92">
        <v>0</v>
      </c>
      <c r="L92">
        <v>0</v>
      </c>
      <c r="M92">
        <v>0</v>
      </c>
      <c r="N92">
        <v>1440</v>
      </c>
      <c r="O92">
        <v>2894</v>
      </c>
      <c r="P92" s="2">
        <f>(Table1_14[[#This Row],[VeryActiveMinutes]]+Table1_14[[#This Row],[FairlyActiveMinutes]]+Table1_14[[#This Row],[LightlyActiveMinutes]]+Table1_14[[#This Row],[SedentaryMinutes]])/60</f>
        <v>24</v>
      </c>
      <c r="Q92" s="2">
        <f>(Table1_14[[#This Row],[VeryActiveMinutes]]+Table1_14[[#This Row],[FairlyActiveMinutes]]+Table1_14[[#This Row],[LightlyActiveMinutes]]+Table1_14[[#This Row],[SedentaryMinutes]])</f>
        <v>1440</v>
      </c>
    </row>
    <row r="93" spans="1:17" x14ac:dyDescent="0.25">
      <c r="A93">
        <v>8378563200</v>
      </c>
      <c r="B93" s="1">
        <v>42491</v>
      </c>
      <c r="C93">
        <v>11419</v>
      </c>
      <c r="D93" s="3">
        <v>9.0600004196166992</v>
      </c>
      <c r="E93" s="3">
        <v>9.0600004196166992</v>
      </c>
      <c r="F93">
        <v>0</v>
      </c>
      <c r="G93" s="3">
        <v>6.0300002098083496</v>
      </c>
      <c r="H93" s="3">
        <v>0.56000000238418601</v>
      </c>
      <c r="I93" s="3">
        <v>2.4700000286102299</v>
      </c>
      <c r="J93" s="3">
        <v>0</v>
      </c>
      <c r="K93">
        <v>71</v>
      </c>
      <c r="L93">
        <v>10</v>
      </c>
      <c r="M93">
        <v>127</v>
      </c>
      <c r="N93">
        <v>669</v>
      </c>
      <c r="O93">
        <v>3369</v>
      </c>
      <c r="P93" s="2">
        <f>(Table1_14[[#This Row],[VeryActiveMinutes]]+Table1_14[[#This Row],[FairlyActiveMinutes]]+Table1_14[[#This Row],[LightlyActiveMinutes]]+Table1_14[[#This Row],[SedentaryMinutes]])/60</f>
        <v>14.616666666666667</v>
      </c>
      <c r="Q93" s="2">
        <f>(Table1_14[[#This Row],[VeryActiveMinutes]]+Table1_14[[#This Row],[FairlyActiveMinutes]]+Table1_14[[#This Row],[LightlyActiveMinutes]]+Table1_14[[#This Row],[SedentaryMinutes]])</f>
        <v>877</v>
      </c>
    </row>
    <row r="94" spans="1:17" x14ac:dyDescent="0.25">
      <c r="A94">
        <v>8378563200</v>
      </c>
      <c r="B94" s="1">
        <v>42498</v>
      </c>
      <c r="C94">
        <v>2943</v>
      </c>
      <c r="D94" s="3">
        <v>2.3299999237060498</v>
      </c>
      <c r="E94" s="3">
        <v>2.3299999237060498</v>
      </c>
      <c r="F94">
        <v>0</v>
      </c>
      <c r="G94" s="3">
        <v>0</v>
      </c>
      <c r="H94" s="3">
        <v>0</v>
      </c>
      <c r="I94" s="3">
        <v>2.3299999237060498</v>
      </c>
      <c r="J94" s="3">
        <v>0</v>
      </c>
      <c r="K94">
        <v>0</v>
      </c>
      <c r="L94">
        <v>0</v>
      </c>
      <c r="M94">
        <v>139</v>
      </c>
      <c r="N94">
        <v>621</v>
      </c>
      <c r="O94">
        <v>2685</v>
      </c>
      <c r="P94" s="2">
        <f>(Table1_14[[#This Row],[VeryActiveMinutes]]+Table1_14[[#This Row],[FairlyActiveMinutes]]+Table1_14[[#This Row],[LightlyActiveMinutes]]+Table1_14[[#This Row],[SedentaryMinutes]])/60</f>
        <v>12.666666666666666</v>
      </c>
      <c r="Q94" s="2">
        <f>(Table1_14[[#This Row],[VeryActiveMinutes]]+Table1_14[[#This Row],[FairlyActiveMinutes]]+Table1_14[[#This Row],[LightlyActiveMinutes]]+Table1_14[[#This Row],[SedentaryMinutes]])</f>
        <v>760</v>
      </c>
    </row>
    <row r="95" spans="1:17" x14ac:dyDescent="0.25">
      <c r="A95">
        <v>8378563200</v>
      </c>
      <c r="B95" s="1">
        <v>42497</v>
      </c>
      <c r="C95">
        <v>4468</v>
      </c>
      <c r="D95" s="3">
        <v>3.53999996185303</v>
      </c>
      <c r="E95" s="3">
        <v>3.53999996185303</v>
      </c>
      <c r="F95">
        <v>0</v>
      </c>
      <c r="G95" s="3">
        <v>0</v>
      </c>
      <c r="H95" s="3">
        <v>0</v>
      </c>
      <c r="I95" s="3">
        <v>3.53999996185303</v>
      </c>
      <c r="J95" s="3">
        <v>0</v>
      </c>
      <c r="K95">
        <v>0</v>
      </c>
      <c r="L95">
        <v>0</v>
      </c>
      <c r="M95">
        <v>158</v>
      </c>
      <c r="N95">
        <v>851</v>
      </c>
      <c r="O95">
        <v>2799</v>
      </c>
      <c r="P95" s="2">
        <f>(Table1_14[[#This Row],[VeryActiveMinutes]]+Table1_14[[#This Row],[FairlyActiveMinutes]]+Table1_14[[#This Row],[LightlyActiveMinutes]]+Table1_14[[#This Row],[SedentaryMinutes]])/60</f>
        <v>16.816666666666666</v>
      </c>
      <c r="Q95" s="2">
        <f>(Table1_14[[#This Row],[VeryActiveMinutes]]+Table1_14[[#This Row],[FairlyActiveMinutes]]+Table1_14[[#This Row],[LightlyActiveMinutes]]+Table1_14[[#This Row],[SedentaryMinutes]])</f>
        <v>1009</v>
      </c>
    </row>
    <row r="96" spans="1:17" x14ac:dyDescent="0.25">
      <c r="A96">
        <v>8378563200</v>
      </c>
      <c r="B96" s="1">
        <v>42496</v>
      </c>
      <c r="C96">
        <v>7045</v>
      </c>
      <c r="D96" s="3">
        <v>5.5900001525878897</v>
      </c>
      <c r="E96" s="3">
        <v>5.5900001525878897</v>
      </c>
      <c r="F96">
        <v>2.0921471118927002</v>
      </c>
      <c r="G96" s="3">
        <v>1.54999995231628</v>
      </c>
      <c r="H96" s="3">
        <v>0.25</v>
      </c>
      <c r="I96" s="3">
        <v>3.7799999713897701</v>
      </c>
      <c r="J96" s="3">
        <v>0</v>
      </c>
      <c r="K96">
        <v>74</v>
      </c>
      <c r="L96">
        <v>5</v>
      </c>
      <c r="M96">
        <v>166</v>
      </c>
      <c r="N96">
        <v>831</v>
      </c>
      <c r="O96">
        <v>3644</v>
      </c>
      <c r="P96" s="2">
        <f>(Table1_14[[#This Row],[VeryActiveMinutes]]+Table1_14[[#This Row],[FairlyActiveMinutes]]+Table1_14[[#This Row],[LightlyActiveMinutes]]+Table1_14[[#This Row],[SedentaryMinutes]])/60</f>
        <v>17.933333333333334</v>
      </c>
      <c r="Q96" s="2">
        <f>(Table1_14[[#This Row],[VeryActiveMinutes]]+Table1_14[[#This Row],[FairlyActiveMinutes]]+Table1_14[[#This Row],[LightlyActiveMinutes]]+Table1_14[[#This Row],[SedentaryMinutes]])</f>
        <v>1076</v>
      </c>
    </row>
    <row r="97" spans="1:17" x14ac:dyDescent="0.25">
      <c r="A97">
        <v>8378563200</v>
      </c>
      <c r="B97" s="1">
        <v>42502</v>
      </c>
      <c r="C97">
        <v>4561</v>
      </c>
      <c r="D97" s="3">
        <v>3.6199998855590798</v>
      </c>
      <c r="E97" s="3">
        <v>3.6199998855590798</v>
      </c>
      <c r="F97">
        <v>0</v>
      </c>
      <c r="G97" s="3">
        <v>0.64999997615814198</v>
      </c>
      <c r="H97" s="3">
        <v>0.270000010728836</v>
      </c>
      <c r="I97" s="3">
        <v>2.6900000572204599</v>
      </c>
      <c r="J97" s="3">
        <v>0</v>
      </c>
      <c r="K97">
        <v>8</v>
      </c>
      <c r="L97">
        <v>6</v>
      </c>
      <c r="M97">
        <v>102</v>
      </c>
      <c r="N97">
        <v>433</v>
      </c>
      <c r="O97">
        <v>1976</v>
      </c>
      <c r="P97" s="2">
        <f>(Table1_14[[#This Row],[VeryActiveMinutes]]+Table1_14[[#This Row],[FairlyActiveMinutes]]+Table1_14[[#This Row],[LightlyActiveMinutes]]+Table1_14[[#This Row],[SedentaryMinutes]])/60</f>
        <v>9.15</v>
      </c>
      <c r="Q97" s="2">
        <f>(Table1_14[[#This Row],[VeryActiveMinutes]]+Table1_14[[#This Row],[FairlyActiveMinutes]]+Table1_14[[#This Row],[LightlyActiveMinutes]]+Table1_14[[#This Row],[SedentaryMinutes]])</f>
        <v>549</v>
      </c>
    </row>
    <row r="98" spans="1:17" x14ac:dyDescent="0.25">
      <c r="A98">
        <v>8378563200</v>
      </c>
      <c r="B98" s="1">
        <v>42501</v>
      </c>
      <c r="C98">
        <v>9143</v>
      </c>
      <c r="D98" s="3">
        <v>7.25</v>
      </c>
      <c r="E98" s="3">
        <v>7.25</v>
      </c>
      <c r="F98">
        <v>2.0921471118927002</v>
      </c>
      <c r="G98" s="3">
        <v>1.3899999856948899</v>
      </c>
      <c r="H98" s="3">
        <v>0.58999997377395597</v>
      </c>
      <c r="I98" s="3">
        <v>5.2699999809265101</v>
      </c>
      <c r="J98" s="3">
        <v>0</v>
      </c>
      <c r="K98">
        <v>72</v>
      </c>
      <c r="L98">
        <v>10</v>
      </c>
      <c r="M98">
        <v>184</v>
      </c>
      <c r="N98">
        <v>763</v>
      </c>
      <c r="O98">
        <v>3788</v>
      </c>
      <c r="P98" s="2">
        <f>(Table1_14[[#This Row],[VeryActiveMinutes]]+Table1_14[[#This Row],[FairlyActiveMinutes]]+Table1_14[[#This Row],[LightlyActiveMinutes]]+Table1_14[[#This Row],[SedentaryMinutes]])/60</f>
        <v>17.149999999999999</v>
      </c>
      <c r="Q98" s="2">
        <f>(Table1_14[[#This Row],[VeryActiveMinutes]]+Table1_14[[#This Row],[FairlyActiveMinutes]]+Table1_14[[#This Row],[LightlyActiveMinutes]]+Table1_14[[#This Row],[SedentaryMinutes]])</f>
        <v>1029</v>
      </c>
    </row>
    <row r="99" spans="1:17" x14ac:dyDescent="0.25">
      <c r="A99">
        <v>8378563200</v>
      </c>
      <c r="B99" s="1">
        <v>42493</v>
      </c>
      <c r="C99">
        <v>8712</v>
      </c>
      <c r="D99" s="3">
        <v>6.9099998474121103</v>
      </c>
      <c r="E99" s="3">
        <v>6.9099998474121103</v>
      </c>
      <c r="F99">
        <v>2.2530810832977299</v>
      </c>
      <c r="G99" s="3">
        <v>1.3400000333786</v>
      </c>
      <c r="H99" s="3">
        <v>1.0599999427795399</v>
      </c>
      <c r="I99" s="3">
        <v>4.5</v>
      </c>
      <c r="J99" s="3">
        <v>0</v>
      </c>
      <c r="K99">
        <v>71</v>
      </c>
      <c r="L99">
        <v>20</v>
      </c>
      <c r="M99">
        <v>195</v>
      </c>
      <c r="N99">
        <v>822</v>
      </c>
      <c r="O99">
        <v>3784</v>
      </c>
      <c r="P99" s="2">
        <f>(Table1_14[[#This Row],[VeryActiveMinutes]]+Table1_14[[#This Row],[FairlyActiveMinutes]]+Table1_14[[#This Row],[LightlyActiveMinutes]]+Table1_14[[#This Row],[SedentaryMinutes]])/60</f>
        <v>18.466666666666665</v>
      </c>
      <c r="Q99" s="2">
        <f>(Table1_14[[#This Row],[VeryActiveMinutes]]+Table1_14[[#This Row],[FairlyActiveMinutes]]+Table1_14[[#This Row],[LightlyActiveMinutes]]+Table1_14[[#This Row],[SedentaryMinutes]])</f>
        <v>1108</v>
      </c>
    </row>
    <row r="100" spans="1:17" x14ac:dyDescent="0.25">
      <c r="A100">
        <v>8378563200</v>
      </c>
      <c r="B100" s="1">
        <v>42495</v>
      </c>
      <c r="C100">
        <v>8567</v>
      </c>
      <c r="D100" s="3">
        <v>6.78999996185303</v>
      </c>
      <c r="E100" s="3">
        <v>6.78999996185303</v>
      </c>
      <c r="F100">
        <v>2.2530810832977299</v>
      </c>
      <c r="G100" s="3">
        <v>0.88999998569488503</v>
      </c>
      <c r="H100" s="3">
        <v>0.15999999642372101</v>
      </c>
      <c r="I100" s="3">
        <v>5.7399997711181596</v>
      </c>
      <c r="J100" s="3">
        <v>0</v>
      </c>
      <c r="K100">
        <v>66</v>
      </c>
      <c r="L100">
        <v>3</v>
      </c>
      <c r="M100">
        <v>214</v>
      </c>
      <c r="N100">
        <v>764</v>
      </c>
      <c r="O100">
        <v>3783</v>
      </c>
      <c r="P100" s="2">
        <f>(Table1_14[[#This Row],[VeryActiveMinutes]]+Table1_14[[#This Row],[FairlyActiveMinutes]]+Table1_14[[#This Row],[LightlyActiveMinutes]]+Table1_14[[#This Row],[SedentaryMinutes]])/60</f>
        <v>17.45</v>
      </c>
      <c r="Q100" s="2">
        <f>(Table1_14[[#This Row],[VeryActiveMinutes]]+Table1_14[[#This Row],[FairlyActiveMinutes]]+Table1_14[[#This Row],[LightlyActiveMinutes]]+Table1_14[[#This Row],[SedentaryMinutes]])</f>
        <v>1047</v>
      </c>
    </row>
    <row r="101" spans="1:17" x14ac:dyDescent="0.25">
      <c r="A101">
        <v>8378563200</v>
      </c>
      <c r="B101" s="1">
        <v>42490</v>
      </c>
      <c r="C101">
        <v>2946</v>
      </c>
      <c r="D101" s="3">
        <v>2.3399999141693102</v>
      </c>
      <c r="E101" s="3">
        <v>2.3399999141693102</v>
      </c>
      <c r="F101">
        <v>0</v>
      </c>
      <c r="G101" s="3">
        <v>0</v>
      </c>
      <c r="H101" s="3">
        <v>0</v>
      </c>
      <c r="I101" s="3">
        <v>2.3399999141693102</v>
      </c>
      <c r="J101" s="3">
        <v>0</v>
      </c>
      <c r="K101">
        <v>0</v>
      </c>
      <c r="L101">
        <v>0</v>
      </c>
      <c r="M101">
        <v>121</v>
      </c>
      <c r="N101">
        <v>780</v>
      </c>
      <c r="O101">
        <v>2660</v>
      </c>
      <c r="P101" s="2">
        <f>(Table1_14[[#This Row],[VeryActiveMinutes]]+Table1_14[[#This Row],[FairlyActiveMinutes]]+Table1_14[[#This Row],[LightlyActiveMinutes]]+Table1_14[[#This Row],[SedentaryMinutes]])/60</f>
        <v>15.016666666666667</v>
      </c>
      <c r="Q101" s="2">
        <f>(Table1_14[[#This Row],[VeryActiveMinutes]]+Table1_14[[#This Row],[FairlyActiveMinutes]]+Table1_14[[#This Row],[LightlyActiveMinutes]]+Table1_14[[#This Row],[SedentaryMinutes]])</f>
        <v>901</v>
      </c>
    </row>
    <row r="102" spans="1:17" x14ac:dyDescent="0.25">
      <c r="A102">
        <v>8378563200</v>
      </c>
      <c r="B102" s="1">
        <v>42489</v>
      </c>
      <c r="C102">
        <v>6175</v>
      </c>
      <c r="D102" s="3">
        <v>4.9000000953674299</v>
      </c>
      <c r="E102" s="3">
        <v>4.9000000953674299</v>
      </c>
      <c r="F102">
        <v>0</v>
      </c>
      <c r="G102" s="3">
        <v>0.25</v>
      </c>
      <c r="H102" s="3">
        <v>0.36000001430511502</v>
      </c>
      <c r="I102" s="3">
        <v>4.2699999809265101</v>
      </c>
      <c r="J102" s="3">
        <v>0</v>
      </c>
      <c r="K102">
        <v>3</v>
      </c>
      <c r="L102">
        <v>7</v>
      </c>
      <c r="M102">
        <v>172</v>
      </c>
      <c r="N102">
        <v>767</v>
      </c>
      <c r="O102">
        <v>2982</v>
      </c>
      <c r="P102" s="2">
        <f>(Table1_14[[#This Row],[VeryActiveMinutes]]+Table1_14[[#This Row],[FairlyActiveMinutes]]+Table1_14[[#This Row],[LightlyActiveMinutes]]+Table1_14[[#This Row],[SedentaryMinutes]])/60</f>
        <v>15.816666666666666</v>
      </c>
      <c r="Q102" s="2">
        <f>(Table1_14[[#This Row],[VeryActiveMinutes]]+Table1_14[[#This Row],[FairlyActiveMinutes]]+Table1_14[[#This Row],[LightlyActiveMinutes]]+Table1_14[[#This Row],[SedentaryMinutes]])</f>
        <v>949</v>
      </c>
    </row>
    <row r="103" spans="1:17" x14ac:dyDescent="0.25">
      <c r="A103">
        <v>8378563200</v>
      </c>
      <c r="B103" s="1">
        <v>42488</v>
      </c>
      <c r="C103">
        <v>5417</v>
      </c>
      <c r="D103" s="3">
        <v>4.3000001907348597</v>
      </c>
      <c r="E103" s="3">
        <v>4.3000001907348597</v>
      </c>
      <c r="F103">
        <v>0</v>
      </c>
      <c r="G103" s="3">
        <v>0.89999997615814198</v>
      </c>
      <c r="H103" s="3">
        <v>0.490000009536743</v>
      </c>
      <c r="I103" s="3">
        <v>2.9100000858306898</v>
      </c>
      <c r="J103" s="3">
        <v>0</v>
      </c>
      <c r="K103">
        <v>11</v>
      </c>
      <c r="L103">
        <v>10</v>
      </c>
      <c r="M103">
        <v>139</v>
      </c>
      <c r="N103">
        <v>711</v>
      </c>
      <c r="O103">
        <v>2884</v>
      </c>
      <c r="P103" s="2">
        <f>(Table1_14[[#This Row],[VeryActiveMinutes]]+Table1_14[[#This Row],[FairlyActiveMinutes]]+Table1_14[[#This Row],[LightlyActiveMinutes]]+Table1_14[[#This Row],[SedentaryMinutes]])/60</f>
        <v>14.516666666666667</v>
      </c>
      <c r="Q103" s="2">
        <f>(Table1_14[[#This Row],[VeryActiveMinutes]]+Table1_14[[#This Row],[FairlyActiveMinutes]]+Table1_14[[#This Row],[LightlyActiveMinutes]]+Table1_14[[#This Row],[SedentaryMinutes]])</f>
        <v>871</v>
      </c>
    </row>
    <row r="104" spans="1:17" x14ac:dyDescent="0.25">
      <c r="A104">
        <v>8378563200</v>
      </c>
      <c r="B104" s="1">
        <v>42487</v>
      </c>
      <c r="C104">
        <v>7359</v>
      </c>
      <c r="D104" s="3">
        <v>5.8400001525878897</v>
      </c>
      <c r="E104" s="3">
        <v>5.8400001525878897</v>
      </c>
      <c r="F104">
        <v>0</v>
      </c>
      <c r="G104" s="3">
        <v>0.33000001311302202</v>
      </c>
      <c r="H104" s="3">
        <v>0.18000000715255701</v>
      </c>
      <c r="I104" s="3">
        <v>5.3299999237060502</v>
      </c>
      <c r="J104" s="3">
        <v>0</v>
      </c>
      <c r="K104">
        <v>4</v>
      </c>
      <c r="L104">
        <v>4</v>
      </c>
      <c r="M104">
        <v>192</v>
      </c>
      <c r="N104">
        <v>676</v>
      </c>
      <c r="O104">
        <v>3061</v>
      </c>
      <c r="P104" s="2">
        <f>(Table1_14[[#This Row],[VeryActiveMinutes]]+Table1_14[[#This Row],[FairlyActiveMinutes]]+Table1_14[[#This Row],[LightlyActiveMinutes]]+Table1_14[[#This Row],[SedentaryMinutes]])/60</f>
        <v>14.6</v>
      </c>
      <c r="Q104" s="2">
        <f>(Table1_14[[#This Row],[VeryActiveMinutes]]+Table1_14[[#This Row],[FairlyActiveMinutes]]+Table1_14[[#This Row],[LightlyActiveMinutes]]+Table1_14[[#This Row],[SedentaryMinutes]])</f>
        <v>876</v>
      </c>
    </row>
    <row r="105" spans="1:17" x14ac:dyDescent="0.25">
      <c r="A105">
        <v>8378563200</v>
      </c>
      <c r="B105" s="1">
        <v>42486</v>
      </c>
      <c r="C105">
        <v>16208</v>
      </c>
      <c r="D105" s="3">
        <v>12.8500003814697</v>
      </c>
      <c r="E105" s="3">
        <v>12.8500003814697</v>
      </c>
      <c r="F105">
        <v>0</v>
      </c>
      <c r="G105" s="3">
        <v>7.5100002288818404</v>
      </c>
      <c r="H105" s="3">
        <v>0.92000001668930098</v>
      </c>
      <c r="I105" s="3">
        <v>4.4200000762939498</v>
      </c>
      <c r="J105" s="3">
        <v>0</v>
      </c>
      <c r="K105">
        <v>90</v>
      </c>
      <c r="L105">
        <v>18</v>
      </c>
      <c r="M105">
        <v>161</v>
      </c>
      <c r="N105">
        <v>593</v>
      </c>
      <c r="O105">
        <v>3763</v>
      </c>
      <c r="P105" s="2">
        <f>(Table1_14[[#This Row],[VeryActiveMinutes]]+Table1_14[[#This Row],[FairlyActiveMinutes]]+Table1_14[[#This Row],[LightlyActiveMinutes]]+Table1_14[[#This Row],[SedentaryMinutes]])/60</f>
        <v>14.366666666666667</v>
      </c>
      <c r="Q105" s="2">
        <f>(Table1_14[[#This Row],[VeryActiveMinutes]]+Table1_14[[#This Row],[FairlyActiveMinutes]]+Table1_14[[#This Row],[LightlyActiveMinutes]]+Table1_14[[#This Row],[SedentaryMinutes]])</f>
        <v>862</v>
      </c>
    </row>
    <row r="106" spans="1:17" x14ac:dyDescent="0.25">
      <c r="A106">
        <v>8378563200</v>
      </c>
      <c r="B106" s="1">
        <v>42485</v>
      </c>
      <c r="C106">
        <v>12405</v>
      </c>
      <c r="D106" s="3">
        <v>9.8400001525878906</v>
      </c>
      <c r="E106" s="3">
        <v>9.8400001525878906</v>
      </c>
      <c r="F106">
        <v>2.0921471118927002</v>
      </c>
      <c r="G106" s="3">
        <v>5.0500001907348597</v>
      </c>
      <c r="H106" s="3">
        <v>0.87000000476837203</v>
      </c>
      <c r="I106" s="3">
        <v>3.9200000762939502</v>
      </c>
      <c r="J106" s="3">
        <v>0</v>
      </c>
      <c r="K106">
        <v>117</v>
      </c>
      <c r="L106">
        <v>16</v>
      </c>
      <c r="M106">
        <v>141</v>
      </c>
      <c r="N106">
        <v>692</v>
      </c>
      <c r="O106">
        <v>4005</v>
      </c>
      <c r="P106" s="2">
        <f>(Table1_14[[#This Row],[VeryActiveMinutes]]+Table1_14[[#This Row],[FairlyActiveMinutes]]+Table1_14[[#This Row],[LightlyActiveMinutes]]+Table1_14[[#This Row],[SedentaryMinutes]])/60</f>
        <v>16.100000000000001</v>
      </c>
      <c r="Q106" s="2">
        <f>(Table1_14[[#This Row],[VeryActiveMinutes]]+Table1_14[[#This Row],[FairlyActiveMinutes]]+Table1_14[[#This Row],[LightlyActiveMinutes]]+Table1_14[[#This Row],[SedentaryMinutes]])</f>
        <v>966</v>
      </c>
    </row>
    <row r="107" spans="1:17" x14ac:dyDescent="0.25">
      <c r="A107">
        <v>8378563200</v>
      </c>
      <c r="B107" s="1">
        <v>42484</v>
      </c>
      <c r="C107">
        <v>3703</v>
      </c>
      <c r="D107" s="3">
        <v>2.9400000572204599</v>
      </c>
      <c r="E107" s="3">
        <v>2.9400000572204599</v>
      </c>
      <c r="F107">
        <v>0</v>
      </c>
      <c r="G107" s="3">
        <v>0</v>
      </c>
      <c r="H107" s="3">
        <v>0</v>
      </c>
      <c r="I107" s="3">
        <v>2.9400000572204599</v>
      </c>
      <c r="J107" s="3">
        <v>0</v>
      </c>
      <c r="K107">
        <v>0</v>
      </c>
      <c r="L107">
        <v>0</v>
      </c>
      <c r="M107">
        <v>135</v>
      </c>
      <c r="N107">
        <v>734</v>
      </c>
      <c r="O107">
        <v>2741</v>
      </c>
      <c r="P107" s="2">
        <f>(Table1_14[[#This Row],[VeryActiveMinutes]]+Table1_14[[#This Row],[FairlyActiveMinutes]]+Table1_14[[#This Row],[LightlyActiveMinutes]]+Table1_14[[#This Row],[SedentaryMinutes]])/60</f>
        <v>14.483333333333333</v>
      </c>
      <c r="Q107" s="2">
        <f>(Table1_14[[#This Row],[VeryActiveMinutes]]+Table1_14[[#This Row],[FairlyActiveMinutes]]+Table1_14[[#This Row],[LightlyActiveMinutes]]+Table1_14[[#This Row],[SedentaryMinutes]])</f>
        <v>869</v>
      </c>
    </row>
    <row r="108" spans="1:17" x14ac:dyDescent="0.25">
      <c r="A108">
        <v>8378563200</v>
      </c>
      <c r="B108" s="1">
        <v>42483</v>
      </c>
      <c r="C108">
        <v>5709</v>
      </c>
      <c r="D108" s="3">
        <v>4.5300002098083496</v>
      </c>
      <c r="E108" s="3">
        <v>4.5300002098083496</v>
      </c>
      <c r="F108">
        <v>0</v>
      </c>
      <c r="G108" s="3">
        <v>1.5199999809265099</v>
      </c>
      <c r="H108" s="3">
        <v>0.519999980926514</v>
      </c>
      <c r="I108" s="3">
        <v>2.4800000190734899</v>
      </c>
      <c r="J108" s="3">
        <v>0</v>
      </c>
      <c r="K108">
        <v>19</v>
      </c>
      <c r="L108">
        <v>10</v>
      </c>
      <c r="M108">
        <v>136</v>
      </c>
      <c r="N108">
        <v>740</v>
      </c>
      <c r="O108">
        <v>2908</v>
      </c>
      <c r="P108" s="2">
        <f>(Table1_14[[#This Row],[VeryActiveMinutes]]+Table1_14[[#This Row],[FairlyActiveMinutes]]+Table1_14[[#This Row],[LightlyActiveMinutes]]+Table1_14[[#This Row],[SedentaryMinutes]])/60</f>
        <v>15.083333333333334</v>
      </c>
      <c r="Q108" s="2">
        <f>(Table1_14[[#This Row],[VeryActiveMinutes]]+Table1_14[[#This Row],[FairlyActiveMinutes]]+Table1_14[[#This Row],[LightlyActiveMinutes]]+Table1_14[[#This Row],[SedentaryMinutes]])</f>
        <v>905</v>
      </c>
    </row>
    <row r="109" spans="1:17" x14ac:dyDescent="0.25">
      <c r="A109">
        <v>8378563200</v>
      </c>
      <c r="B109" s="1">
        <v>42482</v>
      </c>
      <c r="C109">
        <v>12200</v>
      </c>
      <c r="D109" s="3">
        <v>9.6700000762939506</v>
      </c>
      <c r="E109" s="3">
        <v>9.6700000762939506</v>
      </c>
      <c r="F109">
        <v>2.0921471118927002</v>
      </c>
      <c r="G109" s="3">
        <v>4.9099998474121103</v>
      </c>
      <c r="H109" s="3">
        <v>0.58999997377395597</v>
      </c>
      <c r="I109" s="3">
        <v>4.1799998283386204</v>
      </c>
      <c r="J109" s="3">
        <v>0</v>
      </c>
      <c r="K109">
        <v>113</v>
      </c>
      <c r="L109">
        <v>12</v>
      </c>
      <c r="M109">
        <v>159</v>
      </c>
      <c r="N109">
        <v>769</v>
      </c>
      <c r="O109">
        <v>4044</v>
      </c>
      <c r="P109" s="2">
        <f>(Table1_14[[#This Row],[VeryActiveMinutes]]+Table1_14[[#This Row],[FairlyActiveMinutes]]+Table1_14[[#This Row],[LightlyActiveMinutes]]+Table1_14[[#This Row],[SedentaryMinutes]])/60</f>
        <v>17.55</v>
      </c>
      <c r="Q109" s="2">
        <f>(Table1_14[[#This Row],[VeryActiveMinutes]]+Table1_14[[#This Row],[FairlyActiveMinutes]]+Table1_14[[#This Row],[LightlyActiveMinutes]]+Table1_14[[#This Row],[SedentaryMinutes]])</f>
        <v>1053</v>
      </c>
    </row>
    <row r="110" spans="1:17" x14ac:dyDescent="0.25">
      <c r="A110">
        <v>8378563200</v>
      </c>
      <c r="B110" s="1">
        <v>42481</v>
      </c>
      <c r="C110">
        <v>15148</v>
      </c>
      <c r="D110" s="3">
        <v>12.0100002288818</v>
      </c>
      <c r="E110" s="3">
        <v>12.0100002288818</v>
      </c>
      <c r="F110">
        <v>2.2530810832977299</v>
      </c>
      <c r="G110" s="3">
        <v>6.9000000953674299</v>
      </c>
      <c r="H110" s="3">
        <v>0.81999999284744296</v>
      </c>
      <c r="I110" s="3">
        <v>4.28999996185303</v>
      </c>
      <c r="J110" s="3">
        <v>0</v>
      </c>
      <c r="K110">
        <v>137</v>
      </c>
      <c r="L110">
        <v>16</v>
      </c>
      <c r="M110">
        <v>145</v>
      </c>
      <c r="N110">
        <v>677</v>
      </c>
      <c r="O110">
        <v>4236</v>
      </c>
      <c r="P110" s="2">
        <f>(Table1_14[[#This Row],[VeryActiveMinutes]]+Table1_14[[#This Row],[FairlyActiveMinutes]]+Table1_14[[#This Row],[LightlyActiveMinutes]]+Table1_14[[#This Row],[SedentaryMinutes]])/60</f>
        <v>16.25</v>
      </c>
      <c r="Q110" s="2">
        <f>(Table1_14[[#This Row],[VeryActiveMinutes]]+Table1_14[[#This Row],[FairlyActiveMinutes]]+Table1_14[[#This Row],[LightlyActiveMinutes]]+Table1_14[[#This Row],[SedentaryMinutes]])</f>
        <v>975</v>
      </c>
    </row>
    <row r="111" spans="1:17" x14ac:dyDescent="0.25">
      <c r="A111">
        <v>8378563200</v>
      </c>
      <c r="B111" s="1">
        <v>42480</v>
      </c>
      <c r="C111">
        <v>9388</v>
      </c>
      <c r="D111" s="3">
        <v>7.4400000572204599</v>
      </c>
      <c r="E111" s="3">
        <v>7.4400000572204599</v>
      </c>
      <c r="F111">
        <v>2.0921471118927002</v>
      </c>
      <c r="G111" s="3">
        <v>2.2300000190734899</v>
      </c>
      <c r="H111" s="3">
        <v>0.43999999761581399</v>
      </c>
      <c r="I111" s="3">
        <v>4.7800002098083496</v>
      </c>
      <c r="J111" s="3">
        <v>0</v>
      </c>
      <c r="K111">
        <v>82</v>
      </c>
      <c r="L111">
        <v>8</v>
      </c>
      <c r="M111">
        <v>169</v>
      </c>
      <c r="N111">
        <v>763</v>
      </c>
      <c r="O111">
        <v>3787</v>
      </c>
      <c r="P111" s="2">
        <f>(Table1_14[[#This Row],[VeryActiveMinutes]]+Table1_14[[#This Row],[FairlyActiveMinutes]]+Table1_14[[#This Row],[LightlyActiveMinutes]]+Table1_14[[#This Row],[SedentaryMinutes]])/60</f>
        <v>17.033333333333335</v>
      </c>
      <c r="Q111" s="2">
        <f>(Table1_14[[#This Row],[VeryActiveMinutes]]+Table1_14[[#This Row],[FairlyActiveMinutes]]+Table1_14[[#This Row],[LightlyActiveMinutes]]+Table1_14[[#This Row],[SedentaryMinutes]])</f>
        <v>1022</v>
      </c>
    </row>
    <row r="112" spans="1:17" x14ac:dyDescent="0.25">
      <c r="A112">
        <v>8378563200</v>
      </c>
      <c r="B112" s="1">
        <v>42479</v>
      </c>
      <c r="C112">
        <v>13070</v>
      </c>
      <c r="D112" s="3">
        <v>10.3599996566772</v>
      </c>
      <c r="E112" s="3">
        <v>10.3599996566772</v>
      </c>
      <c r="F112">
        <v>2.2530810832977299</v>
      </c>
      <c r="G112" s="3">
        <v>5.3000001907348597</v>
      </c>
      <c r="H112" s="3">
        <v>0.87999999523162797</v>
      </c>
      <c r="I112" s="3">
        <v>4.1799998283386204</v>
      </c>
      <c r="J112" s="3">
        <v>0</v>
      </c>
      <c r="K112">
        <v>120</v>
      </c>
      <c r="L112">
        <v>19</v>
      </c>
      <c r="M112">
        <v>154</v>
      </c>
      <c r="N112">
        <v>737</v>
      </c>
      <c r="O112">
        <v>4092</v>
      </c>
      <c r="P112" s="2">
        <f>(Table1_14[[#This Row],[VeryActiveMinutes]]+Table1_14[[#This Row],[FairlyActiveMinutes]]+Table1_14[[#This Row],[LightlyActiveMinutes]]+Table1_14[[#This Row],[SedentaryMinutes]])/60</f>
        <v>17.166666666666668</v>
      </c>
      <c r="Q112" s="2">
        <f>(Table1_14[[#This Row],[VeryActiveMinutes]]+Table1_14[[#This Row],[FairlyActiveMinutes]]+Table1_14[[#This Row],[LightlyActiveMinutes]]+Table1_14[[#This Row],[SedentaryMinutes]])</f>
        <v>1030</v>
      </c>
    </row>
    <row r="113" spans="1:17" x14ac:dyDescent="0.25">
      <c r="A113">
        <v>8378563200</v>
      </c>
      <c r="B113" s="1">
        <v>42478</v>
      </c>
      <c r="C113">
        <v>13630</v>
      </c>
      <c r="D113" s="3">
        <v>10.810000419616699</v>
      </c>
      <c r="E113" s="3">
        <v>10.810000419616699</v>
      </c>
      <c r="F113">
        <v>2.0921471118927002</v>
      </c>
      <c r="G113" s="3">
        <v>5.0500001907348597</v>
      </c>
      <c r="H113" s="3">
        <v>0.56000000238418601</v>
      </c>
      <c r="I113" s="3">
        <v>5.1999998092651403</v>
      </c>
      <c r="J113" s="3">
        <v>0</v>
      </c>
      <c r="K113">
        <v>117</v>
      </c>
      <c r="L113">
        <v>10</v>
      </c>
      <c r="M113">
        <v>174</v>
      </c>
      <c r="N113">
        <v>720</v>
      </c>
      <c r="O113">
        <v>4157</v>
      </c>
      <c r="P113" s="2">
        <f>(Table1_14[[#This Row],[VeryActiveMinutes]]+Table1_14[[#This Row],[FairlyActiveMinutes]]+Table1_14[[#This Row],[LightlyActiveMinutes]]+Table1_14[[#This Row],[SedentaryMinutes]])/60</f>
        <v>17.016666666666666</v>
      </c>
      <c r="Q113" s="2">
        <f>(Table1_14[[#This Row],[VeryActiveMinutes]]+Table1_14[[#This Row],[FairlyActiveMinutes]]+Table1_14[[#This Row],[LightlyActiveMinutes]]+Table1_14[[#This Row],[SedentaryMinutes]])</f>
        <v>1021</v>
      </c>
    </row>
    <row r="114" spans="1:17" x14ac:dyDescent="0.25">
      <c r="A114">
        <v>8378563200</v>
      </c>
      <c r="B114" s="1">
        <v>42477</v>
      </c>
      <c r="C114">
        <v>2132</v>
      </c>
      <c r="D114" s="3">
        <v>1.6900000572204601</v>
      </c>
      <c r="E114" s="3">
        <v>1.6900000572204601</v>
      </c>
      <c r="F114">
        <v>0</v>
      </c>
      <c r="G114" s="3">
        <v>0</v>
      </c>
      <c r="H114" s="3">
        <v>0</v>
      </c>
      <c r="I114" s="3">
        <v>1.6900000572204601</v>
      </c>
      <c r="J114" s="3">
        <v>0</v>
      </c>
      <c r="K114">
        <v>0</v>
      </c>
      <c r="L114">
        <v>0</v>
      </c>
      <c r="M114">
        <v>93</v>
      </c>
      <c r="N114">
        <v>599</v>
      </c>
      <c r="O114">
        <v>2572</v>
      </c>
      <c r="P114" s="2">
        <f>(Table1_14[[#This Row],[VeryActiveMinutes]]+Table1_14[[#This Row],[FairlyActiveMinutes]]+Table1_14[[#This Row],[LightlyActiveMinutes]]+Table1_14[[#This Row],[SedentaryMinutes]])/60</f>
        <v>11.533333333333333</v>
      </c>
      <c r="Q114" s="2">
        <f>(Table1_14[[#This Row],[VeryActiveMinutes]]+Table1_14[[#This Row],[FairlyActiveMinutes]]+Table1_14[[#This Row],[LightlyActiveMinutes]]+Table1_14[[#This Row],[SedentaryMinutes]])</f>
        <v>692</v>
      </c>
    </row>
    <row r="115" spans="1:17" x14ac:dyDescent="0.25">
      <c r="A115">
        <v>8378563200</v>
      </c>
      <c r="B115" s="1">
        <v>42476</v>
      </c>
      <c r="C115">
        <v>11207</v>
      </c>
      <c r="D115" s="3">
        <v>8.8900003433227504</v>
      </c>
      <c r="E115" s="3">
        <v>8.8900003433227504</v>
      </c>
      <c r="F115">
        <v>0</v>
      </c>
      <c r="G115" s="3">
        <v>5.3699998855590803</v>
      </c>
      <c r="H115" s="3">
        <v>1.0700000524520901</v>
      </c>
      <c r="I115" s="3">
        <v>2.4400000572204599</v>
      </c>
      <c r="J115" s="3">
        <v>0</v>
      </c>
      <c r="K115">
        <v>64</v>
      </c>
      <c r="L115">
        <v>21</v>
      </c>
      <c r="M115">
        <v>142</v>
      </c>
      <c r="N115">
        <v>563</v>
      </c>
      <c r="O115">
        <v>3363</v>
      </c>
      <c r="P115" s="2">
        <f>(Table1_14[[#This Row],[VeryActiveMinutes]]+Table1_14[[#This Row],[FairlyActiveMinutes]]+Table1_14[[#This Row],[LightlyActiveMinutes]]+Table1_14[[#This Row],[SedentaryMinutes]])/60</f>
        <v>13.166666666666666</v>
      </c>
      <c r="Q115" s="2">
        <f>(Table1_14[[#This Row],[VeryActiveMinutes]]+Table1_14[[#This Row],[FairlyActiveMinutes]]+Table1_14[[#This Row],[LightlyActiveMinutes]]+Table1_14[[#This Row],[SedentaryMinutes]])</f>
        <v>790</v>
      </c>
    </row>
    <row r="116" spans="1:17" x14ac:dyDescent="0.25">
      <c r="A116">
        <v>8378563200</v>
      </c>
      <c r="B116" s="1">
        <v>42475</v>
      </c>
      <c r="C116">
        <v>14461</v>
      </c>
      <c r="D116" s="3">
        <v>11.4700002670288</v>
      </c>
      <c r="E116" s="3">
        <v>11.4700002670288</v>
      </c>
      <c r="F116">
        <v>0</v>
      </c>
      <c r="G116" s="3">
        <v>4.9099998474121103</v>
      </c>
      <c r="H116" s="3">
        <v>1.1499999761581401</v>
      </c>
      <c r="I116" s="3">
        <v>5.4099998474121103</v>
      </c>
      <c r="J116" s="3">
        <v>0</v>
      </c>
      <c r="K116">
        <v>60</v>
      </c>
      <c r="L116">
        <v>23</v>
      </c>
      <c r="M116">
        <v>190</v>
      </c>
      <c r="N116">
        <v>729</v>
      </c>
      <c r="O116">
        <v>3666</v>
      </c>
      <c r="P116" s="2">
        <f>(Table1_14[[#This Row],[VeryActiveMinutes]]+Table1_14[[#This Row],[FairlyActiveMinutes]]+Table1_14[[#This Row],[LightlyActiveMinutes]]+Table1_14[[#This Row],[SedentaryMinutes]])/60</f>
        <v>16.7</v>
      </c>
      <c r="Q116" s="2">
        <f>(Table1_14[[#This Row],[VeryActiveMinutes]]+Table1_14[[#This Row],[FairlyActiveMinutes]]+Table1_14[[#This Row],[LightlyActiveMinutes]]+Table1_14[[#This Row],[SedentaryMinutes]])</f>
        <v>1002</v>
      </c>
    </row>
    <row r="117" spans="1:17" x14ac:dyDescent="0.25">
      <c r="A117">
        <v>8378563200</v>
      </c>
      <c r="B117" s="1">
        <v>42474</v>
      </c>
      <c r="C117">
        <v>13318</v>
      </c>
      <c r="D117" s="3">
        <v>10.560000419616699</v>
      </c>
      <c r="E117" s="3">
        <v>10.560000419616699</v>
      </c>
      <c r="F117">
        <v>2.2530810832977299</v>
      </c>
      <c r="G117" s="3">
        <v>5.6199998855590803</v>
      </c>
      <c r="H117" s="3">
        <v>1.0299999713897701</v>
      </c>
      <c r="I117" s="3">
        <v>3.9100000858306898</v>
      </c>
      <c r="J117" s="3">
        <v>0</v>
      </c>
      <c r="K117">
        <v>123</v>
      </c>
      <c r="L117">
        <v>21</v>
      </c>
      <c r="M117">
        <v>174</v>
      </c>
      <c r="N117">
        <v>699</v>
      </c>
      <c r="O117">
        <v>4163</v>
      </c>
      <c r="P117" s="2">
        <f>(Table1_14[[#This Row],[VeryActiveMinutes]]+Table1_14[[#This Row],[FairlyActiveMinutes]]+Table1_14[[#This Row],[LightlyActiveMinutes]]+Table1_14[[#This Row],[SedentaryMinutes]])/60</f>
        <v>16.95</v>
      </c>
      <c r="Q117" s="2">
        <f>(Table1_14[[#This Row],[VeryActiveMinutes]]+Table1_14[[#This Row],[FairlyActiveMinutes]]+Table1_14[[#This Row],[LightlyActiveMinutes]]+Table1_14[[#This Row],[SedentaryMinutes]])</f>
        <v>1017</v>
      </c>
    </row>
    <row r="118" spans="1:17" x14ac:dyDescent="0.25">
      <c r="A118">
        <v>8378563200</v>
      </c>
      <c r="B118" s="1">
        <v>42473</v>
      </c>
      <c r="C118">
        <v>12386</v>
      </c>
      <c r="D118" s="3">
        <v>9.8199996948242205</v>
      </c>
      <c r="E118" s="3">
        <v>9.8199996948242205</v>
      </c>
      <c r="F118">
        <v>2.0921471118927002</v>
      </c>
      <c r="G118" s="3">
        <v>4.96000003814697</v>
      </c>
      <c r="H118" s="3">
        <v>0.64999997615814198</v>
      </c>
      <c r="I118" s="3">
        <v>4.21000003814697</v>
      </c>
      <c r="J118" s="3">
        <v>0</v>
      </c>
      <c r="K118">
        <v>116</v>
      </c>
      <c r="L118">
        <v>14</v>
      </c>
      <c r="M118">
        <v>169</v>
      </c>
      <c r="N118">
        <v>680</v>
      </c>
      <c r="O118">
        <v>4079</v>
      </c>
      <c r="P118" s="2">
        <f>(Table1_14[[#This Row],[VeryActiveMinutes]]+Table1_14[[#This Row],[FairlyActiveMinutes]]+Table1_14[[#This Row],[LightlyActiveMinutes]]+Table1_14[[#This Row],[SedentaryMinutes]])/60</f>
        <v>16.316666666666666</v>
      </c>
      <c r="Q118" s="2">
        <f>(Table1_14[[#This Row],[VeryActiveMinutes]]+Table1_14[[#This Row],[FairlyActiveMinutes]]+Table1_14[[#This Row],[LightlyActiveMinutes]]+Table1_14[[#This Row],[SedentaryMinutes]])</f>
        <v>979</v>
      </c>
    </row>
    <row r="119" spans="1:17" x14ac:dyDescent="0.25">
      <c r="A119">
        <v>8378563200</v>
      </c>
      <c r="B119" s="1">
        <v>42494</v>
      </c>
      <c r="C119">
        <v>7875</v>
      </c>
      <c r="D119" s="3">
        <v>6.2399997711181596</v>
      </c>
      <c r="E119" s="3">
        <v>6.2399997711181596</v>
      </c>
      <c r="F119">
        <v>0</v>
      </c>
      <c r="G119" s="3">
        <v>1.5599999427795399</v>
      </c>
      <c r="H119" s="3">
        <v>0.490000009536743</v>
      </c>
      <c r="I119" s="3">
        <v>4.1999998092651403</v>
      </c>
      <c r="J119" s="3">
        <v>0</v>
      </c>
      <c r="K119">
        <v>19</v>
      </c>
      <c r="L119">
        <v>10</v>
      </c>
      <c r="M119">
        <v>167</v>
      </c>
      <c r="N119">
        <v>680</v>
      </c>
      <c r="O119">
        <v>3110</v>
      </c>
      <c r="P119" s="2">
        <f>(Table1_14[[#This Row],[VeryActiveMinutes]]+Table1_14[[#This Row],[FairlyActiveMinutes]]+Table1_14[[#This Row],[LightlyActiveMinutes]]+Table1_14[[#This Row],[SedentaryMinutes]])/60</f>
        <v>14.6</v>
      </c>
      <c r="Q119" s="2">
        <f>(Table1_14[[#This Row],[VeryActiveMinutes]]+Table1_14[[#This Row],[FairlyActiveMinutes]]+Table1_14[[#This Row],[LightlyActiveMinutes]]+Table1_14[[#This Row],[SedentaryMinutes]])</f>
        <v>876</v>
      </c>
    </row>
    <row r="120" spans="1:17" x14ac:dyDescent="0.25">
      <c r="A120">
        <v>8378563200</v>
      </c>
      <c r="B120" s="1">
        <v>42500</v>
      </c>
      <c r="C120">
        <v>6582</v>
      </c>
      <c r="D120" s="3">
        <v>5.2199997901916504</v>
      </c>
      <c r="E120" s="3">
        <v>5.2199997901916504</v>
      </c>
      <c r="F120">
        <v>2.2530810832977299</v>
      </c>
      <c r="G120" s="3">
        <v>0.66000002622604403</v>
      </c>
      <c r="H120" s="3">
        <v>0.63999998569488503</v>
      </c>
      <c r="I120" s="3">
        <v>3.9200000762939502</v>
      </c>
      <c r="J120" s="3">
        <v>0</v>
      </c>
      <c r="K120">
        <v>63</v>
      </c>
      <c r="L120">
        <v>13</v>
      </c>
      <c r="M120">
        <v>152</v>
      </c>
      <c r="N120">
        <v>840</v>
      </c>
      <c r="O120">
        <v>3586</v>
      </c>
      <c r="P120" s="2">
        <f>(Table1_14[[#This Row],[VeryActiveMinutes]]+Table1_14[[#This Row],[FairlyActiveMinutes]]+Table1_14[[#This Row],[LightlyActiveMinutes]]+Table1_14[[#This Row],[SedentaryMinutes]])/60</f>
        <v>17.8</v>
      </c>
      <c r="Q120" s="2">
        <f>(Table1_14[[#This Row],[VeryActiveMinutes]]+Table1_14[[#This Row],[FairlyActiveMinutes]]+Table1_14[[#This Row],[LightlyActiveMinutes]]+Table1_14[[#This Row],[SedentaryMinutes]])</f>
        <v>1068</v>
      </c>
    </row>
    <row r="121" spans="1:17" x14ac:dyDescent="0.25">
      <c r="A121">
        <v>8378563200</v>
      </c>
      <c r="B121" s="1">
        <v>42472</v>
      </c>
      <c r="C121">
        <v>7626</v>
      </c>
      <c r="D121" s="3">
        <v>6.0500001907348597</v>
      </c>
      <c r="E121" s="3">
        <v>6.0500001907348597</v>
      </c>
      <c r="F121">
        <v>2.2530810832977299</v>
      </c>
      <c r="G121" s="3">
        <v>0.82999998331069902</v>
      </c>
      <c r="H121" s="3">
        <v>0.70999997854232799</v>
      </c>
      <c r="I121" s="3">
        <v>4.5</v>
      </c>
      <c r="J121" s="3">
        <v>0</v>
      </c>
      <c r="K121">
        <v>65</v>
      </c>
      <c r="L121">
        <v>15</v>
      </c>
      <c r="M121">
        <v>156</v>
      </c>
      <c r="N121">
        <v>723</v>
      </c>
      <c r="O121">
        <v>3635</v>
      </c>
      <c r="P121" s="2">
        <f>(Table1_14[[#This Row],[VeryActiveMinutes]]+Table1_14[[#This Row],[FairlyActiveMinutes]]+Table1_14[[#This Row],[LightlyActiveMinutes]]+Table1_14[[#This Row],[SedentaryMinutes]])/60</f>
        <v>15.983333333333333</v>
      </c>
      <c r="Q121" s="2">
        <f>(Table1_14[[#This Row],[VeryActiveMinutes]]+Table1_14[[#This Row],[FairlyActiveMinutes]]+Table1_14[[#This Row],[LightlyActiveMinutes]]+Table1_14[[#This Row],[SedentaryMinutes]])</f>
        <v>959</v>
      </c>
    </row>
    <row r="122" spans="1:17" x14ac:dyDescent="0.25">
      <c r="A122">
        <v>8378563200</v>
      </c>
      <c r="B122" s="1">
        <v>42499</v>
      </c>
      <c r="C122">
        <v>8382</v>
      </c>
      <c r="D122" s="3">
        <v>6.6500000953674299</v>
      </c>
      <c r="E122" s="3">
        <v>6.6500000953674299</v>
      </c>
      <c r="F122">
        <v>2.0921471118927002</v>
      </c>
      <c r="G122" s="3">
        <v>1.2699999809265099</v>
      </c>
      <c r="H122" s="3">
        <v>0.66000002622604403</v>
      </c>
      <c r="I122" s="3">
        <v>4.7199997901916504</v>
      </c>
      <c r="J122" s="3">
        <v>0</v>
      </c>
      <c r="K122">
        <v>71</v>
      </c>
      <c r="L122">
        <v>13</v>
      </c>
      <c r="M122">
        <v>171</v>
      </c>
      <c r="N122">
        <v>772</v>
      </c>
      <c r="O122">
        <v>3721</v>
      </c>
      <c r="P122" s="2">
        <f>(Table1_14[[#This Row],[VeryActiveMinutes]]+Table1_14[[#This Row],[FairlyActiveMinutes]]+Table1_14[[#This Row],[LightlyActiveMinutes]]+Table1_14[[#This Row],[SedentaryMinutes]])/60</f>
        <v>17.116666666666667</v>
      </c>
      <c r="Q122" s="2">
        <f>(Table1_14[[#This Row],[VeryActiveMinutes]]+Table1_14[[#This Row],[FairlyActiveMinutes]]+Table1_14[[#This Row],[LightlyActiveMinutes]]+Table1_14[[#This Row],[SedentaryMinutes]])</f>
        <v>1027</v>
      </c>
    </row>
    <row r="123" spans="1:17" x14ac:dyDescent="0.25">
      <c r="A123">
        <v>8378563200</v>
      </c>
      <c r="B123" s="1">
        <v>42492</v>
      </c>
      <c r="C123">
        <v>6064</v>
      </c>
      <c r="D123" s="3">
        <v>4.8099999427795401</v>
      </c>
      <c r="E123" s="3">
        <v>4.8099999427795401</v>
      </c>
      <c r="F123">
        <v>2.0921471118927002</v>
      </c>
      <c r="G123" s="3">
        <v>0.62999999523162797</v>
      </c>
      <c r="H123" s="3">
        <v>0.17000000178813901</v>
      </c>
      <c r="I123" s="3">
        <v>4.0100002288818404</v>
      </c>
      <c r="J123" s="3">
        <v>0</v>
      </c>
      <c r="K123">
        <v>63</v>
      </c>
      <c r="L123">
        <v>4</v>
      </c>
      <c r="M123">
        <v>142</v>
      </c>
      <c r="N123">
        <v>802</v>
      </c>
      <c r="O123">
        <v>3491</v>
      </c>
      <c r="P123" s="2">
        <f>(Table1_14[[#This Row],[VeryActiveMinutes]]+Table1_14[[#This Row],[FairlyActiveMinutes]]+Table1_14[[#This Row],[LightlyActiveMinutes]]+Table1_14[[#This Row],[SedentaryMinutes]])/60</f>
        <v>16.850000000000001</v>
      </c>
      <c r="Q123" s="2">
        <f>(Table1_14[[#This Row],[VeryActiveMinutes]]+Table1_14[[#This Row],[FairlyActiveMinutes]]+Table1_14[[#This Row],[LightlyActiveMinutes]]+Table1_14[[#This Row],[SedentaryMinutes]])</f>
        <v>1011</v>
      </c>
    </row>
    <row r="124" spans="1:17" x14ac:dyDescent="0.25">
      <c r="A124">
        <v>8253242879</v>
      </c>
      <c r="B124" s="1">
        <v>42472</v>
      </c>
      <c r="C124">
        <v>9033</v>
      </c>
      <c r="D124" s="3">
        <v>7.1599998474121103</v>
      </c>
      <c r="E124" s="3">
        <v>7.1599998474121103</v>
      </c>
      <c r="F124">
        <v>0</v>
      </c>
      <c r="G124" s="3">
        <v>5.4299998283386204</v>
      </c>
      <c r="H124" s="3">
        <v>0.140000000596046</v>
      </c>
      <c r="I124" s="3">
        <v>1.5900000333786</v>
      </c>
      <c r="J124" s="3">
        <v>0</v>
      </c>
      <c r="K124">
        <v>40</v>
      </c>
      <c r="L124">
        <v>2</v>
      </c>
      <c r="M124">
        <v>154</v>
      </c>
      <c r="N124">
        <v>1244</v>
      </c>
      <c r="O124">
        <v>2044</v>
      </c>
      <c r="P124" s="2">
        <f>(Table1_14[[#This Row],[VeryActiveMinutes]]+Table1_14[[#This Row],[FairlyActiveMinutes]]+Table1_14[[#This Row],[LightlyActiveMinutes]]+Table1_14[[#This Row],[SedentaryMinutes]])/60</f>
        <v>24</v>
      </c>
      <c r="Q124" s="2">
        <f>(Table1_14[[#This Row],[VeryActiveMinutes]]+Table1_14[[#This Row],[FairlyActiveMinutes]]+Table1_14[[#This Row],[LightlyActiveMinutes]]+Table1_14[[#This Row],[SedentaryMinutes]])</f>
        <v>1440</v>
      </c>
    </row>
    <row r="125" spans="1:17" x14ac:dyDescent="0.25">
      <c r="A125">
        <v>8253242879</v>
      </c>
      <c r="B125" s="1">
        <v>42490</v>
      </c>
      <c r="C125">
        <v>0</v>
      </c>
      <c r="D125" s="3">
        <v>0</v>
      </c>
      <c r="E125" s="3">
        <v>0</v>
      </c>
      <c r="F125">
        <v>0</v>
      </c>
      <c r="G125" s="3">
        <v>0</v>
      </c>
      <c r="H125" s="3">
        <v>0</v>
      </c>
      <c r="I125" s="3">
        <v>0</v>
      </c>
      <c r="J125" s="3">
        <v>0</v>
      </c>
      <c r="K125">
        <v>0</v>
      </c>
      <c r="L125">
        <v>0</v>
      </c>
      <c r="M125">
        <v>0</v>
      </c>
      <c r="N125">
        <v>1440</v>
      </c>
      <c r="O125">
        <v>0</v>
      </c>
      <c r="P125" s="2">
        <f>(Table1_14[[#This Row],[VeryActiveMinutes]]+Table1_14[[#This Row],[FairlyActiveMinutes]]+Table1_14[[#This Row],[LightlyActiveMinutes]]+Table1_14[[#This Row],[SedentaryMinutes]])/60</f>
        <v>24</v>
      </c>
      <c r="Q125" s="2">
        <f>(Table1_14[[#This Row],[VeryActiveMinutes]]+Table1_14[[#This Row],[FairlyActiveMinutes]]+Table1_14[[#This Row],[LightlyActiveMinutes]]+Table1_14[[#This Row],[SedentaryMinutes]])</f>
        <v>1440</v>
      </c>
    </row>
    <row r="126" spans="1:17" x14ac:dyDescent="0.25">
      <c r="A126">
        <v>8253242879</v>
      </c>
      <c r="B126" s="1">
        <v>42489</v>
      </c>
      <c r="C126">
        <v>6260</v>
      </c>
      <c r="D126" s="3">
        <v>4.2600002288818404</v>
      </c>
      <c r="E126" s="3">
        <v>4.2600002288818404</v>
      </c>
      <c r="F126">
        <v>0</v>
      </c>
      <c r="G126" s="3">
        <v>1.28999996185303</v>
      </c>
      <c r="H126" s="3">
        <v>0.54000002145767201</v>
      </c>
      <c r="I126" s="3">
        <v>2.4000000953674299</v>
      </c>
      <c r="J126" s="3">
        <v>0</v>
      </c>
      <c r="K126">
        <v>16</v>
      </c>
      <c r="L126">
        <v>14</v>
      </c>
      <c r="M126">
        <v>136</v>
      </c>
      <c r="N126">
        <v>1257</v>
      </c>
      <c r="O126">
        <v>1854</v>
      </c>
      <c r="P126" s="2">
        <f>(Table1_14[[#This Row],[VeryActiveMinutes]]+Table1_14[[#This Row],[FairlyActiveMinutes]]+Table1_14[[#This Row],[LightlyActiveMinutes]]+Table1_14[[#This Row],[SedentaryMinutes]])/60</f>
        <v>23.716666666666665</v>
      </c>
      <c r="Q126" s="2">
        <f>(Table1_14[[#This Row],[VeryActiveMinutes]]+Table1_14[[#This Row],[FairlyActiveMinutes]]+Table1_14[[#This Row],[LightlyActiveMinutes]]+Table1_14[[#This Row],[SedentaryMinutes]])</f>
        <v>1423</v>
      </c>
    </row>
    <row r="127" spans="1:17" x14ac:dyDescent="0.25">
      <c r="A127">
        <v>8253242879</v>
      </c>
      <c r="B127" s="1">
        <v>42488</v>
      </c>
      <c r="C127">
        <v>2718</v>
      </c>
      <c r="D127" s="3">
        <v>1.79999995231628</v>
      </c>
      <c r="E127" s="3">
        <v>1.79999995231628</v>
      </c>
      <c r="F127">
        <v>0</v>
      </c>
      <c r="G127" s="3">
        <v>0.67000001668930098</v>
      </c>
      <c r="H127" s="3">
        <v>0.77999997138977095</v>
      </c>
      <c r="I127" s="3">
        <v>0.34000000357627902</v>
      </c>
      <c r="J127" s="3">
        <v>0</v>
      </c>
      <c r="K127">
        <v>11</v>
      </c>
      <c r="L127">
        <v>16</v>
      </c>
      <c r="M127">
        <v>20</v>
      </c>
      <c r="N127">
        <v>1393</v>
      </c>
      <c r="O127">
        <v>1580</v>
      </c>
      <c r="P127" s="2">
        <f>(Table1_14[[#This Row],[VeryActiveMinutes]]+Table1_14[[#This Row],[FairlyActiveMinutes]]+Table1_14[[#This Row],[LightlyActiveMinutes]]+Table1_14[[#This Row],[SedentaryMinutes]])/60</f>
        <v>24</v>
      </c>
      <c r="Q127" s="2">
        <f>(Table1_14[[#This Row],[VeryActiveMinutes]]+Table1_14[[#This Row],[FairlyActiveMinutes]]+Table1_14[[#This Row],[LightlyActiveMinutes]]+Table1_14[[#This Row],[SedentaryMinutes]])</f>
        <v>1440</v>
      </c>
    </row>
    <row r="128" spans="1:17" x14ac:dyDescent="0.25">
      <c r="A128">
        <v>8253242879</v>
      </c>
      <c r="B128" s="1">
        <v>42487</v>
      </c>
      <c r="C128">
        <v>10232</v>
      </c>
      <c r="D128" s="3">
        <v>8.1800003051757795</v>
      </c>
      <c r="E128" s="3">
        <v>8.1800003051757795</v>
      </c>
      <c r="F128">
        <v>0</v>
      </c>
      <c r="G128" s="3">
        <v>6.2399997711181596</v>
      </c>
      <c r="H128" s="3">
        <v>0.230000004172325</v>
      </c>
      <c r="I128" s="3">
        <v>1.70000004768372</v>
      </c>
      <c r="J128" s="3">
        <v>0</v>
      </c>
      <c r="K128">
        <v>45</v>
      </c>
      <c r="L128">
        <v>5</v>
      </c>
      <c r="M128">
        <v>104</v>
      </c>
      <c r="N128">
        <v>1286</v>
      </c>
      <c r="O128">
        <v>2008</v>
      </c>
      <c r="P128" s="2">
        <f>(Table1_14[[#This Row],[VeryActiveMinutes]]+Table1_14[[#This Row],[FairlyActiveMinutes]]+Table1_14[[#This Row],[LightlyActiveMinutes]]+Table1_14[[#This Row],[SedentaryMinutes]])/60</f>
        <v>24</v>
      </c>
      <c r="Q128" s="2">
        <f>(Table1_14[[#This Row],[VeryActiveMinutes]]+Table1_14[[#This Row],[FairlyActiveMinutes]]+Table1_14[[#This Row],[LightlyActiveMinutes]]+Table1_14[[#This Row],[SedentaryMinutes]])</f>
        <v>1440</v>
      </c>
    </row>
    <row r="129" spans="1:17" x14ac:dyDescent="0.25">
      <c r="A129">
        <v>8253242879</v>
      </c>
      <c r="B129" s="1">
        <v>42486</v>
      </c>
      <c r="C129">
        <v>4562</v>
      </c>
      <c r="D129" s="3">
        <v>3.03999996185303</v>
      </c>
      <c r="E129" s="3">
        <v>3.03999996185303</v>
      </c>
      <c r="F129">
        <v>0</v>
      </c>
      <c r="G129" s="3">
        <v>1.1799999475479099</v>
      </c>
      <c r="H129" s="3">
        <v>0.490000009536743</v>
      </c>
      <c r="I129" s="3">
        <v>1.37000000476837</v>
      </c>
      <c r="J129" s="3">
        <v>0</v>
      </c>
      <c r="K129">
        <v>19</v>
      </c>
      <c r="L129">
        <v>14</v>
      </c>
      <c r="M129">
        <v>108</v>
      </c>
      <c r="N129">
        <v>1299</v>
      </c>
      <c r="O129">
        <v>1813</v>
      </c>
      <c r="P129" s="2">
        <f>(Table1_14[[#This Row],[VeryActiveMinutes]]+Table1_14[[#This Row],[FairlyActiveMinutes]]+Table1_14[[#This Row],[LightlyActiveMinutes]]+Table1_14[[#This Row],[SedentaryMinutes]])/60</f>
        <v>24</v>
      </c>
      <c r="Q129" s="2">
        <f>(Table1_14[[#This Row],[VeryActiveMinutes]]+Table1_14[[#This Row],[FairlyActiveMinutes]]+Table1_14[[#This Row],[LightlyActiveMinutes]]+Table1_14[[#This Row],[SedentaryMinutes]])</f>
        <v>1440</v>
      </c>
    </row>
    <row r="130" spans="1:17" x14ac:dyDescent="0.25">
      <c r="A130">
        <v>8253242879</v>
      </c>
      <c r="B130" s="1">
        <v>42485</v>
      </c>
      <c r="C130">
        <v>6829</v>
      </c>
      <c r="D130" s="3">
        <v>4.5100002288818404</v>
      </c>
      <c r="E130" s="3">
        <v>4.5100002288818404</v>
      </c>
      <c r="F130">
        <v>0</v>
      </c>
      <c r="G130" s="3">
        <v>0.36000001430511502</v>
      </c>
      <c r="H130" s="3">
        <v>2.3900001049041699</v>
      </c>
      <c r="I130" s="3">
        <v>1.7699999809265099</v>
      </c>
      <c r="J130" s="3">
        <v>0</v>
      </c>
      <c r="K130">
        <v>7</v>
      </c>
      <c r="L130">
        <v>54</v>
      </c>
      <c r="M130">
        <v>118</v>
      </c>
      <c r="N130">
        <v>1261</v>
      </c>
      <c r="O130">
        <v>1909</v>
      </c>
      <c r="P130" s="2">
        <f>(Table1_14[[#This Row],[VeryActiveMinutes]]+Table1_14[[#This Row],[FairlyActiveMinutes]]+Table1_14[[#This Row],[LightlyActiveMinutes]]+Table1_14[[#This Row],[SedentaryMinutes]])/60</f>
        <v>24</v>
      </c>
      <c r="Q130" s="2">
        <f>(Table1_14[[#This Row],[VeryActiveMinutes]]+Table1_14[[#This Row],[FairlyActiveMinutes]]+Table1_14[[#This Row],[LightlyActiveMinutes]]+Table1_14[[#This Row],[SedentaryMinutes]])</f>
        <v>1440</v>
      </c>
    </row>
    <row r="131" spans="1:17" x14ac:dyDescent="0.25">
      <c r="A131">
        <v>8253242879</v>
      </c>
      <c r="B131" s="1">
        <v>42484</v>
      </c>
      <c r="C131">
        <v>8905</v>
      </c>
      <c r="D131" s="3">
        <v>7.1300001144409197</v>
      </c>
      <c r="E131" s="3">
        <v>7.1300001144409197</v>
      </c>
      <c r="F131">
        <v>0</v>
      </c>
      <c r="G131" s="3">
        <v>5.5999999046325701</v>
      </c>
      <c r="H131" s="3">
        <v>0.18999999761581399</v>
      </c>
      <c r="I131" s="3">
        <v>1.3400000333786</v>
      </c>
      <c r="J131" s="3">
        <v>0</v>
      </c>
      <c r="K131">
        <v>41</v>
      </c>
      <c r="L131">
        <v>4</v>
      </c>
      <c r="M131">
        <v>82</v>
      </c>
      <c r="N131">
        <v>1313</v>
      </c>
      <c r="O131">
        <v>1976</v>
      </c>
      <c r="P131" s="2">
        <f>(Table1_14[[#This Row],[VeryActiveMinutes]]+Table1_14[[#This Row],[FairlyActiveMinutes]]+Table1_14[[#This Row],[LightlyActiveMinutes]]+Table1_14[[#This Row],[SedentaryMinutes]])/60</f>
        <v>24</v>
      </c>
      <c r="Q131" s="2">
        <f>(Table1_14[[#This Row],[VeryActiveMinutes]]+Table1_14[[#This Row],[FairlyActiveMinutes]]+Table1_14[[#This Row],[LightlyActiveMinutes]]+Table1_14[[#This Row],[SedentaryMinutes]])</f>
        <v>1440</v>
      </c>
    </row>
    <row r="132" spans="1:17" x14ac:dyDescent="0.25">
      <c r="A132">
        <v>8253242879</v>
      </c>
      <c r="B132" s="1">
        <v>42483</v>
      </c>
      <c r="C132">
        <v>9282</v>
      </c>
      <c r="D132" s="3">
        <v>6.2600002288818404</v>
      </c>
      <c r="E132" s="3">
        <v>6.2600002288818404</v>
      </c>
      <c r="F132">
        <v>0</v>
      </c>
      <c r="G132" s="3">
        <v>2.0899999141693102</v>
      </c>
      <c r="H132" s="3">
        <v>1.03999996185303</v>
      </c>
      <c r="I132" s="3">
        <v>3.1300001144409202</v>
      </c>
      <c r="J132" s="3">
        <v>0</v>
      </c>
      <c r="K132">
        <v>30</v>
      </c>
      <c r="L132">
        <v>26</v>
      </c>
      <c r="M132">
        <v>191</v>
      </c>
      <c r="N132">
        <v>1193</v>
      </c>
      <c r="O132">
        <v>2132</v>
      </c>
      <c r="P132" s="2">
        <f>(Table1_14[[#This Row],[VeryActiveMinutes]]+Table1_14[[#This Row],[FairlyActiveMinutes]]+Table1_14[[#This Row],[LightlyActiveMinutes]]+Table1_14[[#This Row],[SedentaryMinutes]])/60</f>
        <v>24</v>
      </c>
      <c r="Q132" s="2">
        <f>(Table1_14[[#This Row],[VeryActiveMinutes]]+Table1_14[[#This Row],[FairlyActiveMinutes]]+Table1_14[[#This Row],[LightlyActiveMinutes]]+Table1_14[[#This Row],[SedentaryMinutes]])</f>
        <v>1440</v>
      </c>
    </row>
    <row r="133" spans="1:17" x14ac:dyDescent="0.25">
      <c r="A133">
        <v>8253242879</v>
      </c>
      <c r="B133" s="1">
        <v>42482</v>
      </c>
      <c r="C133">
        <v>2824</v>
      </c>
      <c r="D133" s="3">
        <v>1.87000000476837</v>
      </c>
      <c r="E133" s="3">
        <v>1.87000000476837</v>
      </c>
      <c r="F133">
        <v>0</v>
      </c>
      <c r="G133" s="3">
        <v>0</v>
      </c>
      <c r="H133" s="3">
        <v>0</v>
      </c>
      <c r="I133" s="3">
        <v>1.87000000476837</v>
      </c>
      <c r="J133" s="3">
        <v>0</v>
      </c>
      <c r="K133">
        <v>0</v>
      </c>
      <c r="L133">
        <v>0</v>
      </c>
      <c r="M133">
        <v>120</v>
      </c>
      <c r="N133">
        <v>1320</v>
      </c>
      <c r="O133">
        <v>1651</v>
      </c>
      <c r="P133" s="2">
        <f>(Table1_14[[#This Row],[VeryActiveMinutes]]+Table1_14[[#This Row],[FairlyActiveMinutes]]+Table1_14[[#This Row],[LightlyActiveMinutes]]+Table1_14[[#This Row],[SedentaryMinutes]])/60</f>
        <v>24</v>
      </c>
      <c r="Q133" s="2">
        <f>(Table1_14[[#This Row],[VeryActiveMinutes]]+Table1_14[[#This Row],[FairlyActiveMinutes]]+Table1_14[[#This Row],[LightlyActiveMinutes]]+Table1_14[[#This Row],[SedentaryMinutes]])</f>
        <v>1440</v>
      </c>
    </row>
    <row r="134" spans="1:17" x14ac:dyDescent="0.25">
      <c r="A134">
        <v>8253242879</v>
      </c>
      <c r="B134" s="1">
        <v>42481</v>
      </c>
      <c r="C134">
        <v>11268</v>
      </c>
      <c r="D134" s="3">
        <v>8.5600004196166992</v>
      </c>
      <c r="E134" s="3">
        <v>8.5600004196166992</v>
      </c>
      <c r="F134">
        <v>0</v>
      </c>
      <c r="G134" s="3">
        <v>5.8800001144409197</v>
      </c>
      <c r="H134" s="3">
        <v>0.93000000715255704</v>
      </c>
      <c r="I134" s="3">
        <v>1.75</v>
      </c>
      <c r="J134" s="3">
        <v>0</v>
      </c>
      <c r="K134">
        <v>49</v>
      </c>
      <c r="L134">
        <v>20</v>
      </c>
      <c r="M134">
        <v>172</v>
      </c>
      <c r="N134">
        <v>1199</v>
      </c>
      <c r="O134">
        <v>2218</v>
      </c>
      <c r="P134" s="2">
        <f>(Table1_14[[#This Row],[VeryActiveMinutes]]+Table1_14[[#This Row],[FairlyActiveMinutes]]+Table1_14[[#This Row],[LightlyActiveMinutes]]+Table1_14[[#This Row],[SedentaryMinutes]])/60</f>
        <v>24</v>
      </c>
      <c r="Q134" s="2">
        <f>(Table1_14[[#This Row],[VeryActiveMinutes]]+Table1_14[[#This Row],[FairlyActiveMinutes]]+Table1_14[[#This Row],[LightlyActiveMinutes]]+Table1_14[[#This Row],[SedentaryMinutes]])</f>
        <v>1440</v>
      </c>
    </row>
    <row r="135" spans="1:17" x14ac:dyDescent="0.25">
      <c r="A135">
        <v>8253242879</v>
      </c>
      <c r="B135" s="1">
        <v>42480</v>
      </c>
      <c r="C135">
        <v>6466</v>
      </c>
      <c r="D135" s="3">
        <v>4.2699999809265101</v>
      </c>
      <c r="E135" s="3">
        <v>4.2699999809265101</v>
      </c>
      <c r="F135">
        <v>0</v>
      </c>
      <c r="G135" s="3">
        <v>0.33000001311302202</v>
      </c>
      <c r="H135" s="3">
        <v>0.81999999284744296</v>
      </c>
      <c r="I135" s="3">
        <v>3.1099998950958301</v>
      </c>
      <c r="J135" s="3">
        <v>9.9999997764825804E-3</v>
      </c>
      <c r="K135">
        <v>5</v>
      </c>
      <c r="L135">
        <v>18</v>
      </c>
      <c r="M135">
        <v>216</v>
      </c>
      <c r="N135">
        <v>1201</v>
      </c>
      <c r="O135">
        <v>1931</v>
      </c>
      <c r="P135" s="2">
        <f>(Table1_14[[#This Row],[VeryActiveMinutes]]+Table1_14[[#This Row],[FairlyActiveMinutes]]+Table1_14[[#This Row],[LightlyActiveMinutes]]+Table1_14[[#This Row],[SedentaryMinutes]])/60</f>
        <v>24</v>
      </c>
      <c r="Q135" s="2">
        <f>(Table1_14[[#This Row],[VeryActiveMinutes]]+Table1_14[[#This Row],[FairlyActiveMinutes]]+Table1_14[[#This Row],[LightlyActiveMinutes]]+Table1_14[[#This Row],[SedentaryMinutes]])</f>
        <v>1440</v>
      </c>
    </row>
    <row r="136" spans="1:17" x14ac:dyDescent="0.25">
      <c r="A136">
        <v>8253242879</v>
      </c>
      <c r="B136" s="1">
        <v>42479</v>
      </c>
      <c r="C136">
        <v>4212</v>
      </c>
      <c r="D136" s="3">
        <v>2.7799999713897701</v>
      </c>
      <c r="E136" s="3">
        <v>2.7799999713897701</v>
      </c>
      <c r="F136">
        <v>0</v>
      </c>
      <c r="G136" s="3">
        <v>0</v>
      </c>
      <c r="H136" s="3">
        <v>0</v>
      </c>
      <c r="I136" s="3">
        <v>2.7799999713897701</v>
      </c>
      <c r="J136" s="3">
        <v>0</v>
      </c>
      <c r="K136">
        <v>0</v>
      </c>
      <c r="L136">
        <v>0</v>
      </c>
      <c r="M136">
        <v>164</v>
      </c>
      <c r="N136">
        <v>1276</v>
      </c>
      <c r="O136">
        <v>1763</v>
      </c>
      <c r="P136" s="2">
        <f>(Table1_14[[#This Row],[VeryActiveMinutes]]+Table1_14[[#This Row],[FairlyActiveMinutes]]+Table1_14[[#This Row],[LightlyActiveMinutes]]+Table1_14[[#This Row],[SedentaryMinutes]])/60</f>
        <v>24</v>
      </c>
      <c r="Q136" s="2">
        <f>(Table1_14[[#This Row],[VeryActiveMinutes]]+Table1_14[[#This Row],[FairlyActiveMinutes]]+Table1_14[[#This Row],[LightlyActiveMinutes]]+Table1_14[[#This Row],[SedentaryMinutes]])</f>
        <v>1440</v>
      </c>
    </row>
    <row r="137" spans="1:17" x14ac:dyDescent="0.25">
      <c r="A137">
        <v>8253242879</v>
      </c>
      <c r="B137" s="1">
        <v>42478</v>
      </c>
      <c r="C137">
        <v>5151</v>
      </c>
      <c r="D137" s="3">
        <v>3.4800000190734899</v>
      </c>
      <c r="E137" s="3">
        <v>3.4800000190734899</v>
      </c>
      <c r="F137">
        <v>0</v>
      </c>
      <c r="G137" s="3">
        <v>1.03999996185303</v>
      </c>
      <c r="H137" s="3">
        <v>0.62999999523162797</v>
      </c>
      <c r="I137" s="3">
        <v>1.79999995231628</v>
      </c>
      <c r="J137" s="3">
        <v>0</v>
      </c>
      <c r="K137">
        <v>16</v>
      </c>
      <c r="L137">
        <v>16</v>
      </c>
      <c r="M137">
        <v>130</v>
      </c>
      <c r="N137">
        <v>1278</v>
      </c>
      <c r="O137">
        <v>1829</v>
      </c>
      <c r="P137" s="2">
        <f>(Table1_14[[#This Row],[VeryActiveMinutes]]+Table1_14[[#This Row],[FairlyActiveMinutes]]+Table1_14[[#This Row],[LightlyActiveMinutes]]+Table1_14[[#This Row],[SedentaryMinutes]])/60</f>
        <v>24</v>
      </c>
      <c r="Q137" s="2">
        <f>(Table1_14[[#This Row],[VeryActiveMinutes]]+Table1_14[[#This Row],[FairlyActiveMinutes]]+Table1_14[[#This Row],[LightlyActiveMinutes]]+Table1_14[[#This Row],[SedentaryMinutes]])</f>
        <v>1440</v>
      </c>
    </row>
    <row r="138" spans="1:17" x14ac:dyDescent="0.25">
      <c r="A138">
        <v>8253242879</v>
      </c>
      <c r="B138" s="1">
        <v>42477</v>
      </c>
      <c r="C138">
        <v>10204</v>
      </c>
      <c r="D138" s="3">
        <v>7.9099998474121103</v>
      </c>
      <c r="E138" s="3">
        <v>7.9099998474121103</v>
      </c>
      <c r="F138">
        <v>0</v>
      </c>
      <c r="G138" s="3">
        <v>5.4299998283386204</v>
      </c>
      <c r="H138" s="3">
        <v>0.15000000596046401</v>
      </c>
      <c r="I138" s="3">
        <v>2.3299999237060498</v>
      </c>
      <c r="J138" s="3">
        <v>0</v>
      </c>
      <c r="K138">
        <v>41</v>
      </c>
      <c r="L138">
        <v>5</v>
      </c>
      <c r="M138">
        <v>157</v>
      </c>
      <c r="N138">
        <v>1237</v>
      </c>
      <c r="O138">
        <v>2112</v>
      </c>
      <c r="P138" s="2">
        <f>(Table1_14[[#This Row],[VeryActiveMinutes]]+Table1_14[[#This Row],[FairlyActiveMinutes]]+Table1_14[[#This Row],[LightlyActiveMinutes]]+Table1_14[[#This Row],[SedentaryMinutes]])/60</f>
        <v>24</v>
      </c>
      <c r="Q138" s="2">
        <f>(Table1_14[[#This Row],[VeryActiveMinutes]]+Table1_14[[#This Row],[FairlyActiveMinutes]]+Table1_14[[#This Row],[LightlyActiveMinutes]]+Table1_14[[#This Row],[SedentaryMinutes]])</f>
        <v>1440</v>
      </c>
    </row>
    <row r="139" spans="1:17" x14ac:dyDescent="0.25">
      <c r="A139">
        <v>8253242879</v>
      </c>
      <c r="B139" s="1">
        <v>42476</v>
      </c>
      <c r="C139">
        <v>9256</v>
      </c>
      <c r="D139" s="3">
        <v>6.1399998664856001</v>
      </c>
      <c r="E139" s="3">
        <v>6.1399998664856001</v>
      </c>
      <c r="F139">
        <v>0</v>
      </c>
      <c r="G139" s="3">
        <v>0.43000000715255698</v>
      </c>
      <c r="H139" s="3">
        <v>3.2699999809265101</v>
      </c>
      <c r="I139" s="3">
        <v>2.4500000476837198</v>
      </c>
      <c r="J139" s="3">
        <v>0</v>
      </c>
      <c r="K139">
        <v>6</v>
      </c>
      <c r="L139">
        <v>51</v>
      </c>
      <c r="M139">
        <v>115</v>
      </c>
      <c r="N139">
        <v>1268</v>
      </c>
      <c r="O139">
        <v>1880</v>
      </c>
      <c r="P139" s="2">
        <f>(Table1_14[[#This Row],[VeryActiveMinutes]]+Table1_14[[#This Row],[FairlyActiveMinutes]]+Table1_14[[#This Row],[LightlyActiveMinutes]]+Table1_14[[#This Row],[SedentaryMinutes]])/60</f>
        <v>24</v>
      </c>
      <c r="Q139" s="2">
        <f>(Table1_14[[#This Row],[VeryActiveMinutes]]+Table1_14[[#This Row],[FairlyActiveMinutes]]+Table1_14[[#This Row],[LightlyActiveMinutes]]+Table1_14[[#This Row],[SedentaryMinutes]])</f>
        <v>1440</v>
      </c>
    </row>
    <row r="140" spans="1:17" x14ac:dyDescent="0.25">
      <c r="A140">
        <v>8253242879</v>
      </c>
      <c r="B140" s="1">
        <v>42475</v>
      </c>
      <c r="C140">
        <v>2672</v>
      </c>
      <c r="D140" s="3">
        <v>1.7699999809265099</v>
      </c>
      <c r="E140" s="3">
        <v>1.7699999809265099</v>
      </c>
      <c r="F140">
        <v>0</v>
      </c>
      <c r="G140" s="3">
        <v>0</v>
      </c>
      <c r="H140" s="3">
        <v>0</v>
      </c>
      <c r="I140" s="3">
        <v>1.7599999904632599</v>
      </c>
      <c r="J140" s="3">
        <v>0</v>
      </c>
      <c r="K140">
        <v>0</v>
      </c>
      <c r="L140">
        <v>0</v>
      </c>
      <c r="M140">
        <v>105</v>
      </c>
      <c r="N140">
        <v>1335</v>
      </c>
      <c r="O140">
        <v>1632</v>
      </c>
      <c r="P140" s="2">
        <f>(Table1_14[[#This Row],[VeryActiveMinutes]]+Table1_14[[#This Row],[FairlyActiveMinutes]]+Table1_14[[#This Row],[LightlyActiveMinutes]]+Table1_14[[#This Row],[SedentaryMinutes]])/60</f>
        <v>24</v>
      </c>
      <c r="Q140" s="2">
        <f>(Table1_14[[#This Row],[VeryActiveMinutes]]+Table1_14[[#This Row],[FairlyActiveMinutes]]+Table1_14[[#This Row],[LightlyActiveMinutes]]+Table1_14[[#This Row],[SedentaryMinutes]])</f>
        <v>1440</v>
      </c>
    </row>
    <row r="141" spans="1:17" x14ac:dyDescent="0.25">
      <c r="A141">
        <v>8253242879</v>
      </c>
      <c r="B141" s="1">
        <v>42474</v>
      </c>
      <c r="C141">
        <v>5234</v>
      </c>
      <c r="D141" s="3">
        <v>3.46000003814697</v>
      </c>
      <c r="E141" s="3">
        <v>3.46000003814697</v>
      </c>
      <c r="F141">
        <v>0</v>
      </c>
      <c r="G141" s="3">
        <v>1.9299999475479099</v>
      </c>
      <c r="H141" s="3">
        <v>0.99000000953674305</v>
      </c>
      <c r="I141" s="3">
        <v>0.54000002145767201</v>
      </c>
      <c r="J141" s="3">
        <v>0</v>
      </c>
      <c r="K141">
        <v>29</v>
      </c>
      <c r="L141">
        <v>16</v>
      </c>
      <c r="M141">
        <v>33</v>
      </c>
      <c r="N141">
        <v>1362</v>
      </c>
      <c r="O141">
        <v>1705</v>
      </c>
      <c r="P141" s="2">
        <f>(Table1_14[[#This Row],[VeryActiveMinutes]]+Table1_14[[#This Row],[FairlyActiveMinutes]]+Table1_14[[#This Row],[LightlyActiveMinutes]]+Table1_14[[#This Row],[SedentaryMinutes]])/60</f>
        <v>24</v>
      </c>
      <c r="Q141" s="2">
        <f>(Table1_14[[#This Row],[VeryActiveMinutes]]+Table1_14[[#This Row],[FairlyActiveMinutes]]+Table1_14[[#This Row],[LightlyActiveMinutes]]+Table1_14[[#This Row],[SedentaryMinutes]])</f>
        <v>1440</v>
      </c>
    </row>
    <row r="142" spans="1:17" x14ac:dyDescent="0.25">
      <c r="A142">
        <v>8253242879</v>
      </c>
      <c r="B142" s="1">
        <v>42473</v>
      </c>
      <c r="C142">
        <v>8053</v>
      </c>
      <c r="D142" s="3">
        <v>6.0999999046325701</v>
      </c>
      <c r="E142" s="3">
        <v>6.0999999046325701</v>
      </c>
      <c r="F142">
        <v>0</v>
      </c>
      <c r="G142" s="3">
        <v>4.1700000762939498</v>
      </c>
      <c r="H142" s="3">
        <v>0.62999999523162797</v>
      </c>
      <c r="I142" s="3">
        <v>1.3099999427795399</v>
      </c>
      <c r="J142" s="3">
        <v>0</v>
      </c>
      <c r="K142">
        <v>35</v>
      </c>
      <c r="L142">
        <v>11</v>
      </c>
      <c r="M142">
        <v>96</v>
      </c>
      <c r="N142">
        <v>1298</v>
      </c>
      <c r="O142">
        <v>1935</v>
      </c>
      <c r="P142" s="2">
        <f>(Table1_14[[#This Row],[VeryActiveMinutes]]+Table1_14[[#This Row],[FairlyActiveMinutes]]+Table1_14[[#This Row],[LightlyActiveMinutes]]+Table1_14[[#This Row],[SedentaryMinutes]])/60</f>
        <v>24</v>
      </c>
      <c r="Q142" s="2">
        <f>(Table1_14[[#This Row],[VeryActiveMinutes]]+Table1_14[[#This Row],[FairlyActiveMinutes]]+Table1_14[[#This Row],[LightlyActiveMinutes]]+Table1_14[[#This Row],[SedentaryMinutes]])</f>
        <v>1440</v>
      </c>
    </row>
    <row r="143" spans="1:17" x14ac:dyDescent="0.25">
      <c r="A143">
        <v>8053475328</v>
      </c>
      <c r="B143" s="1">
        <v>42498</v>
      </c>
      <c r="C143">
        <v>22026</v>
      </c>
      <c r="D143" s="3">
        <v>17.649999618530298</v>
      </c>
      <c r="E143" s="3">
        <v>17.649999618530298</v>
      </c>
      <c r="F143">
        <v>0</v>
      </c>
      <c r="G143" s="3">
        <v>13.3999996185303</v>
      </c>
      <c r="H143" s="3">
        <v>0.58999997377395597</v>
      </c>
      <c r="I143" s="3">
        <v>3.6600000858306898</v>
      </c>
      <c r="J143" s="3">
        <v>0</v>
      </c>
      <c r="K143">
        <v>125</v>
      </c>
      <c r="L143">
        <v>14</v>
      </c>
      <c r="M143">
        <v>228</v>
      </c>
      <c r="N143">
        <v>1073</v>
      </c>
      <c r="O143">
        <v>3589</v>
      </c>
      <c r="P143" s="2">
        <f>(Table1_14[[#This Row],[VeryActiveMinutes]]+Table1_14[[#This Row],[FairlyActiveMinutes]]+Table1_14[[#This Row],[LightlyActiveMinutes]]+Table1_14[[#This Row],[SedentaryMinutes]])/60</f>
        <v>24</v>
      </c>
      <c r="Q143" s="2">
        <f>(Table1_14[[#This Row],[VeryActiveMinutes]]+Table1_14[[#This Row],[FairlyActiveMinutes]]+Table1_14[[#This Row],[LightlyActiveMinutes]]+Table1_14[[#This Row],[SedentaryMinutes]])</f>
        <v>1440</v>
      </c>
    </row>
    <row r="144" spans="1:17" x14ac:dyDescent="0.25">
      <c r="A144">
        <v>8053475328</v>
      </c>
      <c r="B144" s="1">
        <v>42491</v>
      </c>
      <c r="C144">
        <v>1170</v>
      </c>
      <c r="D144" s="3">
        <v>0.85000002384185802</v>
      </c>
      <c r="E144" s="3">
        <v>0.85000002384185802</v>
      </c>
      <c r="F144">
        <v>0</v>
      </c>
      <c r="G144" s="3">
        <v>0</v>
      </c>
      <c r="H144" s="3">
        <v>0</v>
      </c>
      <c r="I144" s="3">
        <v>0.85000002384185802</v>
      </c>
      <c r="J144" s="3">
        <v>0</v>
      </c>
      <c r="K144">
        <v>0</v>
      </c>
      <c r="L144">
        <v>0</v>
      </c>
      <c r="M144">
        <v>51</v>
      </c>
      <c r="N144">
        <v>1389</v>
      </c>
      <c r="O144">
        <v>1886</v>
      </c>
      <c r="P144" s="2">
        <f>(Table1_14[[#This Row],[VeryActiveMinutes]]+Table1_14[[#This Row],[FairlyActiveMinutes]]+Table1_14[[#This Row],[LightlyActiveMinutes]]+Table1_14[[#This Row],[SedentaryMinutes]])/60</f>
        <v>24</v>
      </c>
      <c r="Q144" s="2">
        <f>(Table1_14[[#This Row],[VeryActiveMinutes]]+Table1_14[[#This Row],[FairlyActiveMinutes]]+Table1_14[[#This Row],[LightlyActiveMinutes]]+Table1_14[[#This Row],[SedentaryMinutes]])</f>
        <v>1440</v>
      </c>
    </row>
    <row r="145" spans="1:17" x14ac:dyDescent="0.25">
      <c r="A145">
        <v>8053475328</v>
      </c>
      <c r="B145" s="1">
        <v>42497</v>
      </c>
      <c r="C145">
        <v>19769</v>
      </c>
      <c r="D145" s="3">
        <v>15.670000076293899</v>
      </c>
      <c r="E145" s="3">
        <v>15.670000076293899</v>
      </c>
      <c r="F145">
        <v>0</v>
      </c>
      <c r="G145" s="3">
        <v>12.439999580383301</v>
      </c>
      <c r="H145" s="3">
        <v>0.87999999523162797</v>
      </c>
      <c r="I145" s="3">
        <v>2.3499999046325701</v>
      </c>
      <c r="J145" s="3">
        <v>0</v>
      </c>
      <c r="K145">
        <v>121</v>
      </c>
      <c r="L145">
        <v>20</v>
      </c>
      <c r="M145">
        <v>148</v>
      </c>
      <c r="N145">
        <v>1076</v>
      </c>
      <c r="O145">
        <v>3331</v>
      </c>
      <c r="P145" s="2">
        <f>(Table1_14[[#This Row],[VeryActiveMinutes]]+Table1_14[[#This Row],[FairlyActiveMinutes]]+Table1_14[[#This Row],[LightlyActiveMinutes]]+Table1_14[[#This Row],[SedentaryMinutes]])/60</f>
        <v>22.75</v>
      </c>
      <c r="Q145" s="2">
        <f>(Table1_14[[#This Row],[VeryActiveMinutes]]+Table1_14[[#This Row],[FairlyActiveMinutes]]+Table1_14[[#This Row],[LightlyActiveMinutes]]+Table1_14[[#This Row],[SedentaryMinutes]])</f>
        <v>1365</v>
      </c>
    </row>
    <row r="146" spans="1:17" x14ac:dyDescent="0.25">
      <c r="A146">
        <v>8053475328</v>
      </c>
      <c r="B146" s="1">
        <v>42496</v>
      </c>
      <c r="C146">
        <v>13953</v>
      </c>
      <c r="D146" s="3">
        <v>11</v>
      </c>
      <c r="E146" s="3">
        <v>11</v>
      </c>
      <c r="F146">
        <v>0</v>
      </c>
      <c r="G146" s="3">
        <v>9.1000003814697301</v>
      </c>
      <c r="H146" s="3">
        <v>0.68999999761581399</v>
      </c>
      <c r="I146" s="3">
        <v>1.21000003814697</v>
      </c>
      <c r="J146" s="3">
        <v>0</v>
      </c>
      <c r="K146">
        <v>90</v>
      </c>
      <c r="L146">
        <v>15</v>
      </c>
      <c r="M146">
        <v>90</v>
      </c>
      <c r="N146">
        <v>1245</v>
      </c>
      <c r="O146">
        <v>2859</v>
      </c>
      <c r="P146" s="2">
        <f>(Table1_14[[#This Row],[VeryActiveMinutes]]+Table1_14[[#This Row],[FairlyActiveMinutes]]+Table1_14[[#This Row],[LightlyActiveMinutes]]+Table1_14[[#This Row],[SedentaryMinutes]])/60</f>
        <v>24</v>
      </c>
      <c r="Q146" s="2">
        <f>(Table1_14[[#This Row],[VeryActiveMinutes]]+Table1_14[[#This Row],[FairlyActiveMinutes]]+Table1_14[[#This Row],[LightlyActiveMinutes]]+Table1_14[[#This Row],[SedentaryMinutes]])</f>
        <v>1440</v>
      </c>
    </row>
    <row r="147" spans="1:17" x14ac:dyDescent="0.25">
      <c r="A147">
        <v>8053475328</v>
      </c>
      <c r="B147" s="1">
        <v>42502</v>
      </c>
      <c r="C147">
        <v>4998</v>
      </c>
      <c r="D147" s="3">
        <v>3.9100000858306898</v>
      </c>
      <c r="E147" s="3">
        <v>3.9100000858306898</v>
      </c>
      <c r="F147">
        <v>0</v>
      </c>
      <c r="G147" s="3">
        <v>2.9500000476837198</v>
      </c>
      <c r="H147" s="3">
        <v>0.20000000298023199</v>
      </c>
      <c r="I147" s="3">
        <v>0.75999999046325695</v>
      </c>
      <c r="J147" s="3">
        <v>0</v>
      </c>
      <c r="K147">
        <v>28</v>
      </c>
      <c r="L147">
        <v>4</v>
      </c>
      <c r="M147">
        <v>39</v>
      </c>
      <c r="N147">
        <v>839</v>
      </c>
      <c r="O147">
        <v>1505</v>
      </c>
      <c r="P147" s="2">
        <f>(Table1_14[[#This Row],[VeryActiveMinutes]]+Table1_14[[#This Row],[FairlyActiveMinutes]]+Table1_14[[#This Row],[LightlyActiveMinutes]]+Table1_14[[#This Row],[SedentaryMinutes]])/60</f>
        <v>15.166666666666666</v>
      </c>
      <c r="Q147" s="2">
        <f>(Table1_14[[#This Row],[VeryActiveMinutes]]+Table1_14[[#This Row],[FairlyActiveMinutes]]+Table1_14[[#This Row],[LightlyActiveMinutes]]+Table1_14[[#This Row],[SedentaryMinutes]])</f>
        <v>910</v>
      </c>
    </row>
    <row r="148" spans="1:17" x14ac:dyDescent="0.25">
      <c r="A148">
        <v>8053475328</v>
      </c>
      <c r="B148" s="1">
        <v>42501</v>
      </c>
      <c r="C148">
        <v>12209</v>
      </c>
      <c r="D148" s="3">
        <v>9.3999996185302699</v>
      </c>
      <c r="E148" s="3">
        <v>9.3999996185302699</v>
      </c>
      <c r="F148">
        <v>0</v>
      </c>
      <c r="G148" s="3">
        <v>6.0799999237060502</v>
      </c>
      <c r="H148" s="3">
        <v>0.28000000119209301</v>
      </c>
      <c r="I148" s="3">
        <v>3.03999996185303</v>
      </c>
      <c r="J148" s="3">
        <v>0</v>
      </c>
      <c r="K148">
        <v>60</v>
      </c>
      <c r="L148">
        <v>7</v>
      </c>
      <c r="M148">
        <v>184</v>
      </c>
      <c r="N148">
        <v>1189</v>
      </c>
      <c r="O148">
        <v>2809</v>
      </c>
      <c r="P148" s="2">
        <f>(Table1_14[[#This Row],[VeryActiveMinutes]]+Table1_14[[#This Row],[FairlyActiveMinutes]]+Table1_14[[#This Row],[LightlyActiveMinutes]]+Table1_14[[#This Row],[SedentaryMinutes]])/60</f>
        <v>24</v>
      </c>
      <c r="Q148" s="2">
        <f>(Table1_14[[#This Row],[VeryActiveMinutes]]+Table1_14[[#This Row],[FairlyActiveMinutes]]+Table1_14[[#This Row],[LightlyActiveMinutes]]+Table1_14[[#This Row],[SedentaryMinutes]])</f>
        <v>1440</v>
      </c>
    </row>
    <row r="149" spans="1:17" x14ac:dyDescent="0.25">
      <c r="A149">
        <v>8053475328</v>
      </c>
      <c r="B149" s="1">
        <v>42472</v>
      </c>
      <c r="C149">
        <v>18060</v>
      </c>
      <c r="D149" s="3">
        <v>14.1199998855591</v>
      </c>
      <c r="E149" s="3">
        <v>14.1199998855591</v>
      </c>
      <c r="F149">
        <v>0</v>
      </c>
      <c r="G149" s="3">
        <v>11.6400003433228</v>
      </c>
      <c r="H149" s="3">
        <v>0.38999998569488498</v>
      </c>
      <c r="I149" s="3">
        <v>2.0999999046325701</v>
      </c>
      <c r="J149" s="3">
        <v>0</v>
      </c>
      <c r="K149">
        <v>116</v>
      </c>
      <c r="L149">
        <v>8</v>
      </c>
      <c r="M149">
        <v>123</v>
      </c>
      <c r="N149">
        <v>1193</v>
      </c>
      <c r="O149">
        <v>3186</v>
      </c>
      <c r="P149" s="2">
        <f>(Table1_14[[#This Row],[VeryActiveMinutes]]+Table1_14[[#This Row],[FairlyActiveMinutes]]+Table1_14[[#This Row],[LightlyActiveMinutes]]+Table1_14[[#This Row],[SedentaryMinutes]])/60</f>
        <v>24</v>
      </c>
      <c r="Q149" s="2">
        <f>(Table1_14[[#This Row],[VeryActiveMinutes]]+Table1_14[[#This Row],[FairlyActiveMinutes]]+Table1_14[[#This Row],[LightlyActiveMinutes]]+Table1_14[[#This Row],[SedentaryMinutes]])</f>
        <v>1440</v>
      </c>
    </row>
    <row r="150" spans="1:17" x14ac:dyDescent="0.25">
      <c r="A150">
        <v>8053475328</v>
      </c>
      <c r="B150" s="1">
        <v>42493</v>
      </c>
      <c r="C150">
        <v>15484</v>
      </c>
      <c r="D150" s="3">
        <v>11.8999996185303</v>
      </c>
      <c r="E150" s="3">
        <v>11.8999996185303</v>
      </c>
      <c r="F150">
        <v>0</v>
      </c>
      <c r="G150" s="3">
        <v>8.3900003433227504</v>
      </c>
      <c r="H150" s="3">
        <v>0.93000000715255704</v>
      </c>
      <c r="I150" s="3">
        <v>2.5899999141693102</v>
      </c>
      <c r="J150" s="3">
        <v>0</v>
      </c>
      <c r="K150">
        <v>87</v>
      </c>
      <c r="L150">
        <v>22</v>
      </c>
      <c r="M150">
        <v>165</v>
      </c>
      <c r="N150">
        <v>1166</v>
      </c>
      <c r="O150">
        <v>3023</v>
      </c>
      <c r="P150" s="2">
        <f>(Table1_14[[#This Row],[VeryActiveMinutes]]+Table1_14[[#This Row],[FairlyActiveMinutes]]+Table1_14[[#This Row],[LightlyActiveMinutes]]+Table1_14[[#This Row],[SedentaryMinutes]])/60</f>
        <v>24</v>
      </c>
      <c r="Q150" s="2">
        <f>(Table1_14[[#This Row],[VeryActiveMinutes]]+Table1_14[[#This Row],[FairlyActiveMinutes]]+Table1_14[[#This Row],[LightlyActiveMinutes]]+Table1_14[[#This Row],[SedentaryMinutes]])</f>
        <v>1440</v>
      </c>
    </row>
    <row r="151" spans="1:17" x14ac:dyDescent="0.25">
      <c r="A151">
        <v>8053475328</v>
      </c>
      <c r="B151" s="1">
        <v>42500</v>
      </c>
      <c r="C151">
        <v>14810</v>
      </c>
      <c r="D151" s="3">
        <v>11.3599996566772</v>
      </c>
      <c r="E151" s="3">
        <v>11.3599996566772</v>
      </c>
      <c r="F151">
        <v>0</v>
      </c>
      <c r="G151" s="3">
        <v>9.0900001525878906</v>
      </c>
      <c r="H151" s="3">
        <v>0.41999998688697798</v>
      </c>
      <c r="I151" s="3">
        <v>1.8500000238418599</v>
      </c>
      <c r="J151" s="3">
        <v>0</v>
      </c>
      <c r="K151">
        <v>96</v>
      </c>
      <c r="L151">
        <v>10</v>
      </c>
      <c r="M151">
        <v>115</v>
      </c>
      <c r="N151">
        <v>1219</v>
      </c>
      <c r="O151">
        <v>2926</v>
      </c>
      <c r="P151" s="2">
        <f>(Table1_14[[#This Row],[VeryActiveMinutes]]+Table1_14[[#This Row],[FairlyActiveMinutes]]+Table1_14[[#This Row],[LightlyActiveMinutes]]+Table1_14[[#This Row],[SedentaryMinutes]])/60</f>
        <v>24</v>
      </c>
      <c r="Q151" s="2">
        <f>(Table1_14[[#This Row],[VeryActiveMinutes]]+Table1_14[[#This Row],[FairlyActiveMinutes]]+Table1_14[[#This Row],[LightlyActiveMinutes]]+Table1_14[[#This Row],[SedentaryMinutes]])</f>
        <v>1440</v>
      </c>
    </row>
    <row r="152" spans="1:17" x14ac:dyDescent="0.25">
      <c r="A152">
        <v>8053475328</v>
      </c>
      <c r="B152" s="1">
        <v>42495</v>
      </c>
      <c r="C152">
        <v>14990</v>
      </c>
      <c r="D152" s="3">
        <v>11.5100002288818</v>
      </c>
      <c r="E152" s="3">
        <v>11.5100002288818</v>
      </c>
      <c r="F152">
        <v>0</v>
      </c>
      <c r="G152" s="3">
        <v>8.8500003814697301</v>
      </c>
      <c r="H152" s="3">
        <v>0.44999998807907099</v>
      </c>
      <c r="I152" s="3">
        <v>2.21000003814697</v>
      </c>
      <c r="J152" s="3">
        <v>0</v>
      </c>
      <c r="K152">
        <v>93</v>
      </c>
      <c r="L152">
        <v>9</v>
      </c>
      <c r="M152">
        <v>130</v>
      </c>
      <c r="N152">
        <v>1208</v>
      </c>
      <c r="O152">
        <v>2950</v>
      </c>
      <c r="P152" s="2">
        <f>(Table1_14[[#This Row],[VeryActiveMinutes]]+Table1_14[[#This Row],[FairlyActiveMinutes]]+Table1_14[[#This Row],[LightlyActiveMinutes]]+Table1_14[[#This Row],[SedentaryMinutes]])/60</f>
        <v>24</v>
      </c>
      <c r="Q152" s="2">
        <f>(Table1_14[[#This Row],[VeryActiveMinutes]]+Table1_14[[#This Row],[FairlyActiveMinutes]]+Table1_14[[#This Row],[LightlyActiveMinutes]]+Table1_14[[#This Row],[SedentaryMinutes]])</f>
        <v>1440</v>
      </c>
    </row>
    <row r="153" spans="1:17" x14ac:dyDescent="0.25">
      <c r="A153">
        <v>8053475328</v>
      </c>
      <c r="B153" s="1">
        <v>42490</v>
      </c>
      <c r="C153">
        <v>7135</v>
      </c>
      <c r="D153" s="3">
        <v>5.5900001525878897</v>
      </c>
      <c r="E153" s="3">
        <v>5.5900001525878897</v>
      </c>
      <c r="F153">
        <v>0</v>
      </c>
      <c r="G153" s="3">
        <v>2.9900000095367401</v>
      </c>
      <c r="H153" s="3">
        <v>5.9999998658895499E-2</v>
      </c>
      <c r="I153" s="3">
        <v>2.53999996185303</v>
      </c>
      <c r="J153" s="3">
        <v>0</v>
      </c>
      <c r="K153">
        <v>27</v>
      </c>
      <c r="L153">
        <v>1</v>
      </c>
      <c r="M153">
        <v>131</v>
      </c>
      <c r="N153">
        <v>1281</v>
      </c>
      <c r="O153">
        <v>2408</v>
      </c>
      <c r="P153" s="2">
        <f>(Table1_14[[#This Row],[VeryActiveMinutes]]+Table1_14[[#This Row],[FairlyActiveMinutes]]+Table1_14[[#This Row],[LightlyActiveMinutes]]+Table1_14[[#This Row],[SedentaryMinutes]])/60</f>
        <v>24</v>
      </c>
      <c r="Q153" s="2">
        <f>(Table1_14[[#This Row],[VeryActiveMinutes]]+Table1_14[[#This Row],[FairlyActiveMinutes]]+Table1_14[[#This Row],[LightlyActiveMinutes]]+Table1_14[[#This Row],[SedentaryMinutes]])</f>
        <v>1440</v>
      </c>
    </row>
    <row r="154" spans="1:17" x14ac:dyDescent="0.25">
      <c r="A154">
        <v>8053475328</v>
      </c>
      <c r="B154" s="1">
        <v>42489</v>
      </c>
      <c r="C154">
        <v>12315</v>
      </c>
      <c r="D154" s="3">
        <v>9.6499996185302699</v>
      </c>
      <c r="E154" s="3">
        <v>9.6499996185302699</v>
      </c>
      <c r="F154">
        <v>0</v>
      </c>
      <c r="G154" s="3">
        <v>6.1700000762939498</v>
      </c>
      <c r="H154" s="3">
        <v>0.31000000238418601</v>
      </c>
      <c r="I154" s="3">
        <v>3.1700000762939502</v>
      </c>
      <c r="J154" s="3">
        <v>0</v>
      </c>
      <c r="K154">
        <v>58</v>
      </c>
      <c r="L154">
        <v>8</v>
      </c>
      <c r="M154">
        <v>159</v>
      </c>
      <c r="N154">
        <v>1215</v>
      </c>
      <c r="O154">
        <v>2794</v>
      </c>
      <c r="P154" s="2">
        <f>(Table1_14[[#This Row],[VeryActiveMinutes]]+Table1_14[[#This Row],[FairlyActiveMinutes]]+Table1_14[[#This Row],[LightlyActiveMinutes]]+Table1_14[[#This Row],[SedentaryMinutes]])/60</f>
        <v>24</v>
      </c>
      <c r="Q154" s="2">
        <f>(Table1_14[[#This Row],[VeryActiveMinutes]]+Table1_14[[#This Row],[FairlyActiveMinutes]]+Table1_14[[#This Row],[LightlyActiveMinutes]]+Table1_14[[#This Row],[SedentaryMinutes]])</f>
        <v>1440</v>
      </c>
    </row>
    <row r="155" spans="1:17" x14ac:dyDescent="0.25">
      <c r="A155">
        <v>8053475328</v>
      </c>
      <c r="B155" s="1">
        <v>42488</v>
      </c>
      <c r="C155">
        <v>15447</v>
      </c>
      <c r="D155" s="3">
        <v>12.3999996185303</v>
      </c>
      <c r="E155" s="3">
        <v>12.3999996185303</v>
      </c>
      <c r="F155">
        <v>0</v>
      </c>
      <c r="G155" s="3">
        <v>9.6700000762939506</v>
      </c>
      <c r="H155" s="3">
        <v>0.38999998569488498</v>
      </c>
      <c r="I155" s="3">
        <v>2.3499999046325701</v>
      </c>
      <c r="J155" s="3">
        <v>0</v>
      </c>
      <c r="K155">
        <v>90</v>
      </c>
      <c r="L155">
        <v>9</v>
      </c>
      <c r="M155">
        <v>153</v>
      </c>
      <c r="N155">
        <v>1188</v>
      </c>
      <c r="O155">
        <v>3062</v>
      </c>
      <c r="P155" s="2">
        <f>(Table1_14[[#This Row],[VeryActiveMinutes]]+Table1_14[[#This Row],[FairlyActiveMinutes]]+Table1_14[[#This Row],[LightlyActiveMinutes]]+Table1_14[[#This Row],[SedentaryMinutes]])/60</f>
        <v>24</v>
      </c>
      <c r="Q155" s="2">
        <f>(Table1_14[[#This Row],[VeryActiveMinutes]]+Table1_14[[#This Row],[FairlyActiveMinutes]]+Table1_14[[#This Row],[LightlyActiveMinutes]]+Table1_14[[#This Row],[SedentaryMinutes]])</f>
        <v>1440</v>
      </c>
    </row>
    <row r="156" spans="1:17" x14ac:dyDescent="0.25">
      <c r="A156">
        <v>8053475328</v>
      </c>
      <c r="B156" s="1">
        <v>42487</v>
      </c>
      <c r="C156">
        <v>12422</v>
      </c>
      <c r="D156" s="3">
        <v>9.8199996948242205</v>
      </c>
      <c r="E156" s="3">
        <v>9.8199996948242205</v>
      </c>
      <c r="F156">
        <v>0</v>
      </c>
      <c r="G156" s="3">
        <v>6.46000003814697</v>
      </c>
      <c r="H156" s="3">
        <v>0.43000000715255698</v>
      </c>
      <c r="I156" s="3">
        <v>2.9300000667571999</v>
      </c>
      <c r="J156" s="3">
        <v>0</v>
      </c>
      <c r="K156">
        <v>60</v>
      </c>
      <c r="L156">
        <v>10</v>
      </c>
      <c r="M156">
        <v>183</v>
      </c>
      <c r="N156">
        <v>1187</v>
      </c>
      <c r="O156">
        <v>2852</v>
      </c>
      <c r="P156" s="2">
        <f>(Table1_14[[#This Row],[VeryActiveMinutes]]+Table1_14[[#This Row],[FairlyActiveMinutes]]+Table1_14[[#This Row],[LightlyActiveMinutes]]+Table1_14[[#This Row],[SedentaryMinutes]])/60</f>
        <v>24</v>
      </c>
      <c r="Q156" s="2">
        <f>(Table1_14[[#This Row],[VeryActiveMinutes]]+Table1_14[[#This Row],[FairlyActiveMinutes]]+Table1_14[[#This Row],[LightlyActiveMinutes]]+Table1_14[[#This Row],[SedentaryMinutes]])</f>
        <v>1440</v>
      </c>
    </row>
    <row r="157" spans="1:17" x14ac:dyDescent="0.25">
      <c r="A157">
        <v>8053475328</v>
      </c>
      <c r="B157" s="1">
        <v>42486</v>
      </c>
      <c r="C157">
        <v>12685</v>
      </c>
      <c r="D157" s="3">
        <v>9.6199998855590803</v>
      </c>
      <c r="E157" s="3">
        <v>9.6199998855590803</v>
      </c>
      <c r="F157">
        <v>0</v>
      </c>
      <c r="G157" s="3">
        <v>6.3099999427795401</v>
      </c>
      <c r="H157" s="3">
        <v>0.20000000298023199</v>
      </c>
      <c r="I157" s="3">
        <v>3.0999999046325701</v>
      </c>
      <c r="J157" s="3">
        <v>0</v>
      </c>
      <c r="K157">
        <v>68</v>
      </c>
      <c r="L157">
        <v>5</v>
      </c>
      <c r="M157">
        <v>185</v>
      </c>
      <c r="N157">
        <v>1182</v>
      </c>
      <c r="O157">
        <v>2846</v>
      </c>
      <c r="P157" s="2">
        <f>(Table1_14[[#This Row],[VeryActiveMinutes]]+Table1_14[[#This Row],[FairlyActiveMinutes]]+Table1_14[[#This Row],[LightlyActiveMinutes]]+Table1_14[[#This Row],[SedentaryMinutes]])/60</f>
        <v>24</v>
      </c>
      <c r="Q157" s="2">
        <f>(Table1_14[[#This Row],[VeryActiveMinutes]]+Table1_14[[#This Row],[FairlyActiveMinutes]]+Table1_14[[#This Row],[LightlyActiveMinutes]]+Table1_14[[#This Row],[SedentaryMinutes]])</f>
        <v>1440</v>
      </c>
    </row>
    <row r="158" spans="1:17" x14ac:dyDescent="0.25">
      <c r="A158">
        <v>8053475328</v>
      </c>
      <c r="B158" s="1">
        <v>42485</v>
      </c>
      <c r="C158">
        <v>20500</v>
      </c>
      <c r="D158" s="3">
        <v>15.689999580383301</v>
      </c>
      <c r="E158" s="3">
        <v>15.689999580383301</v>
      </c>
      <c r="F158">
        <v>0</v>
      </c>
      <c r="G158" s="3">
        <v>11.3699998855591</v>
      </c>
      <c r="H158" s="3">
        <v>0.46000000834464999</v>
      </c>
      <c r="I158" s="3">
        <v>3.8599998950958301</v>
      </c>
      <c r="J158" s="3">
        <v>0</v>
      </c>
      <c r="K158">
        <v>118</v>
      </c>
      <c r="L158">
        <v>9</v>
      </c>
      <c r="M158">
        <v>209</v>
      </c>
      <c r="N158">
        <v>1104</v>
      </c>
      <c r="O158">
        <v>3403</v>
      </c>
      <c r="P158" s="2">
        <f>(Table1_14[[#This Row],[VeryActiveMinutes]]+Table1_14[[#This Row],[FairlyActiveMinutes]]+Table1_14[[#This Row],[LightlyActiveMinutes]]+Table1_14[[#This Row],[SedentaryMinutes]])/60</f>
        <v>24</v>
      </c>
      <c r="Q158" s="2">
        <f>(Table1_14[[#This Row],[VeryActiveMinutes]]+Table1_14[[#This Row],[FairlyActiveMinutes]]+Table1_14[[#This Row],[LightlyActiveMinutes]]+Table1_14[[#This Row],[SedentaryMinutes]])</f>
        <v>1440</v>
      </c>
    </row>
    <row r="159" spans="1:17" x14ac:dyDescent="0.25">
      <c r="A159">
        <v>8053475328</v>
      </c>
      <c r="B159" s="1">
        <v>42484</v>
      </c>
      <c r="C159">
        <v>22988</v>
      </c>
      <c r="D159" s="3">
        <v>17.950000762939499</v>
      </c>
      <c r="E159" s="3">
        <v>17.950000762939499</v>
      </c>
      <c r="F159">
        <v>0</v>
      </c>
      <c r="G159" s="3">
        <v>13.1300001144409</v>
      </c>
      <c r="H159" s="3">
        <v>1.54999995231628</v>
      </c>
      <c r="I159" s="3">
        <v>3.2599999904632599</v>
      </c>
      <c r="J159" s="3">
        <v>0</v>
      </c>
      <c r="K159">
        <v>129</v>
      </c>
      <c r="L159">
        <v>33</v>
      </c>
      <c r="M159">
        <v>182</v>
      </c>
      <c r="N159">
        <v>1096</v>
      </c>
      <c r="O159">
        <v>3577</v>
      </c>
      <c r="P159" s="2">
        <f>(Table1_14[[#This Row],[VeryActiveMinutes]]+Table1_14[[#This Row],[FairlyActiveMinutes]]+Table1_14[[#This Row],[LightlyActiveMinutes]]+Table1_14[[#This Row],[SedentaryMinutes]])/60</f>
        <v>24</v>
      </c>
      <c r="Q159" s="2">
        <f>(Table1_14[[#This Row],[VeryActiveMinutes]]+Table1_14[[#This Row],[FairlyActiveMinutes]]+Table1_14[[#This Row],[LightlyActiveMinutes]]+Table1_14[[#This Row],[SedentaryMinutes]])</f>
        <v>1440</v>
      </c>
    </row>
    <row r="160" spans="1:17" x14ac:dyDescent="0.25">
      <c r="A160">
        <v>8053475328</v>
      </c>
      <c r="B160" s="1">
        <v>42483</v>
      </c>
      <c r="C160">
        <v>22359</v>
      </c>
      <c r="D160" s="3">
        <v>17.190000534057599</v>
      </c>
      <c r="E160" s="3">
        <v>17.190000534057599</v>
      </c>
      <c r="F160">
        <v>0</v>
      </c>
      <c r="G160" s="3">
        <v>12.539999961853001</v>
      </c>
      <c r="H160" s="3">
        <v>0.62999999523162797</v>
      </c>
      <c r="I160" s="3">
        <v>4.0199999809265101</v>
      </c>
      <c r="J160" s="3">
        <v>0</v>
      </c>
      <c r="K160">
        <v>125</v>
      </c>
      <c r="L160">
        <v>14</v>
      </c>
      <c r="M160">
        <v>223</v>
      </c>
      <c r="N160">
        <v>741</v>
      </c>
      <c r="O160">
        <v>3554</v>
      </c>
      <c r="P160" s="2">
        <f>(Table1_14[[#This Row],[VeryActiveMinutes]]+Table1_14[[#This Row],[FairlyActiveMinutes]]+Table1_14[[#This Row],[LightlyActiveMinutes]]+Table1_14[[#This Row],[SedentaryMinutes]])/60</f>
        <v>18.383333333333333</v>
      </c>
      <c r="Q160" s="2">
        <f>(Table1_14[[#This Row],[VeryActiveMinutes]]+Table1_14[[#This Row],[FairlyActiveMinutes]]+Table1_14[[#This Row],[LightlyActiveMinutes]]+Table1_14[[#This Row],[SedentaryMinutes]])</f>
        <v>1103</v>
      </c>
    </row>
    <row r="161" spans="1:17" x14ac:dyDescent="0.25">
      <c r="A161">
        <v>8053475328</v>
      </c>
      <c r="B161" s="1">
        <v>42482</v>
      </c>
      <c r="C161">
        <v>10520</v>
      </c>
      <c r="D161" s="3">
        <v>8.2899999618530291</v>
      </c>
      <c r="E161" s="3">
        <v>8.2899999618530291</v>
      </c>
      <c r="F161">
        <v>0</v>
      </c>
      <c r="G161" s="3">
        <v>6.2600002288818404</v>
      </c>
      <c r="H161" s="3">
        <v>0.15000000596046401</v>
      </c>
      <c r="I161" s="3">
        <v>1.87999999523163</v>
      </c>
      <c r="J161" s="3">
        <v>0</v>
      </c>
      <c r="K161">
        <v>60</v>
      </c>
      <c r="L161">
        <v>3</v>
      </c>
      <c r="M161">
        <v>117</v>
      </c>
      <c r="N161">
        <v>1260</v>
      </c>
      <c r="O161">
        <v>2655</v>
      </c>
      <c r="P161" s="2">
        <f>(Table1_14[[#This Row],[VeryActiveMinutes]]+Table1_14[[#This Row],[FairlyActiveMinutes]]+Table1_14[[#This Row],[LightlyActiveMinutes]]+Table1_14[[#This Row],[SedentaryMinutes]])/60</f>
        <v>24</v>
      </c>
      <c r="Q161" s="2">
        <f>(Table1_14[[#This Row],[VeryActiveMinutes]]+Table1_14[[#This Row],[FairlyActiveMinutes]]+Table1_14[[#This Row],[LightlyActiveMinutes]]+Table1_14[[#This Row],[SedentaryMinutes]])</f>
        <v>1440</v>
      </c>
    </row>
    <row r="162" spans="1:17" x14ac:dyDescent="0.25">
      <c r="A162">
        <v>8053475328</v>
      </c>
      <c r="B162" s="1">
        <v>42481</v>
      </c>
      <c r="C162">
        <v>16057</v>
      </c>
      <c r="D162" s="3">
        <v>12.5100002288818</v>
      </c>
      <c r="E162" s="3">
        <v>12.5100002288818</v>
      </c>
      <c r="F162">
        <v>0</v>
      </c>
      <c r="G162" s="3">
        <v>9.6700000762939506</v>
      </c>
      <c r="H162" s="3">
        <v>0.25</v>
      </c>
      <c r="I162" s="3">
        <v>2.5799999237060498</v>
      </c>
      <c r="J162" s="3">
        <v>0</v>
      </c>
      <c r="K162">
        <v>100</v>
      </c>
      <c r="L162">
        <v>6</v>
      </c>
      <c r="M162">
        <v>170</v>
      </c>
      <c r="N162">
        <v>1164</v>
      </c>
      <c r="O162">
        <v>3103</v>
      </c>
      <c r="P162" s="2">
        <f>(Table1_14[[#This Row],[VeryActiveMinutes]]+Table1_14[[#This Row],[FairlyActiveMinutes]]+Table1_14[[#This Row],[LightlyActiveMinutes]]+Table1_14[[#This Row],[SedentaryMinutes]])/60</f>
        <v>24</v>
      </c>
      <c r="Q162" s="2">
        <f>(Table1_14[[#This Row],[VeryActiveMinutes]]+Table1_14[[#This Row],[FairlyActiveMinutes]]+Table1_14[[#This Row],[LightlyActiveMinutes]]+Table1_14[[#This Row],[SedentaryMinutes]])</f>
        <v>1440</v>
      </c>
    </row>
    <row r="163" spans="1:17" x14ac:dyDescent="0.25">
      <c r="A163">
        <v>8053475328</v>
      </c>
      <c r="B163" s="1">
        <v>42480</v>
      </c>
      <c r="C163">
        <v>15108</v>
      </c>
      <c r="D163" s="3">
        <v>12.189999580383301</v>
      </c>
      <c r="E163" s="3">
        <v>12.189999580383301</v>
      </c>
      <c r="F163">
        <v>0</v>
      </c>
      <c r="G163" s="3">
        <v>9.5799999237060494</v>
      </c>
      <c r="H163" s="3">
        <v>0.230000004172325</v>
      </c>
      <c r="I163" s="3">
        <v>2.3800001144409202</v>
      </c>
      <c r="J163" s="3">
        <v>0</v>
      </c>
      <c r="K163">
        <v>89</v>
      </c>
      <c r="L163">
        <v>5</v>
      </c>
      <c r="M163">
        <v>158</v>
      </c>
      <c r="N163">
        <v>695</v>
      </c>
      <c r="O163">
        <v>3043</v>
      </c>
      <c r="P163" s="2">
        <f>(Table1_14[[#This Row],[VeryActiveMinutes]]+Table1_14[[#This Row],[FairlyActiveMinutes]]+Table1_14[[#This Row],[LightlyActiveMinutes]]+Table1_14[[#This Row],[SedentaryMinutes]])/60</f>
        <v>15.783333333333333</v>
      </c>
      <c r="Q163" s="2">
        <f>(Table1_14[[#This Row],[VeryActiveMinutes]]+Table1_14[[#This Row],[FairlyActiveMinutes]]+Table1_14[[#This Row],[LightlyActiveMinutes]]+Table1_14[[#This Row],[SedentaryMinutes]])</f>
        <v>947</v>
      </c>
    </row>
    <row r="164" spans="1:17" x14ac:dyDescent="0.25">
      <c r="A164">
        <v>8053475328</v>
      </c>
      <c r="B164" s="1">
        <v>42479</v>
      </c>
      <c r="C164">
        <v>15929</v>
      </c>
      <c r="D164" s="3">
        <v>12.4799995422363</v>
      </c>
      <c r="E164" s="3">
        <v>12.4799995422363</v>
      </c>
      <c r="F164">
        <v>0</v>
      </c>
      <c r="G164" s="3">
        <v>9.2200002670288104</v>
      </c>
      <c r="H164" s="3">
        <v>0.31000000238418601</v>
      </c>
      <c r="I164" s="3">
        <v>2.9500000476837198</v>
      </c>
      <c r="J164" s="3">
        <v>0</v>
      </c>
      <c r="K164">
        <v>90</v>
      </c>
      <c r="L164">
        <v>7</v>
      </c>
      <c r="M164">
        <v>191</v>
      </c>
      <c r="N164">
        <v>1152</v>
      </c>
      <c r="O164">
        <v>3114</v>
      </c>
      <c r="P164" s="2">
        <f>(Table1_14[[#This Row],[VeryActiveMinutes]]+Table1_14[[#This Row],[FairlyActiveMinutes]]+Table1_14[[#This Row],[LightlyActiveMinutes]]+Table1_14[[#This Row],[SedentaryMinutes]])/60</f>
        <v>24</v>
      </c>
      <c r="Q164" s="2">
        <f>(Table1_14[[#This Row],[VeryActiveMinutes]]+Table1_14[[#This Row],[FairlyActiveMinutes]]+Table1_14[[#This Row],[LightlyActiveMinutes]]+Table1_14[[#This Row],[SedentaryMinutes]])</f>
        <v>1440</v>
      </c>
    </row>
    <row r="165" spans="1:17" x14ac:dyDescent="0.25">
      <c r="A165">
        <v>8053475328</v>
      </c>
      <c r="B165" s="1">
        <v>42478</v>
      </c>
      <c r="C165">
        <v>17076</v>
      </c>
      <c r="D165" s="3">
        <v>12.6599998474121</v>
      </c>
      <c r="E165" s="3">
        <v>12.6599998474121</v>
      </c>
      <c r="F165">
        <v>0</v>
      </c>
      <c r="G165" s="3">
        <v>9.0799999237060494</v>
      </c>
      <c r="H165" s="3">
        <v>0.230000004172325</v>
      </c>
      <c r="I165" s="3">
        <v>3.3499999046325701</v>
      </c>
      <c r="J165" s="3">
        <v>0</v>
      </c>
      <c r="K165">
        <v>102</v>
      </c>
      <c r="L165">
        <v>6</v>
      </c>
      <c r="M165">
        <v>195</v>
      </c>
      <c r="N165">
        <v>1137</v>
      </c>
      <c r="O165">
        <v>3133</v>
      </c>
      <c r="P165" s="2">
        <f>(Table1_14[[#This Row],[VeryActiveMinutes]]+Table1_14[[#This Row],[FairlyActiveMinutes]]+Table1_14[[#This Row],[LightlyActiveMinutes]]+Table1_14[[#This Row],[SedentaryMinutes]])/60</f>
        <v>24</v>
      </c>
      <c r="Q165" s="2">
        <f>(Table1_14[[#This Row],[VeryActiveMinutes]]+Table1_14[[#This Row],[FairlyActiveMinutes]]+Table1_14[[#This Row],[LightlyActiveMinutes]]+Table1_14[[#This Row],[SedentaryMinutes]])</f>
        <v>1440</v>
      </c>
    </row>
    <row r="166" spans="1:17" x14ac:dyDescent="0.25">
      <c r="A166">
        <v>8053475328</v>
      </c>
      <c r="B166" s="1">
        <v>42477</v>
      </c>
      <c r="C166">
        <v>18827</v>
      </c>
      <c r="D166" s="3">
        <v>13.689999580383301</v>
      </c>
      <c r="E166" s="3">
        <v>13.689999580383301</v>
      </c>
      <c r="F166">
        <v>0</v>
      </c>
      <c r="G166" s="3">
        <v>9.2399997711181605</v>
      </c>
      <c r="H166" s="3">
        <v>0.80000001192092896</v>
      </c>
      <c r="I166" s="3">
        <v>3.6400001049041699</v>
      </c>
      <c r="J166" s="3">
        <v>0</v>
      </c>
      <c r="K166">
        <v>111</v>
      </c>
      <c r="L166">
        <v>21</v>
      </c>
      <c r="M166">
        <v>195</v>
      </c>
      <c r="N166">
        <v>1113</v>
      </c>
      <c r="O166">
        <v>3213</v>
      </c>
      <c r="P166" s="2">
        <f>(Table1_14[[#This Row],[VeryActiveMinutes]]+Table1_14[[#This Row],[FairlyActiveMinutes]]+Table1_14[[#This Row],[LightlyActiveMinutes]]+Table1_14[[#This Row],[SedentaryMinutes]])/60</f>
        <v>24</v>
      </c>
      <c r="Q166" s="2">
        <f>(Table1_14[[#This Row],[VeryActiveMinutes]]+Table1_14[[#This Row],[FairlyActiveMinutes]]+Table1_14[[#This Row],[LightlyActiveMinutes]]+Table1_14[[#This Row],[SedentaryMinutes]])</f>
        <v>1440</v>
      </c>
    </row>
    <row r="167" spans="1:17" x14ac:dyDescent="0.25">
      <c r="A167">
        <v>8053475328</v>
      </c>
      <c r="B167" s="1">
        <v>42476</v>
      </c>
      <c r="C167">
        <v>14549</v>
      </c>
      <c r="D167" s="3">
        <v>11.1099996566772</v>
      </c>
      <c r="E167" s="3">
        <v>11.1099996566772</v>
      </c>
      <c r="F167">
        <v>0</v>
      </c>
      <c r="G167" s="3">
        <v>9.3599996566772496</v>
      </c>
      <c r="H167" s="3">
        <v>0.270000010728836</v>
      </c>
      <c r="I167" s="3">
        <v>1.4900000095367401</v>
      </c>
      <c r="J167" s="3">
        <v>0</v>
      </c>
      <c r="K167">
        <v>96</v>
      </c>
      <c r="L167">
        <v>6</v>
      </c>
      <c r="M167">
        <v>83</v>
      </c>
      <c r="N167">
        <v>1255</v>
      </c>
      <c r="O167">
        <v>2867</v>
      </c>
      <c r="P167" s="2">
        <f>(Table1_14[[#This Row],[VeryActiveMinutes]]+Table1_14[[#This Row],[FairlyActiveMinutes]]+Table1_14[[#This Row],[LightlyActiveMinutes]]+Table1_14[[#This Row],[SedentaryMinutes]])/60</f>
        <v>24</v>
      </c>
      <c r="Q167" s="2">
        <f>(Table1_14[[#This Row],[VeryActiveMinutes]]+Table1_14[[#This Row],[FairlyActiveMinutes]]+Table1_14[[#This Row],[LightlyActiveMinutes]]+Table1_14[[#This Row],[SedentaryMinutes]])</f>
        <v>1440</v>
      </c>
    </row>
    <row r="168" spans="1:17" x14ac:dyDescent="0.25">
      <c r="A168">
        <v>8053475328</v>
      </c>
      <c r="B168" s="1">
        <v>42475</v>
      </c>
      <c r="C168">
        <v>20669</v>
      </c>
      <c r="D168" s="3">
        <v>16.2399997711182</v>
      </c>
      <c r="E168" s="3">
        <v>16.2399997711182</v>
      </c>
      <c r="F168">
        <v>0</v>
      </c>
      <c r="G168" s="3">
        <v>13.2600002288818</v>
      </c>
      <c r="H168" s="3">
        <v>0.38999998569488498</v>
      </c>
      <c r="I168" s="3">
        <v>2.5899999141693102</v>
      </c>
      <c r="J168" s="3">
        <v>0</v>
      </c>
      <c r="K168">
        <v>132</v>
      </c>
      <c r="L168">
        <v>8</v>
      </c>
      <c r="M168">
        <v>158</v>
      </c>
      <c r="N168">
        <v>1142</v>
      </c>
      <c r="O168">
        <v>3410</v>
      </c>
      <c r="P168" s="2">
        <f>(Table1_14[[#This Row],[VeryActiveMinutes]]+Table1_14[[#This Row],[FairlyActiveMinutes]]+Table1_14[[#This Row],[LightlyActiveMinutes]]+Table1_14[[#This Row],[SedentaryMinutes]])/60</f>
        <v>24</v>
      </c>
      <c r="Q168" s="2">
        <f>(Table1_14[[#This Row],[VeryActiveMinutes]]+Table1_14[[#This Row],[FairlyActiveMinutes]]+Table1_14[[#This Row],[LightlyActiveMinutes]]+Table1_14[[#This Row],[SedentaryMinutes]])</f>
        <v>1440</v>
      </c>
    </row>
    <row r="169" spans="1:17" x14ac:dyDescent="0.25">
      <c r="A169">
        <v>8053475328</v>
      </c>
      <c r="B169" s="1">
        <v>42474</v>
      </c>
      <c r="C169">
        <v>20159</v>
      </c>
      <c r="D169" s="3">
        <v>15.9700002670288</v>
      </c>
      <c r="E169" s="3">
        <v>15.9700002670288</v>
      </c>
      <c r="F169">
        <v>0</v>
      </c>
      <c r="G169" s="3">
        <v>12.3400001525879</v>
      </c>
      <c r="H169" s="3">
        <v>0.20999999344348899</v>
      </c>
      <c r="I169" s="3">
        <v>3.3599998950958301</v>
      </c>
      <c r="J169" s="3">
        <v>0</v>
      </c>
      <c r="K169">
        <v>119</v>
      </c>
      <c r="L169">
        <v>5</v>
      </c>
      <c r="M169">
        <v>193</v>
      </c>
      <c r="N169">
        <v>1123</v>
      </c>
      <c r="O169">
        <v>3411</v>
      </c>
      <c r="P169" s="2">
        <f>(Table1_14[[#This Row],[VeryActiveMinutes]]+Table1_14[[#This Row],[FairlyActiveMinutes]]+Table1_14[[#This Row],[LightlyActiveMinutes]]+Table1_14[[#This Row],[SedentaryMinutes]])/60</f>
        <v>24</v>
      </c>
      <c r="Q169" s="2">
        <f>(Table1_14[[#This Row],[VeryActiveMinutes]]+Table1_14[[#This Row],[FairlyActiveMinutes]]+Table1_14[[#This Row],[LightlyActiveMinutes]]+Table1_14[[#This Row],[SedentaryMinutes]])</f>
        <v>1440</v>
      </c>
    </row>
    <row r="170" spans="1:17" x14ac:dyDescent="0.25">
      <c r="A170">
        <v>8053475328</v>
      </c>
      <c r="B170" s="1">
        <v>42473</v>
      </c>
      <c r="C170">
        <v>16433</v>
      </c>
      <c r="D170" s="3">
        <v>13.3500003814697</v>
      </c>
      <c r="E170" s="3">
        <v>13.3500003814697</v>
      </c>
      <c r="F170">
        <v>0</v>
      </c>
      <c r="G170" s="3">
        <v>10.430000305175801</v>
      </c>
      <c r="H170" s="3">
        <v>0.46999999880790699</v>
      </c>
      <c r="I170" s="3">
        <v>2.4500000476837198</v>
      </c>
      <c r="J170" s="3">
        <v>0</v>
      </c>
      <c r="K170">
        <v>95</v>
      </c>
      <c r="L170">
        <v>12</v>
      </c>
      <c r="M170">
        <v>156</v>
      </c>
      <c r="N170">
        <v>1177</v>
      </c>
      <c r="O170">
        <v>3140</v>
      </c>
      <c r="P170" s="2">
        <f>(Table1_14[[#This Row],[VeryActiveMinutes]]+Table1_14[[#This Row],[FairlyActiveMinutes]]+Table1_14[[#This Row],[LightlyActiveMinutes]]+Table1_14[[#This Row],[SedentaryMinutes]])/60</f>
        <v>24</v>
      </c>
      <c r="Q170" s="2">
        <f>(Table1_14[[#This Row],[VeryActiveMinutes]]+Table1_14[[#This Row],[FairlyActiveMinutes]]+Table1_14[[#This Row],[LightlyActiveMinutes]]+Table1_14[[#This Row],[SedentaryMinutes]])</f>
        <v>1440</v>
      </c>
    </row>
    <row r="171" spans="1:17" x14ac:dyDescent="0.25">
      <c r="A171">
        <v>8053475328</v>
      </c>
      <c r="B171" s="1">
        <v>42494</v>
      </c>
      <c r="C171">
        <v>14581</v>
      </c>
      <c r="D171" s="3">
        <v>11.1499996185303</v>
      </c>
      <c r="E171" s="3">
        <v>11.1499996185303</v>
      </c>
      <c r="F171">
        <v>0</v>
      </c>
      <c r="G171" s="3">
        <v>8.8199996948242205</v>
      </c>
      <c r="H171" s="3">
        <v>0.40000000596046398</v>
      </c>
      <c r="I171" s="3">
        <v>1.9099999666214</v>
      </c>
      <c r="J171" s="3">
        <v>0</v>
      </c>
      <c r="K171">
        <v>89</v>
      </c>
      <c r="L171">
        <v>8</v>
      </c>
      <c r="M171">
        <v>123</v>
      </c>
      <c r="N171">
        <v>1220</v>
      </c>
      <c r="O171">
        <v>2918</v>
      </c>
      <c r="P171" s="2">
        <f>(Table1_14[[#This Row],[VeryActiveMinutes]]+Table1_14[[#This Row],[FairlyActiveMinutes]]+Table1_14[[#This Row],[LightlyActiveMinutes]]+Table1_14[[#This Row],[SedentaryMinutes]])/60</f>
        <v>24</v>
      </c>
      <c r="Q171" s="2">
        <f>(Table1_14[[#This Row],[VeryActiveMinutes]]+Table1_14[[#This Row],[FairlyActiveMinutes]]+Table1_14[[#This Row],[LightlyActiveMinutes]]+Table1_14[[#This Row],[SedentaryMinutes]])</f>
        <v>1440</v>
      </c>
    </row>
    <row r="172" spans="1:17" x14ac:dyDescent="0.25">
      <c r="A172">
        <v>8053475328</v>
      </c>
      <c r="B172" s="1">
        <v>42499</v>
      </c>
      <c r="C172">
        <v>12465</v>
      </c>
      <c r="D172" s="3">
        <v>9.3800001144409197</v>
      </c>
      <c r="E172" s="3">
        <v>9.3800001144409197</v>
      </c>
      <c r="F172">
        <v>0</v>
      </c>
      <c r="G172" s="3">
        <v>6.1199998855590803</v>
      </c>
      <c r="H172" s="3">
        <v>0.56999999284744296</v>
      </c>
      <c r="I172" s="3">
        <v>2.6900000572204599</v>
      </c>
      <c r="J172" s="3">
        <v>0</v>
      </c>
      <c r="K172">
        <v>66</v>
      </c>
      <c r="L172">
        <v>12</v>
      </c>
      <c r="M172">
        <v>148</v>
      </c>
      <c r="N172">
        <v>1214</v>
      </c>
      <c r="O172">
        <v>2765</v>
      </c>
      <c r="P172" s="2">
        <f>(Table1_14[[#This Row],[VeryActiveMinutes]]+Table1_14[[#This Row],[FairlyActiveMinutes]]+Table1_14[[#This Row],[LightlyActiveMinutes]]+Table1_14[[#This Row],[SedentaryMinutes]])/60</f>
        <v>24</v>
      </c>
      <c r="Q172" s="2">
        <f>(Table1_14[[#This Row],[VeryActiveMinutes]]+Table1_14[[#This Row],[FairlyActiveMinutes]]+Table1_14[[#This Row],[LightlyActiveMinutes]]+Table1_14[[#This Row],[SedentaryMinutes]])</f>
        <v>1440</v>
      </c>
    </row>
    <row r="173" spans="1:17" x14ac:dyDescent="0.25">
      <c r="A173">
        <v>8053475328</v>
      </c>
      <c r="B173" s="1">
        <v>42492</v>
      </c>
      <c r="C173">
        <v>1969</v>
      </c>
      <c r="D173" s="3">
        <v>1.4299999475479099</v>
      </c>
      <c r="E173" s="3">
        <v>1.4299999475479099</v>
      </c>
      <c r="F173">
        <v>0</v>
      </c>
      <c r="G173" s="3">
        <v>0</v>
      </c>
      <c r="H173" s="3">
        <v>0</v>
      </c>
      <c r="I173" s="3">
        <v>1.4299999475479099</v>
      </c>
      <c r="J173" s="3">
        <v>0</v>
      </c>
      <c r="K173">
        <v>0</v>
      </c>
      <c r="L173">
        <v>0</v>
      </c>
      <c r="M173">
        <v>95</v>
      </c>
      <c r="N173">
        <v>1345</v>
      </c>
      <c r="O173">
        <v>1988</v>
      </c>
      <c r="P173" s="2">
        <f>(Table1_14[[#This Row],[VeryActiveMinutes]]+Table1_14[[#This Row],[FairlyActiveMinutes]]+Table1_14[[#This Row],[LightlyActiveMinutes]]+Table1_14[[#This Row],[SedentaryMinutes]])/60</f>
        <v>24</v>
      </c>
      <c r="Q173" s="2">
        <f>(Table1_14[[#This Row],[VeryActiveMinutes]]+Table1_14[[#This Row],[FairlyActiveMinutes]]+Table1_14[[#This Row],[LightlyActiveMinutes]]+Table1_14[[#This Row],[SedentaryMinutes]])</f>
        <v>1440</v>
      </c>
    </row>
    <row r="174" spans="1:17" x14ac:dyDescent="0.25">
      <c r="A174">
        <v>7086361926</v>
      </c>
      <c r="B174" s="1">
        <v>42491</v>
      </c>
      <c r="C174">
        <v>12390</v>
      </c>
      <c r="D174" s="3">
        <v>8.0699996948242205</v>
      </c>
      <c r="E174" s="3">
        <v>8.0699996948242205</v>
      </c>
      <c r="F174">
        <v>0</v>
      </c>
      <c r="G174" s="3">
        <v>2.2999999523162802</v>
      </c>
      <c r="H174" s="3">
        <v>0.89999997615814198</v>
      </c>
      <c r="I174" s="3">
        <v>4.8499999046325701</v>
      </c>
      <c r="J174" s="3">
        <v>0</v>
      </c>
      <c r="K174">
        <v>30</v>
      </c>
      <c r="L174">
        <v>15</v>
      </c>
      <c r="M174">
        <v>258</v>
      </c>
      <c r="N174">
        <v>685</v>
      </c>
      <c r="O174">
        <v>2730</v>
      </c>
      <c r="P174" s="2">
        <f>(Table1_14[[#This Row],[VeryActiveMinutes]]+Table1_14[[#This Row],[FairlyActiveMinutes]]+Table1_14[[#This Row],[LightlyActiveMinutes]]+Table1_14[[#This Row],[SedentaryMinutes]])/60</f>
        <v>16.466666666666665</v>
      </c>
      <c r="Q174" s="2">
        <f>(Table1_14[[#This Row],[VeryActiveMinutes]]+Table1_14[[#This Row],[FairlyActiveMinutes]]+Table1_14[[#This Row],[LightlyActiveMinutes]]+Table1_14[[#This Row],[SedentaryMinutes]])</f>
        <v>988</v>
      </c>
    </row>
    <row r="175" spans="1:17" x14ac:dyDescent="0.25">
      <c r="A175">
        <v>7086361926</v>
      </c>
      <c r="B175" s="1">
        <v>42498</v>
      </c>
      <c r="C175">
        <v>10677</v>
      </c>
      <c r="D175" s="3">
        <v>7.0999999046325701</v>
      </c>
      <c r="E175" s="3">
        <v>7.0999999046325701</v>
      </c>
      <c r="F175">
        <v>0</v>
      </c>
      <c r="G175" s="3">
        <v>2.3099999427795401</v>
      </c>
      <c r="H175" s="3">
        <v>1.5299999713897701</v>
      </c>
      <c r="I175" s="3">
        <v>3.25</v>
      </c>
      <c r="J175" s="3">
        <v>0</v>
      </c>
      <c r="K175">
        <v>32</v>
      </c>
      <c r="L175">
        <v>27</v>
      </c>
      <c r="M175">
        <v>147</v>
      </c>
      <c r="N175">
        <v>695</v>
      </c>
      <c r="O175">
        <v>2534</v>
      </c>
      <c r="P175" s="2">
        <f>(Table1_14[[#This Row],[VeryActiveMinutes]]+Table1_14[[#This Row],[FairlyActiveMinutes]]+Table1_14[[#This Row],[LightlyActiveMinutes]]+Table1_14[[#This Row],[SedentaryMinutes]])/60</f>
        <v>15.016666666666667</v>
      </c>
      <c r="Q175" s="2">
        <f>(Table1_14[[#This Row],[VeryActiveMinutes]]+Table1_14[[#This Row],[FairlyActiveMinutes]]+Table1_14[[#This Row],[LightlyActiveMinutes]]+Table1_14[[#This Row],[SedentaryMinutes]])</f>
        <v>901</v>
      </c>
    </row>
    <row r="176" spans="1:17" x14ac:dyDescent="0.25">
      <c r="A176">
        <v>7086361926</v>
      </c>
      <c r="B176" s="1">
        <v>42497</v>
      </c>
      <c r="C176">
        <v>12827</v>
      </c>
      <c r="D176" s="3">
        <v>8.4799995422363299</v>
      </c>
      <c r="E176" s="3">
        <v>8.4799995422363299</v>
      </c>
      <c r="F176">
        <v>0</v>
      </c>
      <c r="G176" s="3">
        <v>1.46000003814697</v>
      </c>
      <c r="H176" s="3">
        <v>2.3299999237060498</v>
      </c>
      <c r="I176" s="3">
        <v>4.6799998283386204</v>
      </c>
      <c r="J176" s="3">
        <v>0</v>
      </c>
      <c r="K176">
        <v>20</v>
      </c>
      <c r="L176">
        <v>42</v>
      </c>
      <c r="M176">
        <v>209</v>
      </c>
      <c r="N176">
        <v>621</v>
      </c>
      <c r="O176">
        <v>2739</v>
      </c>
      <c r="P176" s="2">
        <f>(Table1_14[[#This Row],[VeryActiveMinutes]]+Table1_14[[#This Row],[FairlyActiveMinutes]]+Table1_14[[#This Row],[LightlyActiveMinutes]]+Table1_14[[#This Row],[SedentaryMinutes]])/60</f>
        <v>14.866666666666667</v>
      </c>
      <c r="Q176" s="2">
        <f>(Table1_14[[#This Row],[VeryActiveMinutes]]+Table1_14[[#This Row],[FairlyActiveMinutes]]+Table1_14[[#This Row],[LightlyActiveMinutes]]+Table1_14[[#This Row],[SedentaryMinutes]])</f>
        <v>892</v>
      </c>
    </row>
    <row r="177" spans="1:17" x14ac:dyDescent="0.25">
      <c r="A177">
        <v>7086361926</v>
      </c>
      <c r="B177" s="1">
        <v>42496</v>
      </c>
      <c r="C177">
        <v>12461</v>
      </c>
      <c r="D177" s="3">
        <v>8.3800001144409197</v>
      </c>
      <c r="E177" s="3">
        <v>8.3800001144409197</v>
      </c>
      <c r="F177">
        <v>0</v>
      </c>
      <c r="G177" s="3">
        <v>3.8199999332428001</v>
      </c>
      <c r="H177" s="3">
        <v>1.4299999475479099</v>
      </c>
      <c r="I177" s="3">
        <v>3.1199998855590798</v>
      </c>
      <c r="J177" s="3">
        <v>0</v>
      </c>
      <c r="K177">
        <v>84</v>
      </c>
      <c r="L177">
        <v>35</v>
      </c>
      <c r="M177">
        <v>154</v>
      </c>
      <c r="N177">
        <v>834</v>
      </c>
      <c r="O177">
        <v>2924</v>
      </c>
      <c r="P177" s="2">
        <f>(Table1_14[[#This Row],[VeryActiveMinutes]]+Table1_14[[#This Row],[FairlyActiveMinutes]]+Table1_14[[#This Row],[LightlyActiveMinutes]]+Table1_14[[#This Row],[SedentaryMinutes]])/60</f>
        <v>18.45</v>
      </c>
      <c r="Q177" s="2">
        <f>(Table1_14[[#This Row],[VeryActiveMinutes]]+Table1_14[[#This Row],[FairlyActiveMinutes]]+Table1_14[[#This Row],[LightlyActiveMinutes]]+Table1_14[[#This Row],[SedentaryMinutes]])</f>
        <v>1107</v>
      </c>
    </row>
    <row r="178" spans="1:17" x14ac:dyDescent="0.25">
      <c r="A178">
        <v>7086361926</v>
      </c>
      <c r="B178" s="1">
        <v>42502</v>
      </c>
      <c r="C178">
        <v>3789</v>
      </c>
      <c r="D178" s="3">
        <v>2.5599999427795401</v>
      </c>
      <c r="E178" s="3">
        <v>2.5599999427795401</v>
      </c>
      <c r="F178">
        <v>0</v>
      </c>
      <c r="G178" s="3">
        <v>0.37999999523162797</v>
      </c>
      <c r="H178" s="3">
        <v>0.270000010728836</v>
      </c>
      <c r="I178" s="3">
        <v>1.8899999856948899</v>
      </c>
      <c r="J178" s="3">
        <v>0</v>
      </c>
      <c r="K178">
        <v>5</v>
      </c>
      <c r="L178">
        <v>4</v>
      </c>
      <c r="M178">
        <v>58</v>
      </c>
      <c r="N178">
        <v>343</v>
      </c>
      <c r="O178">
        <v>1199</v>
      </c>
      <c r="P178" s="2">
        <f>(Table1_14[[#This Row],[VeryActiveMinutes]]+Table1_14[[#This Row],[FairlyActiveMinutes]]+Table1_14[[#This Row],[LightlyActiveMinutes]]+Table1_14[[#This Row],[SedentaryMinutes]])/60</f>
        <v>6.833333333333333</v>
      </c>
      <c r="Q178" s="2">
        <f>(Table1_14[[#This Row],[VeryActiveMinutes]]+Table1_14[[#This Row],[FairlyActiveMinutes]]+Table1_14[[#This Row],[LightlyActiveMinutes]]+Table1_14[[#This Row],[SedentaryMinutes]])</f>
        <v>410</v>
      </c>
    </row>
    <row r="179" spans="1:17" x14ac:dyDescent="0.25">
      <c r="A179">
        <v>7086361926</v>
      </c>
      <c r="B179" s="1">
        <v>42501</v>
      </c>
      <c r="C179">
        <v>9572</v>
      </c>
      <c r="D179" s="3">
        <v>6.5199999809265101</v>
      </c>
      <c r="E179" s="3">
        <v>6.5199999809265101</v>
      </c>
      <c r="F179">
        <v>0</v>
      </c>
      <c r="G179" s="3">
        <v>2.8900001049041699</v>
      </c>
      <c r="H179" s="3">
        <v>1.3899999856948899</v>
      </c>
      <c r="I179" s="3">
        <v>2.2300000190734899</v>
      </c>
      <c r="J179" s="3">
        <v>0</v>
      </c>
      <c r="K179">
        <v>57</v>
      </c>
      <c r="L179">
        <v>40</v>
      </c>
      <c r="M179">
        <v>128</v>
      </c>
      <c r="N179">
        <v>757</v>
      </c>
      <c r="O179">
        <v>2735</v>
      </c>
      <c r="P179" s="2">
        <f>(Table1_14[[#This Row],[VeryActiveMinutes]]+Table1_14[[#This Row],[FairlyActiveMinutes]]+Table1_14[[#This Row],[LightlyActiveMinutes]]+Table1_14[[#This Row],[SedentaryMinutes]])/60</f>
        <v>16.366666666666667</v>
      </c>
      <c r="Q179" s="2">
        <f>(Table1_14[[#This Row],[VeryActiveMinutes]]+Table1_14[[#This Row],[FairlyActiveMinutes]]+Table1_14[[#This Row],[LightlyActiveMinutes]]+Table1_14[[#This Row],[SedentaryMinutes]])</f>
        <v>982</v>
      </c>
    </row>
    <row r="180" spans="1:17" x14ac:dyDescent="0.25">
      <c r="A180">
        <v>7086361926</v>
      </c>
      <c r="B180" s="1">
        <v>42500</v>
      </c>
      <c r="C180">
        <v>14433</v>
      </c>
      <c r="D180" s="3">
        <v>10.789999961853001</v>
      </c>
      <c r="E180" s="3">
        <v>10.789999961853001</v>
      </c>
      <c r="F180">
        <v>0</v>
      </c>
      <c r="G180" s="3">
        <v>7.1100001335143999</v>
      </c>
      <c r="H180" s="3">
        <v>1.20000004768372</v>
      </c>
      <c r="I180" s="3">
        <v>2.4500000476837198</v>
      </c>
      <c r="J180" s="3">
        <v>0</v>
      </c>
      <c r="K180">
        <v>72</v>
      </c>
      <c r="L180">
        <v>23</v>
      </c>
      <c r="M180">
        <v>106</v>
      </c>
      <c r="N180">
        <v>1182</v>
      </c>
      <c r="O180">
        <v>2800</v>
      </c>
      <c r="P180" s="2">
        <f>(Table1_14[[#This Row],[VeryActiveMinutes]]+Table1_14[[#This Row],[FairlyActiveMinutes]]+Table1_14[[#This Row],[LightlyActiveMinutes]]+Table1_14[[#This Row],[SedentaryMinutes]])/60</f>
        <v>23.05</v>
      </c>
      <c r="Q180" s="2">
        <f>(Table1_14[[#This Row],[VeryActiveMinutes]]+Table1_14[[#This Row],[FairlyActiveMinutes]]+Table1_14[[#This Row],[LightlyActiveMinutes]]+Table1_14[[#This Row],[SedentaryMinutes]])</f>
        <v>1383</v>
      </c>
    </row>
    <row r="181" spans="1:17" x14ac:dyDescent="0.25">
      <c r="A181">
        <v>7086361926</v>
      </c>
      <c r="B181" s="1">
        <v>42495</v>
      </c>
      <c r="C181">
        <v>8564</v>
      </c>
      <c r="D181" s="3">
        <v>5.5999999046325701</v>
      </c>
      <c r="E181" s="3">
        <v>5.5999999046325701</v>
      </c>
      <c r="F181">
        <v>0</v>
      </c>
      <c r="G181" s="3">
        <v>1.7799999713897701</v>
      </c>
      <c r="H181" s="3">
        <v>0.82999998331069902</v>
      </c>
      <c r="I181" s="3">
        <v>2.9500000476837198</v>
      </c>
      <c r="J181" s="3">
        <v>0</v>
      </c>
      <c r="K181">
        <v>24</v>
      </c>
      <c r="L181">
        <v>14</v>
      </c>
      <c r="M181">
        <v>149</v>
      </c>
      <c r="N181">
        <v>1253</v>
      </c>
      <c r="O181">
        <v>2386</v>
      </c>
      <c r="P181" s="2">
        <f>(Table1_14[[#This Row],[VeryActiveMinutes]]+Table1_14[[#This Row],[FairlyActiveMinutes]]+Table1_14[[#This Row],[LightlyActiveMinutes]]+Table1_14[[#This Row],[SedentaryMinutes]])/60</f>
        <v>24</v>
      </c>
      <c r="Q181" s="2">
        <f>(Table1_14[[#This Row],[VeryActiveMinutes]]+Table1_14[[#This Row],[FairlyActiveMinutes]]+Table1_14[[#This Row],[LightlyActiveMinutes]]+Table1_14[[#This Row],[SedentaryMinutes]])</f>
        <v>1440</v>
      </c>
    </row>
    <row r="182" spans="1:17" x14ac:dyDescent="0.25">
      <c r="A182">
        <v>7086361926</v>
      </c>
      <c r="B182" s="1">
        <v>42490</v>
      </c>
      <c r="C182">
        <v>14560</v>
      </c>
      <c r="D182" s="3">
        <v>9.4099998474121094</v>
      </c>
      <c r="E182" s="3">
        <v>9.4099998474121094</v>
      </c>
      <c r="F182">
        <v>0</v>
      </c>
      <c r="G182" s="3">
        <v>3.1199998855590798</v>
      </c>
      <c r="H182" s="3">
        <v>1.03999996185303</v>
      </c>
      <c r="I182" s="3">
        <v>5.2399997711181596</v>
      </c>
      <c r="J182" s="3">
        <v>0</v>
      </c>
      <c r="K182">
        <v>42</v>
      </c>
      <c r="L182">
        <v>17</v>
      </c>
      <c r="M182">
        <v>308</v>
      </c>
      <c r="N182">
        <v>584</v>
      </c>
      <c r="O182">
        <v>2995</v>
      </c>
      <c r="P182" s="2">
        <f>(Table1_14[[#This Row],[VeryActiveMinutes]]+Table1_14[[#This Row],[FairlyActiveMinutes]]+Table1_14[[#This Row],[LightlyActiveMinutes]]+Table1_14[[#This Row],[SedentaryMinutes]])/60</f>
        <v>15.85</v>
      </c>
      <c r="Q182" s="2">
        <f>(Table1_14[[#This Row],[VeryActiveMinutes]]+Table1_14[[#This Row],[FairlyActiveMinutes]]+Table1_14[[#This Row],[LightlyActiveMinutes]]+Table1_14[[#This Row],[SedentaryMinutes]])</f>
        <v>951</v>
      </c>
    </row>
    <row r="183" spans="1:17" x14ac:dyDescent="0.25">
      <c r="A183">
        <v>7086361926</v>
      </c>
      <c r="B183" s="1">
        <v>42489</v>
      </c>
      <c r="C183">
        <v>7881</v>
      </c>
      <c r="D183" s="3">
        <v>4.9499998092651403</v>
      </c>
      <c r="E183" s="3">
        <v>4.9499998092651403</v>
      </c>
      <c r="F183">
        <v>0</v>
      </c>
      <c r="G183" s="3">
        <v>0.490000009536743</v>
      </c>
      <c r="H183" s="3">
        <v>0.44999998807907099</v>
      </c>
      <c r="I183" s="3">
        <v>4</v>
      </c>
      <c r="J183" s="3">
        <v>0</v>
      </c>
      <c r="K183">
        <v>24</v>
      </c>
      <c r="L183">
        <v>36</v>
      </c>
      <c r="M183">
        <v>182</v>
      </c>
      <c r="N183">
        <v>1198</v>
      </c>
      <c r="O183">
        <v>2616</v>
      </c>
      <c r="P183" s="2">
        <f>(Table1_14[[#This Row],[VeryActiveMinutes]]+Table1_14[[#This Row],[FairlyActiveMinutes]]+Table1_14[[#This Row],[LightlyActiveMinutes]]+Table1_14[[#This Row],[SedentaryMinutes]])/60</f>
        <v>24</v>
      </c>
      <c r="Q183" s="2">
        <f>(Table1_14[[#This Row],[VeryActiveMinutes]]+Table1_14[[#This Row],[FairlyActiveMinutes]]+Table1_14[[#This Row],[LightlyActiveMinutes]]+Table1_14[[#This Row],[SedentaryMinutes]])</f>
        <v>1440</v>
      </c>
    </row>
    <row r="184" spans="1:17" x14ac:dyDescent="0.25">
      <c r="A184">
        <v>7086361926</v>
      </c>
      <c r="B184" s="1">
        <v>42488</v>
      </c>
      <c r="C184">
        <v>11584</v>
      </c>
      <c r="D184" s="3">
        <v>7.8000001907348597</v>
      </c>
      <c r="E184" s="3">
        <v>7.8000001907348597</v>
      </c>
      <c r="F184">
        <v>0</v>
      </c>
      <c r="G184" s="3">
        <v>2.78999996185303</v>
      </c>
      <c r="H184" s="3">
        <v>1.6399999856948899</v>
      </c>
      <c r="I184" s="3">
        <v>3.3599998950958301</v>
      </c>
      <c r="J184" s="3">
        <v>0</v>
      </c>
      <c r="K184">
        <v>54</v>
      </c>
      <c r="L184">
        <v>48</v>
      </c>
      <c r="M184">
        <v>161</v>
      </c>
      <c r="N184">
        <v>810</v>
      </c>
      <c r="O184">
        <v>2862</v>
      </c>
      <c r="P184" s="2">
        <f>(Table1_14[[#This Row],[VeryActiveMinutes]]+Table1_14[[#This Row],[FairlyActiveMinutes]]+Table1_14[[#This Row],[LightlyActiveMinutes]]+Table1_14[[#This Row],[SedentaryMinutes]])/60</f>
        <v>17.883333333333333</v>
      </c>
      <c r="Q184" s="2">
        <f>(Table1_14[[#This Row],[VeryActiveMinutes]]+Table1_14[[#This Row],[FairlyActiveMinutes]]+Table1_14[[#This Row],[LightlyActiveMinutes]]+Table1_14[[#This Row],[SedentaryMinutes]])</f>
        <v>1073</v>
      </c>
    </row>
    <row r="185" spans="1:17" x14ac:dyDescent="0.25">
      <c r="A185">
        <v>7086361926</v>
      </c>
      <c r="B185" s="1">
        <v>42487</v>
      </c>
      <c r="C185">
        <v>11107</v>
      </c>
      <c r="D185" s="3">
        <v>8.3400001525878906</v>
      </c>
      <c r="E185" s="3">
        <v>8.3400001525878906</v>
      </c>
      <c r="F185">
        <v>0</v>
      </c>
      <c r="G185" s="3">
        <v>5.6300001144409197</v>
      </c>
      <c r="H185" s="3">
        <v>0.18000000715255701</v>
      </c>
      <c r="I185" s="3">
        <v>2.5299999713897701</v>
      </c>
      <c r="J185" s="3">
        <v>0</v>
      </c>
      <c r="K185">
        <v>55</v>
      </c>
      <c r="L185">
        <v>6</v>
      </c>
      <c r="M185">
        <v>145</v>
      </c>
      <c r="N185">
        <v>829</v>
      </c>
      <c r="O185">
        <v>2693</v>
      </c>
      <c r="P185" s="2">
        <f>(Table1_14[[#This Row],[VeryActiveMinutes]]+Table1_14[[#This Row],[FairlyActiveMinutes]]+Table1_14[[#This Row],[LightlyActiveMinutes]]+Table1_14[[#This Row],[SedentaryMinutes]])/60</f>
        <v>17.25</v>
      </c>
      <c r="Q185" s="2">
        <f>(Table1_14[[#This Row],[VeryActiveMinutes]]+Table1_14[[#This Row],[FairlyActiveMinutes]]+Table1_14[[#This Row],[LightlyActiveMinutes]]+Table1_14[[#This Row],[SedentaryMinutes]])</f>
        <v>1035</v>
      </c>
    </row>
    <row r="186" spans="1:17" x14ac:dyDescent="0.25">
      <c r="A186">
        <v>7086361926</v>
      </c>
      <c r="B186" s="1">
        <v>42486</v>
      </c>
      <c r="C186">
        <v>10387</v>
      </c>
      <c r="D186" s="3">
        <v>7.0700001716613796</v>
      </c>
      <c r="E186" s="3">
        <v>7.0700001716613796</v>
      </c>
      <c r="F186">
        <v>0</v>
      </c>
      <c r="G186" s="3">
        <v>4.1599998474121103</v>
      </c>
      <c r="H186" s="3">
        <v>0.769999980926514</v>
      </c>
      <c r="I186" s="3">
        <v>2.1199998855590798</v>
      </c>
      <c r="J186" s="3">
        <v>0</v>
      </c>
      <c r="K186">
        <v>70</v>
      </c>
      <c r="L186">
        <v>33</v>
      </c>
      <c r="M186">
        <v>132</v>
      </c>
      <c r="N186">
        <v>726</v>
      </c>
      <c r="O186">
        <v>2781</v>
      </c>
      <c r="P186" s="2">
        <f>(Table1_14[[#This Row],[VeryActiveMinutes]]+Table1_14[[#This Row],[FairlyActiveMinutes]]+Table1_14[[#This Row],[LightlyActiveMinutes]]+Table1_14[[#This Row],[SedentaryMinutes]])/60</f>
        <v>16.016666666666666</v>
      </c>
      <c r="Q186" s="2">
        <f>(Table1_14[[#This Row],[VeryActiveMinutes]]+Table1_14[[#This Row],[FairlyActiveMinutes]]+Table1_14[[#This Row],[LightlyActiveMinutes]]+Table1_14[[#This Row],[SedentaryMinutes]])</f>
        <v>961</v>
      </c>
    </row>
    <row r="187" spans="1:17" x14ac:dyDescent="0.25">
      <c r="A187">
        <v>7086361926</v>
      </c>
      <c r="B187" s="1">
        <v>42485</v>
      </c>
      <c r="C187">
        <v>10091</v>
      </c>
      <c r="D187" s="3">
        <v>6.8200001716613796</v>
      </c>
      <c r="E187" s="3">
        <v>6.8200001716613796</v>
      </c>
      <c r="F187">
        <v>0</v>
      </c>
      <c r="G187" s="3">
        <v>3.75</v>
      </c>
      <c r="H187" s="3">
        <v>0.69999998807907104</v>
      </c>
      <c r="I187" s="3">
        <v>2.3699998855590798</v>
      </c>
      <c r="J187" s="3">
        <v>0</v>
      </c>
      <c r="K187">
        <v>69</v>
      </c>
      <c r="L187">
        <v>39</v>
      </c>
      <c r="M187">
        <v>129</v>
      </c>
      <c r="N187">
        <v>706</v>
      </c>
      <c r="O187">
        <v>2752</v>
      </c>
      <c r="P187" s="2">
        <f>(Table1_14[[#This Row],[VeryActiveMinutes]]+Table1_14[[#This Row],[FairlyActiveMinutes]]+Table1_14[[#This Row],[LightlyActiveMinutes]]+Table1_14[[#This Row],[SedentaryMinutes]])/60</f>
        <v>15.716666666666667</v>
      </c>
      <c r="Q187" s="2">
        <f>(Table1_14[[#This Row],[VeryActiveMinutes]]+Table1_14[[#This Row],[FairlyActiveMinutes]]+Table1_14[[#This Row],[LightlyActiveMinutes]]+Table1_14[[#This Row],[SedentaryMinutes]])</f>
        <v>943</v>
      </c>
    </row>
    <row r="188" spans="1:17" x14ac:dyDescent="0.25">
      <c r="A188">
        <v>7086361926</v>
      </c>
      <c r="B188" s="1">
        <v>42484</v>
      </c>
      <c r="C188">
        <v>3520</v>
      </c>
      <c r="D188" s="3">
        <v>2.1600000858306898</v>
      </c>
      <c r="E188" s="3">
        <v>2.1600000858306898</v>
      </c>
      <c r="F188">
        <v>0</v>
      </c>
      <c r="G188" s="3">
        <v>0</v>
      </c>
      <c r="H188" s="3">
        <v>0</v>
      </c>
      <c r="I188" s="3">
        <v>2.1500000953674299</v>
      </c>
      <c r="J188" s="3">
        <v>0</v>
      </c>
      <c r="K188">
        <v>0</v>
      </c>
      <c r="L188">
        <v>0</v>
      </c>
      <c r="M188">
        <v>125</v>
      </c>
      <c r="N188">
        <v>566</v>
      </c>
      <c r="O188">
        <v>2049</v>
      </c>
      <c r="P188" s="2">
        <f>(Table1_14[[#This Row],[VeryActiveMinutes]]+Table1_14[[#This Row],[FairlyActiveMinutes]]+Table1_14[[#This Row],[LightlyActiveMinutes]]+Table1_14[[#This Row],[SedentaryMinutes]])/60</f>
        <v>11.516666666666667</v>
      </c>
      <c r="Q188" s="2">
        <f>(Table1_14[[#This Row],[VeryActiveMinutes]]+Table1_14[[#This Row],[FairlyActiveMinutes]]+Table1_14[[#This Row],[LightlyActiveMinutes]]+Table1_14[[#This Row],[SedentaryMinutes]])</f>
        <v>691</v>
      </c>
    </row>
    <row r="189" spans="1:17" x14ac:dyDescent="0.25">
      <c r="A189">
        <v>7086361926</v>
      </c>
      <c r="B189" s="1">
        <v>42483</v>
      </c>
      <c r="C189">
        <v>2817</v>
      </c>
      <c r="D189" s="3">
        <v>1.8099999427795399</v>
      </c>
      <c r="E189" s="3">
        <v>1.8099999427795399</v>
      </c>
      <c r="F189">
        <v>0</v>
      </c>
      <c r="G189" s="3">
        <v>0</v>
      </c>
      <c r="H189" s="3">
        <v>0</v>
      </c>
      <c r="I189" s="3">
        <v>1.79999995231628</v>
      </c>
      <c r="J189" s="3">
        <v>0</v>
      </c>
      <c r="K189">
        <v>0</v>
      </c>
      <c r="L189">
        <v>0</v>
      </c>
      <c r="M189">
        <v>90</v>
      </c>
      <c r="N189">
        <v>1350</v>
      </c>
      <c r="O189">
        <v>1965</v>
      </c>
      <c r="P189" s="2">
        <f>(Table1_14[[#This Row],[VeryActiveMinutes]]+Table1_14[[#This Row],[FairlyActiveMinutes]]+Table1_14[[#This Row],[LightlyActiveMinutes]]+Table1_14[[#This Row],[SedentaryMinutes]])/60</f>
        <v>24</v>
      </c>
      <c r="Q189" s="2">
        <f>(Table1_14[[#This Row],[VeryActiveMinutes]]+Table1_14[[#This Row],[FairlyActiveMinutes]]+Table1_14[[#This Row],[LightlyActiveMinutes]]+Table1_14[[#This Row],[SedentaryMinutes]])</f>
        <v>1440</v>
      </c>
    </row>
    <row r="190" spans="1:17" x14ac:dyDescent="0.25">
      <c r="A190">
        <v>7086361926</v>
      </c>
      <c r="B190" s="1">
        <v>42482</v>
      </c>
      <c r="C190">
        <v>9753</v>
      </c>
      <c r="D190" s="3">
        <v>6.5300002098083496</v>
      </c>
      <c r="E190" s="3">
        <v>6.5300002098083496</v>
      </c>
      <c r="F190">
        <v>0</v>
      </c>
      <c r="G190" s="3">
        <v>2.8699998855590798</v>
      </c>
      <c r="H190" s="3">
        <v>0.97000002861022905</v>
      </c>
      <c r="I190" s="3">
        <v>2.6700000762939502</v>
      </c>
      <c r="J190" s="3">
        <v>0</v>
      </c>
      <c r="K190">
        <v>58</v>
      </c>
      <c r="L190">
        <v>59</v>
      </c>
      <c r="M190">
        <v>153</v>
      </c>
      <c r="N190">
        <v>762</v>
      </c>
      <c r="O190">
        <v>2846</v>
      </c>
      <c r="P190" s="2">
        <f>(Table1_14[[#This Row],[VeryActiveMinutes]]+Table1_14[[#This Row],[FairlyActiveMinutes]]+Table1_14[[#This Row],[LightlyActiveMinutes]]+Table1_14[[#This Row],[SedentaryMinutes]])/60</f>
        <v>17.2</v>
      </c>
      <c r="Q190" s="2">
        <f>(Table1_14[[#This Row],[VeryActiveMinutes]]+Table1_14[[#This Row],[FairlyActiveMinutes]]+Table1_14[[#This Row],[LightlyActiveMinutes]]+Table1_14[[#This Row],[SedentaryMinutes]])</f>
        <v>1032</v>
      </c>
    </row>
    <row r="191" spans="1:17" x14ac:dyDescent="0.25">
      <c r="A191">
        <v>7086361926</v>
      </c>
      <c r="B191" s="1">
        <v>42481</v>
      </c>
      <c r="C191">
        <v>9469</v>
      </c>
      <c r="D191" s="3">
        <v>6.1799998283386204</v>
      </c>
      <c r="E191" s="3">
        <v>6.1799998283386204</v>
      </c>
      <c r="F191">
        <v>0</v>
      </c>
      <c r="G191" s="3">
        <v>1.3600000143051101</v>
      </c>
      <c r="H191" s="3">
        <v>0.30000001192092901</v>
      </c>
      <c r="I191" s="3">
        <v>4.5100002288818404</v>
      </c>
      <c r="J191" s="3">
        <v>0</v>
      </c>
      <c r="K191">
        <v>19</v>
      </c>
      <c r="L191">
        <v>6</v>
      </c>
      <c r="M191">
        <v>206</v>
      </c>
      <c r="N191">
        <v>758</v>
      </c>
      <c r="O191">
        <v>2463</v>
      </c>
      <c r="P191" s="2">
        <f>(Table1_14[[#This Row],[VeryActiveMinutes]]+Table1_14[[#This Row],[FairlyActiveMinutes]]+Table1_14[[#This Row],[LightlyActiveMinutes]]+Table1_14[[#This Row],[SedentaryMinutes]])/60</f>
        <v>16.483333333333334</v>
      </c>
      <c r="Q191" s="2">
        <f>(Table1_14[[#This Row],[VeryActiveMinutes]]+Table1_14[[#This Row],[FairlyActiveMinutes]]+Table1_14[[#This Row],[LightlyActiveMinutes]]+Table1_14[[#This Row],[SedentaryMinutes]])</f>
        <v>989</v>
      </c>
    </row>
    <row r="192" spans="1:17" x14ac:dyDescent="0.25">
      <c r="A192">
        <v>7086361926</v>
      </c>
      <c r="B192" s="1">
        <v>42480</v>
      </c>
      <c r="C192">
        <v>14365</v>
      </c>
      <c r="D192" s="3">
        <v>10.6400003433228</v>
      </c>
      <c r="E192" s="3">
        <v>10.6400003433228</v>
      </c>
      <c r="F192">
        <v>0</v>
      </c>
      <c r="G192" s="3">
        <v>7.6399998664856001</v>
      </c>
      <c r="H192" s="3">
        <v>0.44999998807907099</v>
      </c>
      <c r="I192" s="3">
        <v>2.53999996185303</v>
      </c>
      <c r="J192" s="3">
        <v>0</v>
      </c>
      <c r="K192">
        <v>87</v>
      </c>
      <c r="L192">
        <v>13</v>
      </c>
      <c r="M192">
        <v>145</v>
      </c>
      <c r="N192">
        <v>797</v>
      </c>
      <c r="O192">
        <v>2997</v>
      </c>
      <c r="P192" s="2">
        <f>(Table1_14[[#This Row],[VeryActiveMinutes]]+Table1_14[[#This Row],[FairlyActiveMinutes]]+Table1_14[[#This Row],[LightlyActiveMinutes]]+Table1_14[[#This Row],[SedentaryMinutes]])/60</f>
        <v>17.366666666666667</v>
      </c>
      <c r="Q192" s="2">
        <f>(Table1_14[[#This Row],[VeryActiveMinutes]]+Table1_14[[#This Row],[FairlyActiveMinutes]]+Table1_14[[#This Row],[LightlyActiveMinutes]]+Table1_14[[#This Row],[SedentaryMinutes]])</f>
        <v>1042</v>
      </c>
    </row>
    <row r="193" spans="1:17" x14ac:dyDescent="0.25">
      <c r="A193">
        <v>7086361926</v>
      </c>
      <c r="B193" s="1">
        <v>42479</v>
      </c>
      <c r="C193">
        <v>10688</v>
      </c>
      <c r="D193" s="3">
        <v>7.28999996185303</v>
      </c>
      <c r="E193" s="3">
        <v>7.28999996185303</v>
      </c>
      <c r="F193">
        <v>0</v>
      </c>
      <c r="G193" s="3">
        <v>3.5299999713897701</v>
      </c>
      <c r="H193" s="3">
        <v>1.2300000190734901</v>
      </c>
      <c r="I193" s="3">
        <v>2.5099999904632599</v>
      </c>
      <c r="J193" s="3">
        <v>0</v>
      </c>
      <c r="K193">
        <v>67</v>
      </c>
      <c r="L193">
        <v>69</v>
      </c>
      <c r="M193">
        <v>124</v>
      </c>
      <c r="N193">
        <v>671</v>
      </c>
      <c r="O193">
        <v>2944</v>
      </c>
      <c r="P193" s="2">
        <f>(Table1_14[[#This Row],[VeryActiveMinutes]]+Table1_14[[#This Row],[FairlyActiveMinutes]]+Table1_14[[#This Row],[LightlyActiveMinutes]]+Table1_14[[#This Row],[SedentaryMinutes]])/60</f>
        <v>15.516666666666667</v>
      </c>
      <c r="Q193" s="2">
        <f>(Table1_14[[#This Row],[VeryActiveMinutes]]+Table1_14[[#This Row],[FairlyActiveMinutes]]+Table1_14[[#This Row],[LightlyActiveMinutes]]+Table1_14[[#This Row],[SedentaryMinutes]])</f>
        <v>931</v>
      </c>
    </row>
    <row r="194" spans="1:17" x14ac:dyDescent="0.25">
      <c r="A194">
        <v>7086361926</v>
      </c>
      <c r="B194" s="1">
        <v>42478</v>
      </c>
      <c r="C194">
        <v>9827</v>
      </c>
      <c r="D194" s="3">
        <v>6.71000003814697</v>
      </c>
      <c r="E194" s="3">
        <v>6.71000003814697</v>
      </c>
      <c r="F194">
        <v>0</v>
      </c>
      <c r="G194" s="3">
        <v>3.1700000762939502</v>
      </c>
      <c r="H194" s="3">
        <v>1.2200000286102299</v>
      </c>
      <c r="I194" s="3">
        <v>2.3099999427795401</v>
      </c>
      <c r="J194" s="3">
        <v>0</v>
      </c>
      <c r="K194">
        <v>61</v>
      </c>
      <c r="L194">
        <v>51</v>
      </c>
      <c r="M194">
        <v>114</v>
      </c>
      <c r="N194">
        <v>1136</v>
      </c>
      <c r="O194">
        <v>2743</v>
      </c>
      <c r="P194" s="2">
        <f>(Table1_14[[#This Row],[VeryActiveMinutes]]+Table1_14[[#This Row],[FairlyActiveMinutes]]+Table1_14[[#This Row],[LightlyActiveMinutes]]+Table1_14[[#This Row],[SedentaryMinutes]])/60</f>
        <v>22.7</v>
      </c>
      <c r="Q194" s="2">
        <f>(Table1_14[[#This Row],[VeryActiveMinutes]]+Table1_14[[#This Row],[FairlyActiveMinutes]]+Table1_14[[#This Row],[LightlyActiveMinutes]]+Table1_14[[#This Row],[SedentaryMinutes]])</f>
        <v>1362</v>
      </c>
    </row>
    <row r="195" spans="1:17" x14ac:dyDescent="0.25">
      <c r="A195">
        <v>7086361926</v>
      </c>
      <c r="B195" s="1">
        <v>42477</v>
      </c>
      <c r="C195">
        <v>0</v>
      </c>
      <c r="D195" s="3">
        <v>0</v>
      </c>
      <c r="E195" s="3">
        <v>0</v>
      </c>
      <c r="F195">
        <v>0</v>
      </c>
      <c r="G195" s="3">
        <v>0</v>
      </c>
      <c r="H195" s="3">
        <v>0</v>
      </c>
      <c r="I195" s="3">
        <v>0</v>
      </c>
      <c r="J195" s="3">
        <v>0</v>
      </c>
      <c r="K195">
        <v>0</v>
      </c>
      <c r="L195">
        <v>0</v>
      </c>
      <c r="M195">
        <v>0</v>
      </c>
      <c r="N195">
        <v>1440</v>
      </c>
      <c r="O195">
        <v>1629</v>
      </c>
      <c r="P195" s="2">
        <f>(Table1_14[[#This Row],[VeryActiveMinutes]]+Table1_14[[#This Row],[FairlyActiveMinutes]]+Table1_14[[#This Row],[LightlyActiveMinutes]]+Table1_14[[#This Row],[SedentaryMinutes]])/60</f>
        <v>24</v>
      </c>
      <c r="Q195" s="2">
        <f>(Table1_14[[#This Row],[VeryActiveMinutes]]+Table1_14[[#This Row],[FairlyActiveMinutes]]+Table1_14[[#This Row],[LightlyActiveMinutes]]+Table1_14[[#This Row],[SedentaryMinutes]])</f>
        <v>1440</v>
      </c>
    </row>
    <row r="196" spans="1:17" x14ac:dyDescent="0.25">
      <c r="A196">
        <v>7086361926</v>
      </c>
      <c r="B196" s="1">
        <v>42476</v>
      </c>
      <c r="C196">
        <v>31</v>
      </c>
      <c r="D196" s="3">
        <v>9.9999997764825804E-3</v>
      </c>
      <c r="E196" s="3">
        <v>9.9999997764825804E-3</v>
      </c>
      <c r="F196">
        <v>0</v>
      </c>
      <c r="G196" s="3">
        <v>0</v>
      </c>
      <c r="H196" s="3">
        <v>0</v>
      </c>
      <c r="I196" s="3">
        <v>9.9999997764825804E-3</v>
      </c>
      <c r="J196" s="3">
        <v>0</v>
      </c>
      <c r="K196">
        <v>0</v>
      </c>
      <c r="L196">
        <v>0</v>
      </c>
      <c r="M196">
        <v>3</v>
      </c>
      <c r="N196">
        <v>1437</v>
      </c>
      <c r="O196">
        <v>1635</v>
      </c>
      <c r="P196" s="2">
        <f>(Table1_14[[#This Row],[VeryActiveMinutes]]+Table1_14[[#This Row],[FairlyActiveMinutes]]+Table1_14[[#This Row],[LightlyActiveMinutes]]+Table1_14[[#This Row],[SedentaryMinutes]])/60</f>
        <v>24</v>
      </c>
      <c r="Q196" s="2">
        <f>(Table1_14[[#This Row],[VeryActiveMinutes]]+Table1_14[[#This Row],[FairlyActiveMinutes]]+Table1_14[[#This Row],[LightlyActiveMinutes]]+Table1_14[[#This Row],[SedentaryMinutes]])</f>
        <v>1440</v>
      </c>
    </row>
    <row r="197" spans="1:17" x14ac:dyDescent="0.25">
      <c r="A197">
        <v>7086361926</v>
      </c>
      <c r="B197" s="1">
        <v>42475</v>
      </c>
      <c r="C197">
        <v>8585</v>
      </c>
      <c r="D197" s="3">
        <v>5.6700000762939498</v>
      </c>
      <c r="E197" s="3">
        <v>5.6700000762939498</v>
      </c>
      <c r="F197">
        <v>0</v>
      </c>
      <c r="G197" s="3">
        <v>2.03999996185303</v>
      </c>
      <c r="H197" s="3">
        <v>1.1100000143051101</v>
      </c>
      <c r="I197" s="3">
        <v>2.5299999713897701</v>
      </c>
      <c r="J197" s="3">
        <v>0</v>
      </c>
      <c r="K197">
        <v>30</v>
      </c>
      <c r="L197">
        <v>21</v>
      </c>
      <c r="M197">
        <v>139</v>
      </c>
      <c r="N197">
        <v>864</v>
      </c>
      <c r="O197">
        <v>2395</v>
      </c>
      <c r="P197" s="2">
        <f>(Table1_14[[#This Row],[VeryActiveMinutes]]+Table1_14[[#This Row],[FairlyActiveMinutes]]+Table1_14[[#This Row],[LightlyActiveMinutes]]+Table1_14[[#This Row],[SedentaryMinutes]])/60</f>
        <v>17.566666666666666</v>
      </c>
      <c r="Q197" s="2">
        <f>(Table1_14[[#This Row],[VeryActiveMinutes]]+Table1_14[[#This Row],[FairlyActiveMinutes]]+Table1_14[[#This Row],[LightlyActiveMinutes]]+Table1_14[[#This Row],[SedentaryMinutes]])</f>
        <v>1054</v>
      </c>
    </row>
    <row r="198" spans="1:17" x14ac:dyDescent="0.25">
      <c r="A198">
        <v>7086361926</v>
      </c>
      <c r="B198" s="1">
        <v>42474</v>
      </c>
      <c r="C198">
        <v>9123</v>
      </c>
      <c r="D198" s="3">
        <v>6.1199998855590803</v>
      </c>
      <c r="E198" s="3">
        <v>6.1199998855590803</v>
      </c>
      <c r="F198">
        <v>0</v>
      </c>
      <c r="G198" s="3">
        <v>2.0299999713897701</v>
      </c>
      <c r="H198" s="3">
        <v>0.33000001311302202</v>
      </c>
      <c r="I198" s="3">
        <v>3.6600000858306898</v>
      </c>
      <c r="J198" s="3">
        <v>0</v>
      </c>
      <c r="K198">
        <v>35</v>
      </c>
      <c r="L198">
        <v>32</v>
      </c>
      <c r="M198">
        <v>189</v>
      </c>
      <c r="N198">
        <v>787</v>
      </c>
      <c r="O198">
        <v>2734</v>
      </c>
      <c r="P198" s="2">
        <f>(Table1_14[[#This Row],[VeryActiveMinutes]]+Table1_14[[#This Row],[FairlyActiveMinutes]]+Table1_14[[#This Row],[LightlyActiveMinutes]]+Table1_14[[#This Row],[SedentaryMinutes]])/60</f>
        <v>17.383333333333333</v>
      </c>
      <c r="Q198" s="2">
        <f>(Table1_14[[#This Row],[VeryActiveMinutes]]+Table1_14[[#This Row],[FairlyActiveMinutes]]+Table1_14[[#This Row],[LightlyActiveMinutes]]+Table1_14[[#This Row],[SedentaryMinutes]])</f>
        <v>1043</v>
      </c>
    </row>
    <row r="199" spans="1:17" x14ac:dyDescent="0.25">
      <c r="A199">
        <v>7086361926</v>
      </c>
      <c r="B199" s="1">
        <v>42473</v>
      </c>
      <c r="C199">
        <v>5813</v>
      </c>
      <c r="D199" s="3">
        <v>3.6199998855590798</v>
      </c>
      <c r="E199" s="3">
        <v>3.6199998855590798</v>
      </c>
      <c r="F199">
        <v>0</v>
      </c>
      <c r="G199" s="3">
        <v>0.56000000238418601</v>
      </c>
      <c r="H199" s="3">
        <v>0.20999999344348899</v>
      </c>
      <c r="I199" s="3">
        <v>2.8399999141693102</v>
      </c>
      <c r="J199" s="3">
        <v>0</v>
      </c>
      <c r="K199">
        <v>31</v>
      </c>
      <c r="L199">
        <v>26</v>
      </c>
      <c r="M199">
        <v>155</v>
      </c>
      <c r="N199">
        <v>744</v>
      </c>
      <c r="O199">
        <v>2516</v>
      </c>
      <c r="P199" s="2">
        <f>(Table1_14[[#This Row],[VeryActiveMinutes]]+Table1_14[[#This Row],[FairlyActiveMinutes]]+Table1_14[[#This Row],[LightlyActiveMinutes]]+Table1_14[[#This Row],[SedentaryMinutes]])/60</f>
        <v>15.933333333333334</v>
      </c>
      <c r="Q199" s="2">
        <f>(Table1_14[[#This Row],[VeryActiveMinutes]]+Table1_14[[#This Row],[FairlyActiveMinutes]]+Table1_14[[#This Row],[LightlyActiveMinutes]]+Table1_14[[#This Row],[SedentaryMinutes]])</f>
        <v>956</v>
      </c>
    </row>
    <row r="200" spans="1:17" x14ac:dyDescent="0.25">
      <c r="A200">
        <v>7086361926</v>
      </c>
      <c r="B200" s="1">
        <v>42494</v>
      </c>
      <c r="C200">
        <v>10988</v>
      </c>
      <c r="D200" s="3">
        <v>8.3100004196166992</v>
      </c>
      <c r="E200" s="3">
        <v>8.3100004196166992</v>
      </c>
      <c r="F200">
        <v>0</v>
      </c>
      <c r="G200" s="3">
        <v>5.2800002098083496</v>
      </c>
      <c r="H200" s="3">
        <v>0.119999997317791</v>
      </c>
      <c r="I200" s="3">
        <v>2.9000000953674299</v>
      </c>
      <c r="J200" s="3">
        <v>0</v>
      </c>
      <c r="K200">
        <v>45</v>
      </c>
      <c r="L200">
        <v>12</v>
      </c>
      <c r="M200">
        <v>135</v>
      </c>
      <c r="N200">
        <v>843</v>
      </c>
      <c r="O200">
        <v>2655</v>
      </c>
      <c r="P200" s="2">
        <f>(Table1_14[[#This Row],[VeryActiveMinutes]]+Table1_14[[#This Row],[FairlyActiveMinutes]]+Table1_14[[#This Row],[LightlyActiveMinutes]]+Table1_14[[#This Row],[SedentaryMinutes]])/60</f>
        <v>17.25</v>
      </c>
      <c r="Q200" s="2">
        <f>(Table1_14[[#This Row],[VeryActiveMinutes]]+Table1_14[[#This Row],[FairlyActiveMinutes]]+Table1_14[[#This Row],[LightlyActiveMinutes]]+Table1_14[[#This Row],[SedentaryMinutes]])</f>
        <v>1035</v>
      </c>
    </row>
    <row r="201" spans="1:17" x14ac:dyDescent="0.25">
      <c r="A201">
        <v>7086361926</v>
      </c>
      <c r="B201" s="1">
        <v>42493</v>
      </c>
      <c r="C201">
        <v>10288</v>
      </c>
      <c r="D201" s="3">
        <v>6.7600002288818404</v>
      </c>
      <c r="E201" s="3">
        <v>6.7600002288818404</v>
      </c>
      <c r="F201">
        <v>0</v>
      </c>
      <c r="G201" s="3">
        <v>2.7400000095367401</v>
      </c>
      <c r="H201" s="3">
        <v>0.85000002384185802</v>
      </c>
      <c r="I201" s="3">
        <v>3.1600000858306898</v>
      </c>
      <c r="J201" s="3">
        <v>0</v>
      </c>
      <c r="K201">
        <v>57</v>
      </c>
      <c r="L201">
        <v>36</v>
      </c>
      <c r="M201">
        <v>152</v>
      </c>
      <c r="N201">
        <v>761</v>
      </c>
      <c r="O201">
        <v>2754</v>
      </c>
      <c r="P201" s="2">
        <f>(Table1_14[[#This Row],[VeryActiveMinutes]]+Table1_14[[#This Row],[FairlyActiveMinutes]]+Table1_14[[#This Row],[LightlyActiveMinutes]]+Table1_14[[#This Row],[SedentaryMinutes]])/60</f>
        <v>16.766666666666666</v>
      </c>
      <c r="Q201" s="2">
        <f>(Table1_14[[#This Row],[VeryActiveMinutes]]+Table1_14[[#This Row],[FairlyActiveMinutes]]+Table1_14[[#This Row],[LightlyActiveMinutes]]+Table1_14[[#This Row],[SedentaryMinutes]])</f>
        <v>1006</v>
      </c>
    </row>
    <row r="202" spans="1:17" x14ac:dyDescent="0.25">
      <c r="A202">
        <v>7086361926</v>
      </c>
      <c r="B202" s="1">
        <v>42472</v>
      </c>
      <c r="C202">
        <v>11317</v>
      </c>
      <c r="D202" s="3">
        <v>8.4099998474121094</v>
      </c>
      <c r="E202" s="3">
        <v>8.4099998474121094</v>
      </c>
      <c r="F202">
        <v>0</v>
      </c>
      <c r="G202" s="3">
        <v>5.2699999809265101</v>
      </c>
      <c r="H202" s="3">
        <v>0.15000000596046401</v>
      </c>
      <c r="I202" s="3">
        <v>2.9700000286102299</v>
      </c>
      <c r="J202" s="3">
        <v>0</v>
      </c>
      <c r="K202">
        <v>59</v>
      </c>
      <c r="L202">
        <v>6</v>
      </c>
      <c r="M202">
        <v>153</v>
      </c>
      <c r="N202">
        <v>745</v>
      </c>
      <c r="O202">
        <v>2772</v>
      </c>
      <c r="P202" s="2">
        <f>(Table1_14[[#This Row],[VeryActiveMinutes]]+Table1_14[[#This Row],[FairlyActiveMinutes]]+Table1_14[[#This Row],[LightlyActiveMinutes]]+Table1_14[[#This Row],[SedentaryMinutes]])/60</f>
        <v>16.05</v>
      </c>
      <c r="Q202" s="2">
        <f>(Table1_14[[#This Row],[VeryActiveMinutes]]+Table1_14[[#This Row],[FairlyActiveMinutes]]+Table1_14[[#This Row],[LightlyActiveMinutes]]+Table1_14[[#This Row],[SedentaryMinutes]])</f>
        <v>963</v>
      </c>
    </row>
    <row r="203" spans="1:17" x14ac:dyDescent="0.25">
      <c r="A203">
        <v>7086361926</v>
      </c>
      <c r="B203" s="1">
        <v>42499</v>
      </c>
      <c r="C203">
        <v>13566</v>
      </c>
      <c r="D203" s="3">
        <v>9.1099996566772496</v>
      </c>
      <c r="E203" s="3">
        <v>9.1099996566772496</v>
      </c>
      <c r="F203">
        <v>0</v>
      </c>
      <c r="G203" s="3">
        <v>4.2600002288818404</v>
      </c>
      <c r="H203" s="3">
        <v>1.71000003814697</v>
      </c>
      <c r="I203" s="3">
        <v>3.1199998855590798</v>
      </c>
      <c r="J203" s="3">
        <v>0</v>
      </c>
      <c r="K203">
        <v>67</v>
      </c>
      <c r="L203">
        <v>50</v>
      </c>
      <c r="M203">
        <v>171</v>
      </c>
      <c r="N203">
        <v>743</v>
      </c>
      <c r="O203">
        <v>2960</v>
      </c>
      <c r="P203" s="2">
        <f>(Table1_14[[#This Row],[VeryActiveMinutes]]+Table1_14[[#This Row],[FairlyActiveMinutes]]+Table1_14[[#This Row],[LightlyActiveMinutes]]+Table1_14[[#This Row],[SedentaryMinutes]])/60</f>
        <v>17.183333333333334</v>
      </c>
      <c r="Q203" s="2">
        <f>(Table1_14[[#This Row],[VeryActiveMinutes]]+Table1_14[[#This Row],[FairlyActiveMinutes]]+Table1_14[[#This Row],[LightlyActiveMinutes]]+Table1_14[[#This Row],[SedentaryMinutes]])</f>
        <v>1031</v>
      </c>
    </row>
    <row r="204" spans="1:17" x14ac:dyDescent="0.25">
      <c r="A204">
        <v>7086361926</v>
      </c>
      <c r="B204" s="1">
        <v>42492</v>
      </c>
      <c r="C204">
        <v>10052</v>
      </c>
      <c r="D204" s="3">
        <v>6.8099999427795401</v>
      </c>
      <c r="E204" s="3">
        <v>6.8099999427795401</v>
      </c>
      <c r="F204">
        <v>0</v>
      </c>
      <c r="G204" s="3">
        <v>3.4800000190734899</v>
      </c>
      <c r="H204" s="3">
        <v>0.66000002622604403</v>
      </c>
      <c r="I204" s="3">
        <v>2.6600000858306898</v>
      </c>
      <c r="J204" s="3">
        <v>0</v>
      </c>
      <c r="K204">
        <v>66</v>
      </c>
      <c r="L204">
        <v>26</v>
      </c>
      <c r="M204">
        <v>139</v>
      </c>
      <c r="N204">
        <v>737</v>
      </c>
      <c r="O204">
        <v>2754</v>
      </c>
      <c r="P204" s="2">
        <f>(Table1_14[[#This Row],[VeryActiveMinutes]]+Table1_14[[#This Row],[FairlyActiveMinutes]]+Table1_14[[#This Row],[LightlyActiveMinutes]]+Table1_14[[#This Row],[SedentaryMinutes]])/60</f>
        <v>16.133333333333333</v>
      </c>
      <c r="Q204" s="2">
        <f>(Table1_14[[#This Row],[VeryActiveMinutes]]+Table1_14[[#This Row],[FairlyActiveMinutes]]+Table1_14[[#This Row],[LightlyActiveMinutes]]+Table1_14[[#This Row],[SedentaryMinutes]])</f>
        <v>968</v>
      </c>
    </row>
    <row r="205" spans="1:17" x14ac:dyDescent="0.25">
      <c r="A205">
        <v>7007744171</v>
      </c>
      <c r="B205" s="1">
        <v>42491</v>
      </c>
      <c r="C205">
        <v>5600</v>
      </c>
      <c r="D205" s="3">
        <v>3.75</v>
      </c>
      <c r="E205" s="3">
        <v>3.75</v>
      </c>
      <c r="F205">
        <v>0</v>
      </c>
      <c r="G205" s="3">
        <v>0</v>
      </c>
      <c r="H205" s="3">
        <v>0</v>
      </c>
      <c r="I205" s="3">
        <v>3.75</v>
      </c>
      <c r="J205" s="3">
        <v>0</v>
      </c>
      <c r="K205">
        <v>0</v>
      </c>
      <c r="L205">
        <v>0</v>
      </c>
      <c r="M205">
        <v>237</v>
      </c>
      <c r="N205">
        <v>1142</v>
      </c>
      <c r="O205">
        <v>2225</v>
      </c>
      <c r="P205" s="2">
        <f>(Table1_14[[#This Row],[VeryActiveMinutes]]+Table1_14[[#This Row],[FairlyActiveMinutes]]+Table1_14[[#This Row],[LightlyActiveMinutes]]+Table1_14[[#This Row],[SedentaryMinutes]])/60</f>
        <v>22.983333333333334</v>
      </c>
      <c r="Q205" s="2">
        <f>(Table1_14[[#This Row],[VeryActiveMinutes]]+Table1_14[[#This Row],[FairlyActiveMinutes]]+Table1_14[[#This Row],[LightlyActiveMinutes]]+Table1_14[[#This Row],[SedentaryMinutes]])</f>
        <v>1379</v>
      </c>
    </row>
    <row r="206" spans="1:17" x14ac:dyDescent="0.25">
      <c r="A206">
        <v>7007744171</v>
      </c>
      <c r="B206" s="1">
        <v>42497</v>
      </c>
      <c r="C206">
        <v>0</v>
      </c>
      <c r="D206" s="3">
        <v>0</v>
      </c>
      <c r="E206" s="3">
        <v>0</v>
      </c>
      <c r="F206">
        <v>0</v>
      </c>
      <c r="G206" s="3">
        <v>0</v>
      </c>
      <c r="H206" s="3">
        <v>0</v>
      </c>
      <c r="I206" s="3">
        <v>0</v>
      </c>
      <c r="J206" s="3">
        <v>0</v>
      </c>
      <c r="K206">
        <v>0</v>
      </c>
      <c r="L206">
        <v>0</v>
      </c>
      <c r="M206">
        <v>0</v>
      </c>
      <c r="N206">
        <v>111</v>
      </c>
      <c r="O206">
        <v>120</v>
      </c>
      <c r="P206" s="2">
        <f>(Table1_14[[#This Row],[VeryActiveMinutes]]+Table1_14[[#This Row],[FairlyActiveMinutes]]+Table1_14[[#This Row],[LightlyActiveMinutes]]+Table1_14[[#This Row],[SedentaryMinutes]])/60</f>
        <v>1.85</v>
      </c>
      <c r="Q206" s="2">
        <f>(Table1_14[[#This Row],[VeryActiveMinutes]]+Table1_14[[#This Row],[FairlyActiveMinutes]]+Table1_14[[#This Row],[LightlyActiveMinutes]]+Table1_14[[#This Row],[SedentaryMinutes]])</f>
        <v>111</v>
      </c>
    </row>
    <row r="207" spans="1:17" x14ac:dyDescent="0.25">
      <c r="A207">
        <v>7007744171</v>
      </c>
      <c r="B207" s="1">
        <v>42496</v>
      </c>
      <c r="C207">
        <v>11459</v>
      </c>
      <c r="D207" s="3">
        <v>7.6700000762939498</v>
      </c>
      <c r="E207" s="3">
        <v>7.6700000762939498</v>
      </c>
      <c r="F207">
        <v>0</v>
      </c>
      <c r="G207" s="3">
        <v>3</v>
      </c>
      <c r="H207" s="3">
        <v>0.81000000238418601</v>
      </c>
      <c r="I207" s="3">
        <v>3.8599998950958301</v>
      </c>
      <c r="J207" s="3">
        <v>0</v>
      </c>
      <c r="K207">
        <v>44</v>
      </c>
      <c r="L207">
        <v>13</v>
      </c>
      <c r="M207">
        <v>247</v>
      </c>
      <c r="N207">
        <v>1136</v>
      </c>
      <c r="O207">
        <v>2553</v>
      </c>
      <c r="P207" s="2">
        <f>(Table1_14[[#This Row],[VeryActiveMinutes]]+Table1_14[[#This Row],[FairlyActiveMinutes]]+Table1_14[[#This Row],[LightlyActiveMinutes]]+Table1_14[[#This Row],[SedentaryMinutes]])/60</f>
        <v>24</v>
      </c>
      <c r="Q207" s="2">
        <f>(Table1_14[[#This Row],[VeryActiveMinutes]]+Table1_14[[#This Row],[FairlyActiveMinutes]]+Table1_14[[#This Row],[LightlyActiveMinutes]]+Table1_14[[#This Row],[SedentaryMinutes]])</f>
        <v>1440</v>
      </c>
    </row>
    <row r="208" spans="1:17" x14ac:dyDescent="0.25">
      <c r="A208">
        <v>7007744171</v>
      </c>
      <c r="B208" s="1">
        <v>42493</v>
      </c>
      <c r="C208">
        <v>14510</v>
      </c>
      <c r="D208" s="3">
        <v>10.8699998855591</v>
      </c>
      <c r="E208" s="3">
        <v>9.7100000381469709</v>
      </c>
      <c r="F208">
        <v>4.9123678207397496</v>
      </c>
      <c r="G208" s="3">
        <v>4.4800000190734899</v>
      </c>
      <c r="H208" s="3">
        <v>1.0199999809265099</v>
      </c>
      <c r="I208" s="3">
        <v>5.3600001335143999</v>
      </c>
      <c r="J208" s="3">
        <v>0</v>
      </c>
      <c r="K208">
        <v>58</v>
      </c>
      <c r="L208">
        <v>31</v>
      </c>
      <c r="M208">
        <v>330</v>
      </c>
      <c r="N208">
        <v>1021</v>
      </c>
      <c r="O208">
        <v>2976</v>
      </c>
      <c r="P208" s="2">
        <f>(Table1_14[[#This Row],[VeryActiveMinutes]]+Table1_14[[#This Row],[FairlyActiveMinutes]]+Table1_14[[#This Row],[LightlyActiveMinutes]]+Table1_14[[#This Row],[SedentaryMinutes]])/60</f>
        <v>24</v>
      </c>
      <c r="Q208" s="2">
        <f>(Table1_14[[#This Row],[VeryActiveMinutes]]+Table1_14[[#This Row],[FairlyActiveMinutes]]+Table1_14[[#This Row],[LightlyActiveMinutes]]+Table1_14[[#This Row],[SedentaryMinutes]])</f>
        <v>1440</v>
      </c>
    </row>
    <row r="209" spans="1:17" x14ac:dyDescent="0.25">
      <c r="A209">
        <v>7007744171</v>
      </c>
      <c r="B209" s="1">
        <v>42472</v>
      </c>
      <c r="C209">
        <v>14172</v>
      </c>
      <c r="D209" s="3">
        <v>10.289999961853001</v>
      </c>
      <c r="E209" s="3">
        <v>9.4799995422363299</v>
      </c>
      <c r="F209">
        <v>4.8697829246520996</v>
      </c>
      <c r="G209" s="3">
        <v>4.5</v>
      </c>
      <c r="H209" s="3">
        <v>0.37999999523162797</v>
      </c>
      <c r="I209" s="3">
        <v>5.4099998474121103</v>
      </c>
      <c r="J209" s="3">
        <v>0</v>
      </c>
      <c r="K209">
        <v>53</v>
      </c>
      <c r="L209">
        <v>8</v>
      </c>
      <c r="M209">
        <v>355</v>
      </c>
      <c r="N209">
        <v>1024</v>
      </c>
      <c r="O209">
        <v>2937</v>
      </c>
      <c r="P209" s="2">
        <f>(Table1_14[[#This Row],[VeryActiveMinutes]]+Table1_14[[#This Row],[FairlyActiveMinutes]]+Table1_14[[#This Row],[LightlyActiveMinutes]]+Table1_14[[#This Row],[SedentaryMinutes]])/60</f>
        <v>24</v>
      </c>
      <c r="Q209" s="2">
        <f>(Table1_14[[#This Row],[VeryActiveMinutes]]+Table1_14[[#This Row],[FairlyActiveMinutes]]+Table1_14[[#This Row],[LightlyActiveMinutes]]+Table1_14[[#This Row],[SedentaryMinutes]])</f>
        <v>1440</v>
      </c>
    </row>
    <row r="210" spans="1:17" x14ac:dyDescent="0.25">
      <c r="A210">
        <v>7007744171</v>
      </c>
      <c r="B210" s="1">
        <v>42495</v>
      </c>
      <c r="C210">
        <v>15010</v>
      </c>
      <c r="D210" s="3">
        <v>11.1000003814697</v>
      </c>
      <c r="E210" s="3">
        <v>10.039999961853001</v>
      </c>
      <c r="F210">
        <v>4.8782320022582999</v>
      </c>
      <c r="G210" s="3">
        <v>4.3299999237060502</v>
      </c>
      <c r="H210" s="3">
        <v>1.28999996185303</v>
      </c>
      <c r="I210" s="3">
        <v>5.4800000190734899</v>
      </c>
      <c r="J210" s="3">
        <v>0</v>
      </c>
      <c r="K210">
        <v>53</v>
      </c>
      <c r="L210">
        <v>23</v>
      </c>
      <c r="M210">
        <v>317</v>
      </c>
      <c r="N210">
        <v>1047</v>
      </c>
      <c r="O210">
        <v>2933</v>
      </c>
      <c r="P210" s="2">
        <f>(Table1_14[[#This Row],[VeryActiveMinutes]]+Table1_14[[#This Row],[FairlyActiveMinutes]]+Table1_14[[#This Row],[LightlyActiveMinutes]]+Table1_14[[#This Row],[SedentaryMinutes]])/60</f>
        <v>24</v>
      </c>
      <c r="Q210" s="2">
        <f>(Table1_14[[#This Row],[VeryActiveMinutes]]+Table1_14[[#This Row],[FairlyActiveMinutes]]+Table1_14[[#This Row],[LightlyActiveMinutes]]+Table1_14[[#This Row],[SedentaryMinutes]])</f>
        <v>1440</v>
      </c>
    </row>
    <row r="211" spans="1:17" x14ac:dyDescent="0.25">
      <c r="A211">
        <v>7007744171</v>
      </c>
      <c r="B211" s="1">
        <v>42490</v>
      </c>
      <c r="C211">
        <v>3761</v>
      </c>
      <c r="D211" s="3">
        <v>2.5199999809265101</v>
      </c>
      <c r="E211" s="3">
        <v>2.5199999809265101</v>
      </c>
      <c r="F211">
        <v>0</v>
      </c>
      <c r="G211" s="3">
        <v>0</v>
      </c>
      <c r="H211" s="3">
        <v>0</v>
      </c>
      <c r="I211" s="3">
        <v>2.5199999809265101</v>
      </c>
      <c r="J211" s="3">
        <v>0</v>
      </c>
      <c r="K211">
        <v>0</v>
      </c>
      <c r="L211">
        <v>0</v>
      </c>
      <c r="M211">
        <v>200</v>
      </c>
      <c r="N211">
        <v>1240</v>
      </c>
      <c r="O211">
        <v>2051</v>
      </c>
      <c r="P211" s="2">
        <f>(Table1_14[[#This Row],[VeryActiveMinutes]]+Table1_14[[#This Row],[FairlyActiveMinutes]]+Table1_14[[#This Row],[LightlyActiveMinutes]]+Table1_14[[#This Row],[SedentaryMinutes]])/60</f>
        <v>24</v>
      </c>
      <c r="Q211" s="2">
        <f>(Table1_14[[#This Row],[VeryActiveMinutes]]+Table1_14[[#This Row],[FairlyActiveMinutes]]+Table1_14[[#This Row],[LightlyActiveMinutes]]+Table1_14[[#This Row],[SedentaryMinutes]])</f>
        <v>1440</v>
      </c>
    </row>
    <row r="212" spans="1:17" x14ac:dyDescent="0.25">
      <c r="A212">
        <v>7007744171</v>
      </c>
      <c r="B212" s="1">
        <v>42489</v>
      </c>
      <c r="C212">
        <v>20067</v>
      </c>
      <c r="D212" s="3">
        <v>14.300000190734901</v>
      </c>
      <c r="E212" s="3">
        <v>13.420000076293899</v>
      </c>
      <c r="F212">
        <v>4.9111461639404297</v>
      </c>
      <c r="G212" s="3">
        <v>4.3099999427795401</v>
      </c>
      <c r="H212" s="3">
        <v>2.0499999523162802</v>
      </c>
      <c r="I212" s="3">
        <v>7.9499998092651403</v>
      </c>
      <c r="J212" s="3">
        <v>0</v>
      </c>
      <c r="K212">
        <v>55</v>
      </c>
      <c r="L212">
        <v>42</v>
      </c>
      <c r="M212">
        <v>382</v>
      </c>
      <c r="N212">
        <v>961</v>
      </c>
      <c r="O212">
        <v>3180</v>
      </c>
      <c r="P212" s="2">
        <f>(Table1_14[[#This Row],[VeryActiveMinutes]]+Table1_14[[#This Row],[FairlyActiveMinutes]]+Table1_14[[#This Row],[LightlyActiveMinutes]]+Table1_14[[#This Row],[SedentaryMinutes]])/60</f>
        <v>24</v>
      </c>
      <c r="Q212" s="2">
        <f>(Table1_14[[#This Row],[VeryActiveMinutes]]+Table1_14[[#This Row],[FairlyActiveMinutes]]+Table1_14[[#This Row],[LightlyActiveMinutes]]+Table1_14[[#This Row],[SedentaryMinutes]])</f>
        <v>1440</v>
      </c>
    </row>
    <row r="213" spans="1:17" x14ac:dyDescent="0.25">
      <c r="A213">
        <v>7007744171</v>
      </c>
      <c r="B213" s="1">
        <v>42488</v>
      </c>
      <c r="C213">
        <v>15128</v>
      </c>
      <c r="D213" s="3">
        <v>10.1199998855591</v>
      </c>
      <c r="E213" s="3">
        <v>10.1199998855591</v>
      </c>
      <c r="F213">
        <v>0</v>
      </c>
      <c r="G213" s="3">
        <v>1.0900000333786</v>
      </c>
      <c r="H213" s="3">
        <v>0.769999980926514</v>
      </c>
      <c r="I213" s="3">
        <v>8.2600002288818395</v>
      </c>
      <c r="J213" s="3">
        <v>0</v>
      </c>
      <c r="K213">
        <v>16</v>
      </c>
      <c r="L213">
        <v>16</v>
      </c>
      <c r="M213">
        <v>401</v>
      </c>
      <c r="N213">
        <v>1007</v>
      </c>
      <c r="O213">
        <v>2836</v>
      </c>
      <c r="P213" s="2">
        <f>(Table1_14[[#This Row],[VeryActiveMinutes]]+Table1_14[[#This Row],[FairlyActiveMinutes]]+Table1_14[[#This Row],[LightlyActiveMinutes]]+Table1_14[[#This Row],[SedentaryMinutes]])/60</f>
        <v>24</v>
      </c>
      <c r="Q213" s="2">
        <f>(Table1_14[[#This Row],[VeryActiveMinutes]]+Table1_14[[#This Row],[FairlyActiveMinutes]]+Table1_14[[#This Row],[LightlyActiveMinutes]]+Table1_14[[#This Row],[SedentaryMinutes]])</f>
        <v>1440</v>
      </c>
    </row>
    <row r="214" spans="1:17" x14ac:dyDescent="0.25">
      <c r="A214">
        <v>7007744171</v>
      </c>
      <c r="B214" s="1">
        <v>42487</v>
      </c>
      <c r="C214">
        <v>13541</v>
      </c>
      <c r="D214" s="3">
        <v>10.2200002670288</v>
      </c>
      <c r="E214" s="3">
        <v>9.0600004196166992</v>
      </c>
      <c r="F214">
        <v>4.8856048583984402</v>
      </c>
      <c r="G214" s="3">
        <v>4.2699999809265101</v>
      </c>
      <c r="H214" s="3">
        <v>0.66000002622604403</v>
      </c>
      <c r="I214" s="3">
        <v>5.28999996185303</v>
      </c>
      <c r="J214" s="3">
        <v>0</v>
      </c>
      <c r="K214">
        <v>50</v>
      </c>
      <c r="L214">
        <v>12</v>
      </c>
      <c r="M214">
        <v>337</v>
      </c>
      <c r="N214">
        <v>1041</v>
      </c>
      <c r="O214">
        <v>2830</v>
      </c>
      <c r="P214" s="2">
        <f>(Table1_14[[#This Row],[VeryActiveMinutes]]+Table1_14[[#This Row],[FairlyActiveMinutes]]+Table1_14[[#This Row],[LightlyActiveMinutes]]+Table1_14[[#This Row],[SedentaryMinutes]])/60</f>
        <v>24</v>
      </c>
      <c r="Q214" s="2">
        <f>(Table1_14[[#This Row],[VeryActiveMinutes]]+Table1_14[[#This Row],[FairlyActiveMinutes]]+Table1_14[[#This Row],[LightlyActiveMinutes]]+Table1_14[[#This Row],[SedentaryMinutes]])</f>
        <v>1440</v>
      </c>
    </row>
    <row r="215" spans="1:17" x14ac:dyDescent="0.25">
      <c r="A215">
        <v>7007744171</v>
      </c>
      <c r="B215" s="1">
        <v>42486</v>
      </c>
      <c r="C215">
        <v>15090</v>
      </c>
      <c r="D215" s="3">
        <v>10.1000003814697</v>
      </c>
      <c r="E215" s="3">
        <v>10.1000003814697</v>
      </c>
      <c r="F215">
        <v>0</v>
      </c>
      <c r="G215" s="3">
        <v>0.93000000715255704</v>
      </c>
      <c r="H215" s="3">
        <v>0.93999999761581399</v>
      </c>
      <c r="I215" s="3">
        <v>8.2299995422363299</v>
      </c>
      <c r="J215" s="3">
        <v>0</v>
      </c>
      <c r="K215">
        <v>16</v>
      </c>
      <c r="L215">
        <v>22</v>
      </c>
      <c r="M215">
        <v>424</v>
      </c>
      <c r="N215">
        <v>978</v>
      </c>
      <c r="O215">
        <v>2939</v>
      </c>
      <c r="P215" s="2">
        <f>(Table1_14[[#This Row],[VeryActiveMinutes]]+Table1_14[[#This Row],[FairlyActiveMinutes]]+Table1_14[[#This Row],[LightlyActiveMinutes]]+Table1_14[[#This Row],[SedentaryMinutes]])/60</f>
        <v>24</v>
      </c>
      <c r="Q215" s="2">
        <f>(Table1_14[[#This Row],[VeryActiveMinutes]]+Table1_14[[#This Row],[FairlyActiveMinutes]]+Table1_14[[#This Row],[LightlyActiveMinutes]]+Table1_14[[#This Row],[SedentaryMinutes]])</f>
        <v>1440</v>
      </c>
    </row>
    <row r="216" spans="1:17" x14ac:dyDescent="0.25">
      <c r="A216">
        <v>7007744171</v>
      </c>
      <c r="B216" s="1">
        <v>42485</v>
      </c>
      <c r="C216">
        <v>18229</v>
      </c>
      <c r="D216" s="3">
        <v>13.3400001525879</v>
      </c>
      <c r="E216" s="3">
        <v>12.199999809265099</v>
      </c>
      <c r="F216">
        <v>4.8617920875549299</v>
      </c>
      <c r="G216" s="3">
        <v>4.3099999427795401</v>
      </c>
      <c r="H216" s="3">
        <v>1.37000000476837</v>
      </c>
      <c r="I216" s="3">
        <v>7.6700000762939498</v>
      </c>
      <c r="J216" s="3">
        <v>0</v>
      </c>
      <c r="K216">
        <v>51</v>
      </c>
      <c r="L216">
        <v>24</v>
      </c>
      <c r="M216">
        <v>379</v>
      </c>
      <c r="N216">
        <v>986</v>
      </c>
      <c r="O216">
        <v>3055</v>
      </c>
      <c r="P216" s="2">
        <f>(Table1_14[[#This Row],[VeryActiveMinutes]]+Table1_14[[#This Row],[FairlyActiveMinutes]]+Table1_14[[#This Row],[LightlyActiveMinutes]]+Table1_14[[#This Row],[SedentaryMinutes]])/60</f>
        <v>24</v>
      </c>
      <c r="Q216" s="2">
        <f>(Table1_14[[#This Row],[VeryActiveMinutes]]+Table1_14[[#This Row],[FairlyActiveMinutes]]+Table1_14[[#This Row],[LightlyActiveMinutes]]+Table1_14[[#This Row],[SedentaryMinutes]])</f>
        <v>1440</v>
      </c>
    </row>
    <row r="217" spans="1:17" x14ac:dyDescent="0.25">
      <c r="A217">
        <v>7007744171</v>
      </c>
      <c r="B217" s="1">
        <v>42484</v>
      </c>
      <c r="C217">
        <v>11085</v>
      </c>
      <c r="D217" s="3">
        <v>7.4200000762939498</v>
      </c>
      <c r="E217" s="3">
        <v>7.4200000762939498</v>
      </c>
      <c r="F217">
        <v>0</v>
      </c>
      <c r="G217" s="3">
        <v>0</v>
      </c>
      <c r="H217" s="3">
        <v>0</v>
      </c>
      <c r="I217" s="3">
        <v>7.4200000762939498</v>
      </c>
      <c r="J217" s="3">
        <v>0</v>
      </c>
      <c r="K217">
        <v>0</v>
      </c>
      <c r="L217">
        <v>0</v>
      </c>
      <c r="M217">
        <v>419</v>
      </c>
      <c r="N217">
        <v>1021</v>
      </c>
      <c r="O217">
        <v>2667</v>
      </c>
      <c r="P217" s="2">
        <f>(Table1_14[[#This Row],[VeryActiveMinutes]]+Table1_14[[#This Row],[FairlyActiveMinutes]]+Table1_14[[#This Row],[LightlyActiveMinutes]]+Table1_14[[#This Row],[SedentaryMinutes]])/60</f>
        <v>24</v>
      </c>
      <c r="Q217" s="2">
        <f>(Table1_14[[#This Row],[VeryActiveMinutes]]+Table1_14[[#This Row],[FairlyActiveMinutes]]+Table1_14[[#This Row],[LightlyActiveMinutes]]+Table1_14[[#This Row],[SedentaryMinutes]])</f>
        <v>1440</v>
      </c>
    </row>
    <row r="218" spans="1:17" x14ac:dyDescent="0.25">
      <c r="A218">
        <v>7007744171</v>
      </c>
      <c r="B218" s="1">
        <v>42483</v>
      </c>
      <c r="C218">
        <v>8093</v>
      </c>
      <c r="D218" s="3">
        <v>5.4099998474121103</v>
      </c>
      <c r="E218" s="3">
        <v>5.4099998474121103</v>
      </c>
      <c r="F218">
        <v>0</v>
      </c>
      <c r="G218" s="3">
        <v>0.129999995231628</v>
      </c>
      <c r="H218" s="3">
        <v>1.12999999523163</v>
      </c>
      <c r="I218" s="3">
        <v>4.1500000953674299</v>
      </c>
      <c r="J218" s="3">
        <v>0</v>
      </c>
      <c r="K218">
        <v>2</v>
      </c>
      <c r="L218">
        <v>25</v>
      </c>
      <c r="M218">
        <v>223</v>
      </c>
      <c r="N218">
        <v>1190</v>
      </c>
      <c r="O218">
        <v>2284</v>
      </c>
      <c r="P218" s="2">
        <f>(Table1_14[[#This Row],[VeryActiveMinutes]]+Table1_14[[#This Row],[FairlyActiveMinutes]]+Table1_14[[#This Row],[LightlyActiveMinutes]]+Table1_14[[#This Row],[SedentaryMinutes]])/60</f>
        <v>24</v>
      </c>
      <c r="Q218" s="2">
        <f>(Table1_14[[#This Row],[VeryActiveMinutes]]+Table1_14[[#This Row],[FairlyActiveMinutes]]+Table1_14[[#This Row],[LightlyActiveMinutes]]+Table1_14[[#This Row],[SedentaryMinutes]])</f>
        <v>1440</v>
      </c>
    </row>
    <row r="219" spans="1:17" x14ac:dyDescent="0.25">
      <c r="A219">
        <v>7007744171</v>
      </c>
      <c r="B219" s="1">
        <v>42482</v>
      </c>
      <c r="C219">
        <v>15299</v>
      </c>
      <c r="D219" s="3">
        <v>10.2399997711182</v>
      </c>
      <c r="E219" s="3">
        <v>10.2399997711182</v>
      </c>
      <c r="F219">
        <v>0</v>
      </c>
      <c r="G219" s="3">
        <v>4.0999999046325701</v>
      </c>
      <c r="H219" s="3">
        <v>1.7599999904632599</v>
      </c>
      <c r="I219" s="3">
        <v>4.3699998855590803</v>
      </c>
      <c r="J219" s="3">
        <v>0</v>
      </c>
      <c r="K219">
        <v>64</v>
      </c>
      <c r="L219">
        <v>50</v>
      </c>
      <c r="M219">
        <v>261</v>
      </c>
      <c r="N219">
        <v>1065</v>
      </c>
      <c r="O219">
        <v>2889</v>
      </c>
      <c r="P219" s="2">
        <f>(Table1_14[[#This Row],[VeryActiveMinutes]]+Table1_14[[#This Row],[FairlyActiveMinutes]]+Table1_14[[#This Row],[LightlyActiveMinutes]]+Table1_14[[#This Row],[SedentaryMinutes]])/60</f>
        <v>24</v>
      </c>
      <c r="Q219" s="2">
        <f>(Table1_14[[#This Row],[VeryActiveMinutes]]+Table1_14[[#This Row],[FairlyActiveMinutes]]+Table1_14[[#This Row],[LightlyActiveMinutes]]+Table1_14[[#This Row],[SedentaryMinutes]])</f>
        <v>1440</v>
      </c>
    </row>
    <row r="220" spans="1:17" x14ac:dyDescent="0.25">
      <c r="A220">
        <v>7007744171</v>
      </c>
      <c r="B220" s="1">
        <v>42481</v>
      </c>
      <c r="C220">
        <v>13744</v>
      </c>
      <c r="D220" s="3">
        <v>9.1899995803833008</v>
      </c>
      <c r="E220" s="3">
        <v>9.1899995803833008</v>
      </c>
      <c r="F220">
        <v>0</v>
      </c>
      <c r="G220" s="3">
        <v>2.1500000953674299</v>
      </c>
      <c r="H220" s="3">
        <v>1.87000000476837</v>
      </c>
      <c r="I220" s="3">
        <v>5.1700000762939498</v>
      </c>
      <c r="J220" s="3">
        <v>0</v>
      </c>
      <c r="K220">
        <v>30</v>
      </c>
      <c r="L220">
        <v>34</v>
      </c>
      <c r="M220">
        <v>327</v>
      </c>
      <c r="N220">
        <v>1049</v>
      </c>
      <c r="O220">
        <v>2763</v>
      </c>
      <c r="P220" s="2">
        <f>(Table1_14[[#This Row],[VeryActiveMinutes]]+Table1_14[[#This Row],[FairlyActiveMinutes]]+Table1_14[[#This Row],[LightlyActiveMinutes]]+Table1_14[[#This Row],[SedentaryMinutes]])/60</f>
        <v>24</v>
      </c>
      <c r="Q220" s="2">
        <f>(Table1_14[[#This Row],[VeryActiveMinutes]]+Table1_14[[#This Row],[FairlyActiveMinutes]]+Table1_14[[#This Row],[LightlyActiveMinutes]]+Table1_14[[#This Row],[SedentaryMinutes]])</f>
        <v>1440</v>
      </c>
    </row>
    <row r="221" spans="1:17" x14ac:dyDescent="0.25">
      <c r="A221">
        <v>7007744171</v>
      </c>
      <c r="B221" s="1">
        <v>42480</v>
      </c>
      <c r="C221">
        <v>15566</v>
      </c>
      <c r="D221" s="3">
        <v>11.310000419616699</v>
      </c>
      <c r="E221" s="3">
        <v>10.4099998474121</v>
      </c>
      <c r="F221">
        <v>4.9248409271240199</v>
      </c>
      <c r="G221" s="3">
        <v>4.78999996185303</v>
      </c>
      <c r="H221" s="3">
        <v>0.67000001668930098</v>
      </c>
      <c r="I221" s="3">
        <v>5.8600001335143999</v>
      </c>
      <c r="J221" s="3">
        <v>0</v>
      </c>
      <c r="K221">
        <v>60</v>
      </c>
      <c r="L221">
        <v>33</v>
      </c>
      <c r="M221">
        <v>347</v>
      </c>
      <c r="N221">
        <v>1000</v>
      </c>
      <c r="O221">
        <v>3096</v>
      </c>
      <c r="P221" s="2">
        <f>(Table1_14[[#This Row],[VeryActiveMinutes]]+Table1_14[[#This Row],[FairlyActiveMinutes]]+Table1_14[[#This Row],[LightlyActiveMinutes]]+Table1_14[[#This Row],[SedentaryMinutes]])/60</f>
        <v>24</v>
      </c>
      <c r="Q221" s="2">
        <f>(Table1_14[[#This Row],[VeryActiveMinutes]]+Table1_14[[#This Row],[FairlyActiveMinutes]]+Table1_14[[#This Row],[LightlyActiveMinutes]]+Table1_14[[#This Row],[SedentaryMinutes]])</f>
        <v>1440</v>
      </c>
    </row>
    <row r="222" spans="1:17" x14ac:dyDescent="0.25">
      <c r="A222">
        <v>7007744171</v>
      </c>
      <c r="B222" s="1">
        <v>42479</v>
      </c>
      <c r="C222">
        <v>14194</v>
      </c>
      <c r="D222" s="3">
        <v>10.4799995422363</v>
      </c>
      <c r="E222" s="3">
        <v>9.5</v>
      </c>
      <c r="F222">
        <v>4.9421420097351101</v>
      </c>
      <c r="G222" s="3">
        <v>4.4099998474121103</v>
      </c>
      <c r="H222" s="3">
        <v>0.75999999046325695</v>
      </c>
      <c r="I222" s="3">
        <v>5.3099999427795401</v>
      </c>
      <c r="J222" s="3">
        <v>0</v>
      </c>
      <c r="K222">
        <v>53</v>
      </c>
      <c r="L222">
        <v>17</v>
      </c>
      <c r="M222">
        <v>304</v>
      </c>
      <c r="N222">
        <v>1066</v>
      </c>
      <c r="O222">
        <v>2812</v>
      </c>
      <c r="P222" s="2">
        <f>(Table1_14[[#This Row],[VeryActiveMinutes]]+Table1_14[[#This Row],[FairlyActiveMinutes]]+Table1_14[[#This Row],[LightlyActiveMinutes]]+Table1_14[[#This Row],[SedentaryMinutes]])/60</f>
        <v>24</v>
      </c>
      <c r="Q222" s="2">
        <f>(Table1_14[[#This Row],[VeryActiveMinutes]]+Table1_14[[#This Row],[FairlyActiveMinutes]]+Table1_14[[#This Row],[LightlyActiveMinutes]]+Table1_14[[#This Row],[SedentaryMinutes]])</f>
        <v>1440</v>
      </c>
    </row>
    <row r="223" spans="1:17" x14ac:dyDescent="0.25">
      <c r="A223">
        <v>7007744171</v>
      </c>
      <c r="B223" s="1">
        <v>42478</v>
      </c>
      <c r="C223">
        <v>14816</v>
      </c>
      <c r="D223" s="3">
        <v>10.9799995422363</v>
      </c>
      <c r="E223" s="3">
        <v>9.9099998474121094</v>
      </c>
      <c r="F223">
        <v>4.9305500984191903</v>
      </c>
      <c r="G223" s="3">
        <v>3.78999996185303</v>
      </c>
      <c r="H223" s="3">
        <v>2.1199998855590798</v>
      </c>
      <c r="I223" s="3">
        <v>5.0500001907348597</v>
      </c>
      <c r="J223" s="3">
        <v>1.9999999552965199E-2</v>
      </c>
      <c r="K223">
        <v>48</v>
      </c>
      <c r="L223">
        <v>31</v>
      </c>
      <c r="M223">
        <v>284</v>
      </c>
      <c r="N223">
        <v>1077</v>
      </c>
      <c r="O223">
        <v>2832</v>
      </c>
      <c r="P223" s="2">
        <f>(Table1_14[[#This Row],[VeryActiveMinutes]]+Table1_14[[#This Row],[FairlyActiveMinutes]]+Table1_14[[#This Row],[LightlyActiveMinutes]]+Table1_14[[#This Row],[SedentaryMinutes]])/60</f>
        <v>24</v>
      </c>
      <c r="Q223" s="2">
        <f>(Table1_14[[#This Row],[VeryActiveMinutes]]+Table1_14[[#This Row],[FairlyActiveMinutes]]+Table1_14[[#This Row],[LightlyActiveMinutes]]+Table1_14[[#This Row],[SedentaryMinutes]])</f>
        <v>1440</v>
      </c>
    </row>
    <row r="224" spans="1:17" x14ac:dyDescent="0.25">
      <c r="A224">
        <v>7007744171</v>
      </c>
      <c r="B224" s="1">
        <v>42477</v>
      </c>
      <c r="C224">
        <v>8059</v>
      </c>
      <c r="D224" s="3">
        <v>5.3899998664856001</v>
      </c>
      <c r="E224" s="3">
        <v>5.3899998664856001</v>
      </c>
      <c r="F224">
        <v>0</v>
      </c>
      <c r="G224" s="3">
        <v>0</v>
      </c>
      <c r="H224" s="3">
        <v>0</v>
      </c>
      <c r="I224" s="3">
        <v>5.3899998664856001</v>
      </c>
      <c r="J224" s="3">
        <v>0</v>
      </c>
      <c r="K224">
        <v>0</v>
      </c>
      <c r="L224">
        <v>0</v>
      </c>
      <c r="M224">
        <v>305</v>
      </c>
      <c r="N224">
        <v>1135</v>
      </c>
      <c r="O224">
        <v>2383</v>
      </c>
      <c r="P224" s="2">
        <f>(Table1_14[[#This Row],[VeryActiveMinutes]]+Table1_14[[#This Row],[FairlyActiveMinutes]]+Table1_14[[#This Row],[LightlyActiveMinutes]]+Table1_14[[#This Row],[SedentaryMinutes]])/60</f>
        <v>24</v>
      </c>
      <c r="Q224" s="2">
        <f>(Table1_14[[#This Row],[VeryActiveMinutes]]+Table1_14[[#This Row],[FairlyActiveMinutes]]+Table1_14[[#This Row],[LightlyActiveMinutes]]+Table1_14[[#This Row],[SedentaryMinutes]])</f>
        <v>1440</v>
      </c>
    </row>
    <row r="225" spans="1:17" x14ac:dyDescent="0.25">
      <c r="A225">
        <v>7007744171</v>
      </c>
      <c r="B225" s="1">
        <v>42476</v>
      </c>
      <c r="C225">
        <v>4631</v>
      </c>
      <c r="D225" s="3">
        <v>3.0999999046325701</v>
      </c>
      <c r="E225" s="3">
        <v>3.0999999046325701</v>
      </c>
      <c r="F225">
        <v>0</v>
      </c>
      <c r="G225" s="3">
        <v>0</v>
      </c>
      <c r="H225" s="3">
        <v>0</v>
      </c>
      <c r="I225" s="3">
        <v>3.0999999046325701</v>
      </c>
      <c r="J225" s="3">
        <v>0</v>
      </c>
      <c r="K225">
        <v>0</v>
      </c>
      <c r="L225">
        <v>0</v>
      </c>
      <c r="M225">
        <v>203</v>
      </c>
      <c r="N225">
        <v>1155</v>
      </c>
      <c r="O225">
        <v>2076</v>
      </c>
      <c r="P225" s="2">
        <f>(Table1_14[[#This Row],[VeryActiveMinutes]]+Table1_14[[#This Row],[FairlyActiveMinutes]]+Table1_14[[#This Row],[LightlyActiveMinutes]]+Table1_14[[#This Row],[SedentaryMinutes]])/60</f>
        <v>22.633333333333333</v>
      </c>
      <c r="Q225" s="2">
        <f>(Table1_14[[#This Row],[VeryActiveMinutes]]+Table1_14[[#This Row],[FairlyActiveMinutes]]+Table1_14[[#This Row],[LightlyActiveMinutes]]+Table1_14[[#This Row],[SedentaryMinutes]])</f>
        <v>1358</v>
      </c>
    </row>
    <row r="226" spans="1:17" x14ac:dyDescent="0.25">
      <c r="A226">
        <v>7007744171</v>
      </c>
      <c r="B226" s="1">
        <v>42475</v>
      </c>
      <c r="C226">
        <v>5273</v>
      </c>
      <c r="D226" s="3">
        <v>3.5299999713897701</v>
      </c>
      <c r="E226" s="3">
        <v>3.5299999713897701</v>
      </c>
      <c r="F226">
        <v>0</v>
      </c>
      <c r="G226" s="3">
        <v>0</v>
      </c>
      <c r="H226" s="3">
        <v>0</v>
      </c>
      <c r="I226" s="3">
        <v>3.5299999713897701</v>
      </c>
      <c r="J226" s="3">
        <v>0</v>
      </c>
      <c r="K226">
        <v>0</v>
      </c>
      <c r="L226">
        <v>0</v>
      </c>
      <c r="M226">
        <v>202</v>
      </c>
      <c r="N226">
        <v>1238</v>
      </c>
      <c r="O226">
        <v>2098</v>
      </c>
      <c r="P226" s="2">
        <f>(Table1_14[[#This Row],[VeryActiveMinutes]]+Table1_14[[#This Row],[FairlyActiveMinutes]]+Table1_14[[#This Row],[LightlyActiveMinutes]]+Table1_14[[#This Row],[SedentaryMinutes]])/60</f>
        <v>24</v>
      </c>
      <c r="Q226" s="2">
        <f>(Table1_14[[#This Row],[VeryActiveMinutes]]+Table1_14[[#This Row],[FairlyActiveMinutes]]+Table1_14[[#This Row],[LightlyActiveMinutes]]+Table1_14[[#This Row],[SedentaryMinutes]])</f>
        <v>1440</v>
      </c>
    </row>
    <row r="227" spans="1:17" x14ac:dyDescent="0.25">
      <c r="A227">
        <v>7007744171</v>
      </c>
      <c r="B227" s="1">
        <v>42474</v>
      </c>
      <c r="C227">
        <v>11179</v>
      </c>
      <c r="D227" s="3">
        <v>8.2399997711181605</v>
      </c>
      <c r="E227" s="3">
        <v>7.4800000190734899</v>
      </c>
      <c r="F227">
        <v>3.2854149341583301</v>
      </c>
      <c r="G227" s="3">
        <v>2.9500000476837198</v>
      </c>
      <c r="H227" s="3">
        <v>0.34000000357627902</v>
      </c>
      <c r="I227" s="3">
        <v>4.96000003814697</v>
      </c>
      <c r="J227" s="3">
        <v>0</v>
      </c>
      <c r="K227">
        <v>34</v>
      </c>
      <c r="L227">
        <v>6</v>
      </c>
      <c r="M227">
        <v>304</v>
      </c>
      <c r="N227">
        <v>1096</v>
      </c>
      <c r="O227">
        <v>2668</v>
      </c>
      <c r="P227" s="2">
        <f>(Table1_14[[#This Row],[VeryActiveMinutes]]+Table1_14[[#This Row],[FairlyActiveMinutes]]+Table1_14[[#This Row],[LightlyActiveMinutes]]+Table1_14[[#This Row],[SedentaryMinutes]])/60</f>
        <v>24</v>
      </c>
      <c r="Q227" s="2">
        <f>(Table1_14[[#This Row],[VeryActiveMinutes]]+Table1_14[[#This Row],[FairlyActiveMinutes]]+Table1_14[[#This Row],[LightlyActiveMinutes]]+Table1_14[[#This Row],[SedentaryMinutes]])</f>
        <v>1440</v>
      </c>
    </row>
    <row r="228" spans="1:17" x14ac:dyDescent="0.25">
      <c r="A228">
        <v>7007744171</v>
      </c>
      <c r="B228" s="1">
        <v>42473</v>
      </c>
      <c r="C228">
        <v>12862</v>
      </c>
      <c r="D228" s="3">
        <v>9.6499996185302699</v>
      </c>
      <c r="E228" s="3">
        <v>8.6000003814697301</v>
      </c>
      <c r="F228">
        <v>4.8513069152831996</v>
      </c>
      <c r="G228" s="3">
        <v>4.6100001335143999</v>
      </c>
      <c r="H228" s="3">
        <v>0.56000000238418601</v>
      </c>
      <c r="I228" s="3">
        <v>4.4800000190734899</v>
      </c>
      <c r="J228" s="3">
        <v>0</v>
      </c>
      <c r="K228">
        <v>56</v>
      </c>
      <c r="L228">
        <v>22</v>
      </c>
      <c r="M228">
        <v>261</v>
      </c>
      <c r="N228">
        <v>1101</v>
      </c>
      <c r="O228">
        <v>2742</v>
      </c>
      <c r="P228" s="2">
        <f>(Table1_14[[#This Row],[VeryActiveMinutes]]+Table1_14[[#This Row],[FairlyActiveMinutes]]+Table1_14[[#This Row],[LightlyActiveMinutes]]+Table1_14[[#This Row],[SedentaryMinutes]])/60</f>
        <v>24</v>
      </c>
      <c r="Q228" s="2">
        <f>(Table1_14[[#This Row],[VeryActiveMinutes]]+Table1_14[[#This Row],[FairlyActiveMinutes]]+Table1_14[[#This Row],[LightlyActiveMinutes]]+Table1_14[[#This Row],[SedentaryMinutes]])</f>
        <v>1440</v>
      </c>
    </row>
    <row r="229" spans="1:17" x14ac:dyDescent="0.25">
      <c r="A229">
        <v>7007744171</v>
      </c>
      <c r="B229" s="1">
        <v>42494</v>
      </c>
      <c r="C229">
        <v>0</v>
      </c>
      <c r="D229" s="3">
        <v>0</v>
      </c>
      <c r="E229" s="3">
        <v>0</v>
      </c>
      <c r="F229">
        <v>0</v>
      </c>
      <c r="G229" s="3">
        <v>0</v>
      </c>
      <c r="H229" s="3">
        <v>0</v>
      </c>
      <c r="I229" s="3">
        <v>0</v>
      </c>
      <c r="J229" s="3">
        <v>0</v>
      </c>
      <c r="K229">
        <v>0</v>
      </c>
      <c r="L229">
        <v>0</v>
      </c>
      <c r="M229">
        <v>0</v>
      </c>
      <c r="N229">
        <v>1440</v>
      </c>
      <c r="O229">
        <v>1557</v>
      </c>
      <c r="P229" s="2">
        <f>(Table1_14[[#This Row],[VeryActiveMinutes]]+Table1_14[[#This Row],[FairlyActiveMinutes]]+Table1_14[[#This Row],[LightlyActiveMinutes]]+Table1_14[[#This Row],[SedentaryMinutes]])/60</f>
        <v>24</v>
      </c>
      <c r="Q229" s="2">
        <f>(Table1_14[[#This Row],[VeryActiveMinutes]]+Table1_14[[#This Row],[FairlyActiveMinutes]]+Table1_14[[#This Row],[LightlyActiveMinutes]]+Table1_14[[#This Row],[SedentaryMinutes]])</f>
        <v>1440</v>
      </c>
    </row>
    <row r="230" spans="1:17" x14ac:dyDescent="0.25">
      <c r="A230">
        <v>7007744171</v>
      </c>
      <c r="B230" s="1">
        <v>42492</v>
      </c>
      <c r="C230">
        <v>13041</v>
      </c>
      <c r="D230" s="3">
        <v>9.1800003051757795</v>
      </c>
      <c r="E230" s="3">
        <v>8.7200002670288104</v>
      </c>
      <c r="F230">
        <v>2.83232593536377</v>
      </c>
      <c r="G230" s="3">
        <v>4.6399998664856001</v>
      </c>
      <c r="H230" s="3">
        <v>0.69999998807907104</v>
      </c>
      <c r="I230" s="3">
        <v>3.8299999237060498</v>
      </c>
      <c r="J230" s="3">
        <v>0</v>
      </c>
      <c r="K230">
        <v>64</v>
      </c>
      <c r="L230">
        <v>14</v>
      </c>
      <c r="M230">
        <v>250</v>
      </c>
      <c r="N230">
        <v>1112</v>
      </c>
      <c r="O230">
        <v>2642</v>
      </c>
      <c r="P230" s="2">
        <f>(Table1_14[[#This Row],[VeryActiveMinutes]]+Table1_14[[#This Row],[FairlyActiveMinutes]]+Table1_14[[#This Row],[LightlyActiveMinutes]]+Table1_14[[#This Row],[SedentaryMinutes]])/60</f>
        <v>24</v>
      </c>
      <c r="Q230" s="2">
        <f>(Table1_14[[#This Row],[VeryActiveMinutes]]+Table1_14[[#This Row],[FairlyActiveMinutes]]+Table1_14[[#This Row],[LightlyActiveMinutes]]+Table1_14[[#This Row],[SedentaryMinutes]])</f>
        <v>1440</v>
      </c>
    </row>
    <row r="231" spans="1:17" x14ac:dyDescent="0.25">
      <c r="A231">
        <v>6962181067</v>
      </c>
      <c r="B231" s="1">
        <v>42491</v>
      </c>
      <c r="C231">
        <v>5454</v>
      </c>
      <c r="D231" s="3">
        <v>3.6099998950958301</v>
      </c>
      <c r="E231" s="3">
        <v>3.6099998950958301</v>
      </c>
      <c r="F231">
        <v>0</v>
      </c>
      <c r="G231" s="3">
        <v>0</v>
      </c>
      <c r="H231" s="3">
        <v>0</v>
      </c>
      <c r="I231" s="3">
        <v>3.6099998950958301</v>
      </c>
      <c r="J231" s="3">
        <v>0</v>
      </c>
      <c r="K231">
        <v>0</v>
      </c>
      <c r="L231">
        <v>0</v>
      </c>
      <c r="M231">
        <v>215</v>
      </c>
      <c r="N231">
        <v>722</v>
      </c>
      <c r="O231">
        <v>1740</v>
      </c>
      <c r="P231" s="2">
        <f>(Table1_14[[#This Row],[VeryActiveMinutes]]+Table1_14[[#This Row],[FairlyActiveMinutes]]+Table1_14[[#This Row],[LightlyActiveMinutes]]+Table1_14[[#This Row],[SedentaryMinutes]])/60</f>
        <v>15.616666666666667</v>
      </c>
      <c r="Q231" s="2">
        <f>(Table1_14[[#This Row],[VeryActiveMinutes]]+Table1_14[[#This Row],[FairlyActiveMinutes]]+Table1_14[[#This Row],[LightlyActiveMinutes]]+Table1_14[[#This Row],[SedentaryMinutes]])</f>
        <v>937</v>
      </c>
    </row>
    <row r="232" spans="1:17" x14ac:dyDescent="0.25">
      <c r="A232">
        <v>6962181067</v>
      </c>
      <c r="B232" s="1">
        <v>42498</v>
      </c>
      <c r="C232">
        <v>4188</v>
      </c>
      <c r="D232" s="3">
        <v>2.7699999809265101</v>
      </c>
      <c r="E232" s="3">
        <v>2.7699999809265101</v>
      </c>
      <c r="F232">
        <v>0</v>
      </c>
      <c r="G232" s="3">
        <v>0</v>
      </c>
      <c r="H232" s="3">
        <v>0.519999980926514</v>
      </c>
      <c r="I232" s="3">
        <v>2.25</v>
      </c>
      <c r="J232" s="3">
        <v>0</v>
      </c>
      <c r="K232">
        <v>0</v>
      </c>
      <c r="L232">
        <v>14</v>
      </c>
      <c r="M232">
        <v>151</v>
      </c>
      <c r="N232">
        <v>709</v>
      </c>
      <c r="O232">
        <v>1659</v>
      </c>
      <c r="P232" s="2">
        <f>(Table1_14[[#This Row],[VeryActiveMinutes]]+Table1_14[[#This Row],[FairlyActiveMinutes]]+Table1_14[[#This Row],[LightlyActiveMinutes]]+Table1_14[[#This Row],[SedentaryMinutes]])/60</f>
        <v>14.566666666666666</v>
      </c>
      <c r="Q232" s="2">
        <f>(Table1_14[[#This Row],[VeryActiveMinutes]]+Table1_14[[#This Row],[FairlyActiveMinutes]]+Table1_14[[#This Row],[LightlyActiveMinutes]]+Table1_14[[#This Row],[SedentaryMinutes]])</f>
        <v>874</v>
      </c>
    </row>
    <row r="233" spans="1:17" x14ac:dyDescent="0.25">
      <c r="A233">
        <v>6962181067</v>
      </c>
      <c r="B233" s="1">
        <v>42497</v>
      </c>
      <c r="C233">
        <v>6815</v>
      </c>
      <c r="D233" s="3">
        <v>4.5</v>
      </c>
      <c r="E233" s="3">
        <v>4.5</v>
      </c>
      <c r="F233">
        <v>0</v>
      </c>
      <c r="G233" s="3">
        <v>0</v>
      </c>
      <c r="H233" s="3">
        <v>0</v>
      </c>
      <c r="I233" s="3">
        <v>4.5</v>
      </c>
      <c r="J233" s="3">
        <v>0</v>
      </c>
      <c r="K233">
        <v>0</v>
      </c>
      <c r="L233">
        <v>0</v>
      </c>
      <c r="M233">
        <v>328</v>
      </c>
      <c r="N233">
        <v>745</v>
      </c>
      <c r="O233">
        <v>1947</v>
      </c>
      <c r="P233" s="2">
        <f>(Table1_14[[#This Row],[VeryActiveMinutes]]+Table1_14[[#This Row],[FairlyActiveMinutes]]+Table1_14[[#This Row],[LightlyActiveMinutes]]+Table1_14[[#This Row],[SedentaryMinutes]])/60</f>
        <v>17.883333333333333</v>
      </c>
      <c r="Q233" s="2">
        <f>(Table1_14[[#This Row],[VeryActiveMinutes]]+Table1_14[[#This Row],[FairlyActiveMinutes]]+Table1_14[[#This Row],[LightlyActiveMinutes]]+Table1_14[[#This Row],[SedentaryMinutes]])</f>
        <v>1073</v>
      </c>
    </row>
    <row r="234" spans="1:17" x14ac:dyDescent="0.25">
      <c r="A234">
        <v>6962181067</v>
      </c>
      <c r="B234" s="1">
        <v>42496</v>
      </c>
      <c r="C234">
        <v>5908</v>
      </c>
      <c r="D234" s="3">
        <v>3.9100000858306898</v>
      </c>
      <c r="E234" s="3">
        <v>3.9100000858306898</v>
      </c>
      <c r="F234">
        <v>0</v>
      </c>
      <c r="G234" s="3">
        <v>0</v>
      </c>
      <c r="H234" s="3">
        <v>0</v>
      </c>
      <c r="I234" s="3">
        <v>3.9100000858306898</v>
      </c>
      <c r="J234" s="3">
        <v>0</v>
      </c>
      <c r="K234">
        <v>0</v>
      </c>
      <c r="L234">
        <v>0</v>
      </c>
      <c r="M234">
        <v>299</v>
      </c>
      <c r="N234">
        <v>717</v>
      </c>
      <c r="O234">
        <v>1850</v>
      </c>
      <c r="P234" s="2">
        <f>(Table1_14[[#This Row],[VeryActiveMinutes]]+Table1_14[[#This Row],[FairlyActiveMinutes]]+Table1_14[[#This Row],[LightlyActiveMinutes]]+Table1_14[[#This Row],[SedentaryMinutes]])/60</f>
        <v>16.933333333333334</v>
      </c>
      <c r="Q234" s="2">
        <f>(Table1_14[[#This Row],[VeryActiveMinutes]]+Table1_14[[#This Row],[FairlyActiveMinutes]]+Table1_14[[#This Row],[LightlyActiveMinutes]]+Table1_14[[#This Row],[SedentaryMinutes]])</f>
        <v>1016</v>
      </c>
    </row>
    <row r="235" spans="1:17" x14ac:dyDescent="0.25">
      <c r="A235">
        <v>6962181067</v>
      </c>
      <c r="B235" s="1">
        <v>42502</v>
      </c>
      <c r="C235">
        <v>3587</v>
      </c>
      <c r="D235" s="3">
        <v>2.3699998855590798</v>
      </c>
      <c r="E235" s="3">
        <v>2.3699998855590798</v>
      </c>
      <c r="F235">
        <v>0</v>
      </c>
      <c r="G235" s="3">
        <v>0</v>
      </c>
      <c r="H235" s="3">
        <v>0.25</v>
      </c>
      <c r="I235" s="3">
        <v>2.1099998950958301</v>
      </c>
      <c r="J235" s="3">
        <v>0</v>
      </c>
      <c r="K235">
        <v>0</v>
      </c>
      <c r="L235">
        <v>8</v>
      </c>
      <c r="M235">
        <v>105</v>
      </c>
      <c r="N235">
        <v>127</v>
      </c>
      <c r="O235">
        <v>928</v>
      </c>
      <c r="P235" s="2">
        <f>(Table1_14[[#This Row],[VeryActiveMinutes]]+Table1_14[[#This Row],[FairlyActiveMinutes]]+Table1_14[[#This Row],[LightlyActiveMinutes]]+Table1_14[[#This Row],[SedentaryMinutes]])/60</f>
        <v>4</v>
      </c>
      <c r="Q235" s="2">
        <f>(Table1_14[[#This Row],[VeryActiveMinutes]]+Table1_14[[#This Row],[FairlyActiveMinutes]]+Table1_14[[#This Row],[LightlyActiveMinutes]]+Table1_14[[#This Row],[SedentaryMinutes]])</f>
        <v>240</v>
      </c>
    </row>
    <row r="236" spans="1:17" x14ac:dyDescent="0.25">
      <c r="A236">
        <v>6962181067</v>
      </c>
      <c r="B236" s="1">
        <v>42501</v>
      </c>
      <c r="C236">
        <v>6722</v>
      </c>
      <c r="D236" s="3">
        <v>4.4400000572204599</v>
      </c>
      <c r="E236" s="3">
        <v>4.4400000572204599</v>
      </c>
      <c r="F236">
        <v>0</v>
      </c>
      <c r="G236" s="3">
        <v>1.4900000095367401</v>
      </c>
      <c r="H236" s="3">
        <v>0.31000000238418601</v>
      </c>
      <c r="I236" s="3">
        <v>2.6500000953674299</v>
      </c>
      <c r="J236" s="3">
        <v>0</v>
      </c>
      <c r="K236">
        <v>24</v>
      </c>
      <c r="L236">
        <v>7</v>
      </c>
      <c r="M236">
        <v>199</v>
      </c>
      <c r="N236">
        <v>709</v>
      </c>
      <c r="O236">
        <v>1855</v>
      </c>
      <c r="P236" s="2">
        <f>(Table1_14[[#This Row],[VeryActiveMinutes]]+Table1_14[[#This Row],[FairlyActiveMinutes]]+Table1_14[[#This Row],[LightlyActiveMinutes]]+Table1_14[[#This Row],[SedentaryMinutes]])/60</f>
        <v>15.65</v>
      </c>
      <c r="Q236" s="2">
        <f>(Table1_14[[#This Row],[VeryActiveMinutes]]+Table1_14[[#This Row],[FairlyActiveMinutes]]+Table1_14[[#This Row],[LightlyActiveMinutes]]+Table1_14[[#This Row],[SedentaryMinutes]])</f>
        <v>939</v>
      </c>
    </row>
    <row r="237" spans="1:17" x14ac:dyDescent="0.25">
      <c r="A237">
        <v>6962181067</v>
      </c>
      <c r="B237" s="1">
        <v>42495</v>
      </c>
      <c r="C237">
        <v>10524</v>
      </c>
      <c r="D237" s="3">
        <v>6.96000003814697</v>
      </c>
      <c r="E237" s="3">
        <v>6.96000003814697</v>
      </c>
      <c r="F237">
        <v>0</v>
      </c>
      <c r="G237" s="3">
        <v>0.99000000953674305</v>
      </c>
      <c r="H237" s="3">
        <v>1.1599999666214</v>
      </c>
      <c r="I237" s="3">
        <v>4.8099999427795401</v>
      </c>
      <c r="J237" s="3">
        <v>0</v>
      </c>
      <c r="K237">
        <v>14</v>
      </c>
      <c r="L237">
        <v>22</v>
      </c>
      <c r="M237">
        <v>305</v>
      </c>
      <c r="N237">
        <v>591</v>
      </c>
      <c r="O237">
        <v>2066</v>
      </c>
      <c r="P237" s="2">
        <f>(Table1_14[[#This Row],[VeryActiveMinutes]]+Table1_14[[#This Row],[FairlyActiveMinutes]]+Table1_14[[#This Row],[LightlyActiveMinutes]]+Table1_14[[#This Row],[SedentaryMinutes]])/60</f>
        <v>15.533333333333333</v>
      </c>
      <c r="Q237" s="2">
        <f>(Table1_14[[#This Row],[VeryActiveMinutes]]+Table1_14[[#This Row],[FairlyActiveMinutes]]+Table1_14[[#This Row],[LightlyActiveMinutes]]+Table1_14[[#This Row],[SedentaryMinutes]])</f>
        <v>932</v>
      </c>
    </row>
    <row r="238" spans="1:17" x14ac:dyDescent="0.25">
      <c r="A238">
        <v>6962181067</v>
      </c>
      <c r="B238" s="1">
        <v>42490</v>
      </c>
      <c r="C238">
        <v>10081</v>
      </c>
      <c r="D238" s="3">
        <v>6.6599998474121103</v>
      </c>
      <c r="E238" s="3">
        <v>6.6599998474121103</v>
      </c>
      <c r="F238">
        <v>0</v>
      </c>
      <c r="G238" s="3">
        <v>2.2400000095367401</v>
      </c>
      <c r="H238" s="3">
        <v>0.75999999046325695</v>
      </c>
      <c r="I238" s="3">
        <v>3.6700000762939502</v>
      </c>
      <c r="J238" s="3">
        <v>0</v>
      </c>
      <c r="K238">
        <v>32</v>
      </c>
      <c r="L238">
        <v>16</v>
      </c>
      <c r="M238">
        <v>237</v>
      </c>
      <c r="N238">
        <v>731</v>
      </c>
      <c r="O238">
        <v>2002</v>
      </c>
      <c r="P238" s="2">
        <f>(Table1_14[[#This Row],[VeryActiveMinutes]]+Table1_14[[#This Row],[FairlyActiveMinutes]]+Table1_14[[#This Row],[LightlyActiveMinutes]]+Table1_14[[#This Row],[SedentaryMinutes]])/60</f>
        <v>16.933333333333334</v>
      </c>
      <c r="Q238" s="2">
        <f>(Table1_14[[#This Row],[VeryActiveMinutes]]+Table1_14[[#This Row],[FairlyActiveMinutes]]+Table1_14[[#This Row],[LightlyActiveMinutes]]+Table1_14[[#This Row],[SedentaryMinutes]])</f>
        <v>1016</v>
      </c>
    </row>
    <row r="239" spans="1:17" x14ac:dyDescent="0.25">
      <c r="A239">
        <v>6962181067</v>
      </c>
      <c r="B239" s="1">
        <v>42489</v>
      </c>
      <c r="C239">
        <v>10762</v>
      </c>
      <c r="D239" s="3">
        <v>7.1100001335143999</v>
      </c>
      <c r="E239" s="3">
        <v>7.1100001335143999</v>
      </c>
      <c r="F239">
        <v>0</v>
      </c>
      <c r="G239" s="3">
        <v>0.81999999284744296</v>
      </c>
      <c r="H239" s="3">
        <v>0.479999989271164</v>
      </c>
      <c r="I239" s="3">
        <v>5.8099999427795401</v>
      </c>
      <c r="J239" s="3">
        <v>0</v>
      </c>
      <c r="K239">
        <v>12</v>
      </c>
      <c r="L239">
        <v>15</v>
      </c>
      <c r="M239">
        <v>369</v>
      </c>
      <c r="N239">
        <v>645</v>
      </c>
      <c r="O239">
        <v>2254</v>
      </c>
      <c r="P239" s="2">
        <f>(Table1_14[[#This Row],[VeryActiveMinutes]]+Table1_14[[#This Row],[FairlyActiveMinutes]]+Table1_14[[#This Row],[LightlyActiveMinutes]]+Table1_14[[#This Row],[SedentaryMinutes]])/60</f>
        <v>17.350000000000001</v>
      </c>
      <c r="Q239" s="2">
        <f>(Table1_14[[#This Row],[VeryActiveMinutes]]+Table1_14[[#This Row],[FairlyActiveMinutes]]+Table1_14[[#This Row],[LightlyActiveMinutes]]+Table1_14[[#This Row],[SedentaryMinutes]])</f>
        <v>1041</v>
      </c>
    </row>
    <row r="240" spans="1:17" x14ac:dyDescent="0.25">
      <c r="A240">
        <v>6962181067</v>
      </c>
      <c r="B240" s="1">
        <v>42488</v>
      </c>
      <c r="C240">
        <v>12627</v>
      </c>
      <c r="D240" s="3">
        <v>8.3500003814697301</v>
      </c>
      <c r="E240" s="3">
        <v>8.3500003814697301</v>
      </c>
      <c r="F240">
        <v>0</v>
      </c>
      <c r="G240" s="3">
        <v>2.5099999904632599</v>
      </c>
      <c r="H240" s="3">
        <v>0.239999994635582</v>
      </c>
      <c r="I240" s="3">
        <v>5.5900001525878897</v>
      </c>
      <c r="J240" s="3">
        <v>0</v>
      </c>
      <c r="K240">
        <v>38</v>
      </c>
      <c r="L240">
        <v>8</v>
      </c>
      <c r="M240">
        <v>288</v>
      </c>
      <c r="N240">
        <v>621</v>
      </c>
      <c r="O240">
        <v>2182</v>
      </c>
      <c r="P240" s="2">
        <f>(Table1_14[[#This Row],[VeryActiveMinutes]]+Table1_14[[#This Row],[FairlyActiveMinutes]]+Table1_14[[#This Row],[LightlyActiveMinutes]]+Table1_14[[#This Row],[SedentaryMinutes]])/60</f>
        <v>15.916666666666666</v>
      </c>
      <c r="Q240" s="2">
        <f>(Table1_14[[#This Row],[VeryActiveMinutes]]+Table1_14[[#This Row],[FairlyActiveMinutes]]+Table1_14[[#This Row],[LightlyActiveMinutes]]+Table1_14[[#This Row],[SedentaryMinutes]])</f>
        <v>955</v>
      </c>
    </row>
    <row r="241" spans="1:17" x14ac:dyDescent="0.25">
      <c r="A241">
        <v>6962181067</v>
      </c>
      <c r="B241" s="1">
        <v>42487</v>
      </c>
      <c r="C241">
        <v>10320</v>
      </c>
      <c r="D241" s="3">
        <v>6.8200001716613796</v>
      </c>
      <c r="E241" s="3">
        <v>6.8200001716613796</v>
      </c>
      <c r="F241">
        <v>0</v>
      </c>
      <c r="G241" s="3">
        <v>0.55000001192092896</v>
      </c>
      <c r="H241" s="3">
        <v>2.0199999809265101</v>
      </c>
      <c r="I241" s="3">
        <v>4.25</v>
      </c>
      <c r="J241" s="3">
        <v>0</v>
      </c>
      <c r="K241">
        <v>7</v>
      </c>
      <c r="L241">
        <v>38</v>
      </c>
      <c r="M241">
        <v>279</v>
      </c>
      <c r="N241">
        <v>697</v>
      </c>
      <c r="O241">
        <v>2034</v>
      </c>
      <c r="P241" s="2">
        <f>(Table1_14[[#This Row],[VeryActiveMinutes]]+Table1_14[[#This Row],[FairlyActiveMinutes]]+Table1_14[[#This Row],[LightlyActiveMinutes]]+Table1_14[[#This Row],[SedentaryMinutes]])/60</f>
        <v>17.016666666666666</v>
      </c>
      <c r="Q241" s="2">
        <f>(Table1_14[[#This Row],[VeryActiveMinutes]]+Table1_14[[#This Row],[FairlyActiveMinutes]]+Table1_14[[#This Row],[LightlyActiveMinutes]]+Table1_14[[#This Row],[SedentaryMinutes]])</f>
        <v>1021</v>
      </c>
    </row>
    <row r="242" spans="1:17" x14ac:dyDescent="0.25">
      <c r="A242">
        <v>6962181067</v>
      </c>
      <c r="B242" s="1">
        <v>42486</v>
      </c>
      <c r="C242">
        <v>10433</v>
      </c>
      <c r="D242" s="3">
        <v>6.9000000953674299</v>
      </c>
      <c r="E242" s="3">
        <v>6.9000000953674299</v>
      </c>
      <c r="F242">
        <v>0</v>
      </c>
      <c r="G242" s="3">
        <v>2.5799999237060498</v>
      </c>
      <c r="H242" s="3">
        <v>0.41999998688697798</v>
      </c>
      <c r="I242" s="3">
        <v>3.9000000953674299</v>
      </c>
      <c r="J242" s="3">
        <v>0</v>
      </c>
      <c r="K242">
        <v>36</v>
      </c>
      <c r="L242">
        <v>7</v>
      </c>
      <c r="M242">
        <v>254</v>
      </c>
      <c r="N242">
        <v>680</v>
      </c>
      <c r="O242">
        <v>2012</v>
      </c>
      <c r="P242" s="2">
        <f>(Table1_14[[#This Row],[VeryActiveMinutes]]+Table1_14[[#This Row],[FairlyActiveMinutes]]+Table1_14[[#This Row],[LightlyActiveMinutes]]+Table1_14[[#This Row],[SedentaryMinutes]])/60</f>
        <v>16.283333333333335</v>
      </c>
      <c r="Q242" s="2">
        <f>(Table1_14[[#This Row],[VeryActiveMinutes]]+Table1_14[[#This Row],[FairlyActiveMinutes]]+Table1_14[[#This Row],[LightlyActiveMinutes]]+Table1_14[[#This Row],[SedentaryMinutes]])</f>
        <v>977</v>
      </c>
    </row>
    <row r="243" spans="1:17" x14ac:dyDescent="0.25">
      <c r="A243">
        <v>6962181067</v>
      </c>
      <c r="B243" s="1">
        <v>42485</v>
      </c>
      <c r="C243">
        <v>13239</v>
      </c>
      <c r="D243" s="3">
        <v>9.2700004577636701</v>
      </c>
      <c r="E243" s="3">
        <v>9.0799999237060494</v>
      </c>
      <c r="F243">
        <v>2.7851750850677499</v>
      </c>
      <c r="G243" s="3">
        <v>3.0199999809265101</v>
      </c>
      <c r="H243" s="3">
        <v>1.6799999475479099</v>
      </c>
      <c r="I243" s="3">
        <v>4.46000003814697</v>
      </c>
      <c r="J243" s="3">
        <v>0.10000000149011599</v>
      </c>
      <c r="K243">
        <v>35</v>
      </c>
      <c r="L243">
        <v>31</v>
      </c>
      <c r="M243">
        <v>282</v>
      </c>
      <c r="N243">
        <v>637</v>
      </c>
      <c r="O243">
        <v>2194</v>
      </c>
      <c r="P243" s="2">
        <f>(Table1_14[[#This Row],[VeryActiveMinutes]]+Table1_14[[#This Row],[FairlyActiveMinutes]]+Table1_14[[#This Row],[LightlyActiveMinutes]]+Table1_14[[#This Row],[SedentaryMinutes]])/60</f>
        <v>16.416666666666668</v>
      </c>
      <c r="Q243" s="2">
        <f>(Table1_14[[#This Row],[VeryActiveMinutes]]+Table1_14[[#This Row],[FairlyActiveMinutes]]+Table1_14[[#This Row],[LightlyActiveMinutes]]+Table1_14[[#This Row],[SedentaryMinutes]])</f>
        <v>985</v>
      </c>
    </row>
    <row r="244" spans="1:17" x14ac:dyDescent="0.25">
      <c r="A244">
        <v>6962181067</v>
      </c>
      <c r="B244" s="1">
        <v>42484</v>
      </c>
      <c r="C244">
        <v>5029</v>
      </c>
      <c r="D244" s="3">
        <v>3.3199999332428001</v>
      </c>
      <c r="E244" s="3">
        <v>3.3199999332428001</v>
      </c>
      <c r="F244">
        <v>0</v>
      </c>
      <c r="G244" s="3">
        <v>0</v>
      </c>
      <c r="H244" s="3">
        <v>0</v>
      </c>
      <c r="I244" s="3">
        <v>3.3199999332428001</v>
      </c>
      <c r="J244" s="3">
        <v>0</v>
      </c>
      <c r="K244">
        <v>0</v>
      </c>
      <c r="L244">
        <v>0</v>
      </c>
      <c r="M244">
        <v>199</v>
      </c>
      <c r="N244">
        <v>720</v>
      </c>
      <c r="O244">
        <v>1705</v>
      </c>
      <c r="P244" s="2">
        <f>(Table1_14[[#This Row],[VeryActiveMinutes]]+Table1_14[[#This Row],[FairlyActiveMinutes]]+Table1_14[[#This Row],[LightlyActiveMinutes]]+Table1_14[[#This Row],[SedentaryMinutes]])/60</f>
        <v>15.316666666666666</v>
      </c>
      <c r="Q244" s="2">
        <f>(Table1_14[[#This Row],[VeryActiveMinutes]]+Table1_14[[#This Row],[FairlyActiveMinutes]]+Table1_14[[#This Row],[LightlyActiveMinutes]]+Table1_14[[#This Row],[SedentaryMinutes]])</f>
        <v>919</v>
      </c>
    </row>
    <row r="245" spans="1:17" x14ac:dyDescent="0.25">
      <c r="A245">
        <v>6962181067</v>
      </c>
      <c r="B245" s="1">
        <v>42483</v>
      </c>
      <c r="C245">
        <v>20031</v>
      </c>
      <c r="D245" s="3">
        <v>13.2399997711182</v>
      </c>
      <c r="E245" s="3">
        <v>13.2399997711182</v>
      </c>
      <c r="F245">
        <v>0</v>
      </c>
      <c r="G245" s="3">
        <v>4.1999998092651403</v>
      </c>
      <c r="H245" s="3">
        <v>2</v>
      </c>
      <c r="I245" s="3">
        <v>7.03999996185303</v>
      </c>
      <c r="J245" s="3">
        <v>0</v>
      </c>
      <c r="K245">
        <v>58</v>
      </c>
      <c r="L245">
        <v>41</v>
      </c>
      <c r="M245">
        <v>347</v>
      </c>
      <c r="N245">
        <v>484</v>
      </c>
      <c r="O245">
        <v>2571</v>
      </c>
      <c r="P245" s="2">
        <f>(Table1_14[[#This Row],[VeryActiveMinutes]]+Table1_14[[#This Row],[FairlyActiveMinutes]]+Table1_14[[#This Row],[LightlyActiveMinutes]]+Table1_14[[#This Row],[SedentaryMinutes]])/60</f>
        <v>15.5</v>
      </c>
      <c r="Q245" s="2">
        <f>(Table1_14[[#This Row],[VeryActiveMinutes]]+Table1_14[[#This Row],[FairlyActiveMinutes]]+Table1_14[[#This Row],[LightlyActiveMinutes]]+Table1_14[[#This Row],[SedentaryMinutes]])</f>
        <v>930</v>
      </c>
    </row>
    <row r="246" spans="1:17" x14ac:dyDescent="0.25">
      <c r="A246">
        <v>6962181067</v>
      </c>
      <c r="B246" s="1">
        <v>42482</v>
      </c>
      <c r="C246">
        <v>10725</v>
      </c>
      <c r="D246" s="3">
        <v>7.0900001525878897</v>
      </c>
      <c r="E246" s="3">
        <v>7.0900001525878897</v>
      </c>
      <c r="F246">
        <v>0</v>
      </c>
      <c r="G246" s="3">
        <v>1.7699999809265099</v>
      </c>
      <c r="H246" s="3">
        <v>1.54999995231628</v>
      </c>
      <c r="I246" s="3">
        <v>3.7699999809265101</v>
      </c>
      <c r="J246" s="3">
        <v>0</v>
      </c>
      <c r="K246">
        <v>30</v>
      </c>
      <c r="L246">
        <v>33</v>
      </c>
      <c r="M246">
        <v>240</v>
      </c>
      <c r="N246">
        <v>659</v>
      </c>
      <c r="O246">
        <v>2086</v>
      </c>
      <c r="P246" s="2">
        <f>(Table1_14[[#This Row],[VeryActiveMinutes]]+Table1_14[[#This Row],[FairlyActiveMinutes]]+Table1_14[[#This Row],[LightlyActiveMinutes]]+Table1_14[[#This Row],[SedentaryMinutes]])/60</f>
        <v>16.033333333333335</v>
      </c>
      <c r="Q246" s="2">
        <f>(Table1_14[[#This Row],[VeryActiveMinutes]]+Table1_14[[#This Row],[FairlyActiveMinutes]]+Table1_14[[#This Row],[LightlyActiveMinutes]]+Table1_14[[#This Row],[SedentaryMinutes]])</f>
        <v>962</v>
      </c>
    </row>
    <row r="247" spans="1:17" x14ac:dyDescent="0.25">
      <c r="A247">
        <v>6962181067</v>
      </c>
      <c r="B247" s="1">
        <v>42481</v>
      </c>
      <c r="C247">
        <v>11835</v>
      </c>
      <c r="D247" s="3">
        <v>9.7100000381469709</v>
      </c>
      <c r="E247" s="3">
        <v>7.8800001144409197</v>
      </c>
      <c r="F247">
        <v>4.0816922187805202</v>
      </c>
      <c r="G247" s="3">
        <v>3.9900000095367401</v>
      </c>
      <c r="H247" s="3">
        <v>2.0999999046325701</v>
      </c>
      <c r="I247" s="3">
        <v>3.5099999904632599</v>
      </c>
      <c r="J247" s="3">
        <v>0.109999999403954</v>
      </c>
      <c r="K247">
        <v>53</v>
      </c>
      <c r="L247">
        <v>27</v>
      </c>
      <c r="M247">
        <v>214</v>
      </c>
      <c r="N247">
        <v>708</v>
      </c>
      <c r="O247">
        <v>2179</v>
      </c>
      <c r="P247" s="2">
        <f>(Table1_14[[#This Row],[VeryActiveMinutes]]+Table1_14[[#This Row],[FairlyActiveMinutes]]+Table1_14[[#This Row],[LightlyActiveMinutes]]+Table1_14[[#This Row],[SedentaryMinutes]])/60</f>
        <v>16.7</v>
      </c>
      <c r="Q247" s="2">
        <f>(Table1_14[[#This Row],[VeryActiveMinutes]]+Table1_14[[#This Row],[FairlyActiveMinutes]]+Table1_14[[#This Row],[LightlyActiveMinutes]]+Table1_14[[#This Row],[SedentaryMinutes]])</f>
        <v>1002</v>
      </c>
    </row>
    <row r="248" spans="1:17" x14ac:dyDescent="0.25">
      <c r="A248">
        <v>6962181067</v>
      </c>
      <c r="B248" s="1">
        <v>42480</v>
      </c>
      <c r="C248">
        <v>13928</v>
      </c>
      <c r="D248" s="3">
        <v>9.5500001907348597</v>
      </c>
      <c r="E248" s="3">
        <v>9.5500001907348597</v>
      </c>
      <c r="F248">
        <v>0</v>
      </c>
      <c r="G248" s="3">
        <v>4.2800002098083496</v>
      </c>
      <c r="H248" s="3">
        <v>0.18999999761581399</v>
      </c>
      <c r="I248" s="3">
        <v>5.0900001525878897</v>
      </c>
      <c r="J248" s="3">
        <v>0</v>
      </c>
      <c r="K248">
        <v>48</v>
      </c>
      <c r="L248">
        <v>4</v>
      </c>
      <c r="M248">
        <v>297</v>
      </c>
      <c r="N248">
        <v>639</v>
      </c>
      <c r="O248">
        <v>2174</v>
      </c>
      <c r="P248" s="2">
        <f>(Table1_14[[#This Row],[VeryActiveMinutes]]+Table1_14[[#This Row],[FairlyActiveMinutes]]+Table1_14[[#This Row],[LightlyActiveMinutes]]+Table1_14[[#This Row],[SedentaryMinutes]])/60</f>
        <v>16.466666666666665</v>
      </c>
      <c r="Q248" s="2">
        <f>(Table1_14[[#This Row],[VeryActiveMinutes]]+Table1_14[[#This Row],[FairlyActiveMinutes]]+Table1_14[[#This Row],[LightlyActiveMinutes]]+Table1_14[[#This Row],[SedentaryMinutes]])</f>
        <v>988</v>
      </c>
    </row>
    <row r="249" spans="1:17" x14ac:dyDescent="0.25">
      <c r="A249">
        <v>6962181067</v>
      </c>
      <c r="B249" s="1">
        <v>42479</v>
      </c>
      <c r="C249">
        <v>10742</v>
      </c>
      <c r="D249" s="3">
        <v>7.0999999046325701</v>
      </c>
      <c r="E249" s="3">
        <v>7.0999999046325701</v>
      </c>
      <c r="F249">
        <v>0</v>
      </c>
      <c r="G249" s="3">
        <v>2.0999999046325701</v>
      </c>
      <c r="H249" s="3">
        <v>2.1300001144409202</v>
      </c>
      <c r="I249" s="3">
        <v>2.8699998855590798</v>
      </c>
      <c r="J249" s="3">
        <v>0</v>
      </c>
      <c r="K249">
        <v>35</v>
      </c>
      <c r="L249">
        <v>41</v>
      </c>
      <c r="M249">
        <v>195</v>
      </c>
      <c r="N249">
        <v>659</v>
      </c>
      <c r="O249">
        <v>2046</v>
      </c>
      <c r="P249" s="2">
        <f>(Table1_14[[#This Row],[VeryActiveMinutes]]+Table1_14[[#This Row],[FairlyActiveMinutes]]+Table1_14[[#This Row],[LightlyActiveMinutes]]+Table1_14[[#This Row],[SedentaryMinutes]])/60</f>
        <v>15.5</v>
      </c>
      <c r="Q249" s="2">
        <f>(Table1_14[[#This Row],[VeryActiveMinutes]]+Table1_14[[#This Row],[FairlyActiveMinutes]]+Table1_14[[#This Row],[LightlyActiveMinutes]]+Table1_14[[#This Row],[SedentaryMinutes]])</f>
        <v>930</v>
      </c>
    </row>
    <row r="250" spans="1:17" x14ac:dyDescent="0.25">
      <c r="A250">
        <v>6962181067</v>
      </c>
      <c r="B250" s="1">
        <v>42478</v>
      </c>
      <c r="C250">
        <v>11404</v>
      </c>
      <c r="D250" s="3">
        <v>7.53999996185303</v>
      </c>
      <c r="E250" s="3">
        <v>7.53999996185303</v>
      </c>
      <c r="F250">
        <v>0</v>
      </c>
      <c r="G250" s="3">
        <v>0.82999998331069902</v>
      </c>
      <c r="H250" s="3">
        <v>2.3900001049041699</v>
      </c>
      <c r="I250" s="3">
        <v>4.3200001716613796</v>
      </c>
      <c r="J250" s="3">
        <v>0</v>
      </c>
      <c r="K250">
        <v>13</v>
      </c>
      <c r="L250">
        <v>42</v>
      </c>
      <c r="M250">
        <v>238</v>
      </c>
      <c r="N250">
        <v>689</v>
      </c>
      <c r="O250">
        <v>2039</v>
      </c>
      <c r="P250" s="2">
        <f>(Table1_14[[#This Row],[VeryActiveMinutes]]+Table1_14[[#This Row],[FairlyActiveMinutes]]+Table1_14[[#This Row],[LightlyActiveMinutes]]+Table1_14[[#This Row],[SedentaryMinutes]])/60</f>
        <v>16.366666666666667</v>
      </c>
      <c r="Q250" s="2">
        <f>(Table1_14[[#This Row],[VeryActiveMinutes]]+Table1_14[[#This Row],[FairlyActiveMinutes]]+Table1_14[[#This Row],[LightlyActiveMinutes]]+Table1_14[[#This Row],[SedentaryMinutes]])</f>
        <v>982</v>
      </c>
    </row>
    <row r="251" spans="1:17" x14ac:dyDescent="0.25">
      <c r="A251">
        <v>6962181067</v>
      </c>
      <c r="B251" s="1">
        <v>42477</v>
      </c>
      <c r="C251">
        <v>10145</v>
      </c>
      <c r="D251" s="3">
        <v>6.71000003814697</v>
      </c>
      <c r="E251" s="3">
        <v>6.71000003814697</v>
      </c>
      <c r="F251">
        <v>0</v>
      </c>
      <c r="G251" s="3">
        <v>0.33000001311302202</v>
      </c>
      <c r="H251" s="3">
        <v>0.68000000715255704</v>
      </c>
      <c r="I251" s="3">
        <v>5.6900000572204599</v>
      </c>
      <c r="J251" s="3">
        <v>0</v>
      </c>
      <c r="K251">
        <v>5</v>
      </c>
      <c r="L251">
        <v>13</v>
      </c>
      <c r="M251">
        <v>295</v>
      </c>
      <c r="N251">
        <v>634</v>
      </c>
      <c r="O251">
        <v>2027</v>
      </c>
      <c r="P251" s="2">
        <f>(Table1_14[[#This Row],[VeryActiveMinutes]]+Table1_14[[#This Row],[FairlyActiveMinutes]]+Table1_14[[#This Row],[LightlyActiveMinutes]]+Table1_14[[#This Row],[SedentaryMinutes]])/60</f>
        <v>15.783333333333333</v>
      </c>
      <c r="Q251" s="2">
        <f>(Table1_14[[#This Row],[VeryActiveMinutes]]+Table1_14[[#This Row],[FairlyActiveMinutes]]+Table1_14[[#This Row],[LightlyActiveMinutes]]+Table1_14[[#This Row],[SedentaryMinutes]])</f>
        <v>947</v>
      </c>
    </row>
    <row r="252" spans="1:17" x14ac:dyDescent="0.25">
      <c r="A252">
        <v>6962181067</v>
      </c>
      <c r="B252" s="1">
        <v>42476</v>
      </c>
      <c r="C252">
        <v>13217</v>
      </c>
      <c r="D252" s="3">
        <v>8.7399997711181605</v>
      </c>
      <c r="E252" s="3">
        <v>8.7399997711181605</v>
      </c>
      <c r="F252">
        <v>0</v>
      </c>
      <c r="G252" s="3">
        <v>3.6600000858306898</v>
      </c>
      <c r="H252" s="3">
        <v>0.18999999761581399</v>
      </c>
      <c r="I252" s="3">
        <v>4.8800001144409197</v>
      </c>
      <c r="J252" s="3">
        <v>0</v>
      </c>
      <c r="K252">
        <v>50</v>
      </c>
      <c r="L252">
        <v>3</v>
      </c>
      <c r="M252">
        <v>280</v>
      </c>
      <c r="N252">
        <v>741</v>
      </c>
      <c r="O252">
        <v>2173</v>
      </c>
      <c r="P252" s="2">
        <f>(Table1_14[[#This Row],[VeryActiveMinutes]]+Table1_14[[#This Row],[FairlyActiveMinutes]]+Table1_14[[#This Row],[LightlyActiveMinutes]]+Table1_14[[#This Row],[SedentaryMinutes]])/60</f>
        <v>17.899999999999999</v>
      </c>
      <c r="Q252" s="2">
        <f>(Table1_14[[#This Row],[VeryActiveMinutes]]+Table1_14[[#This Row],[FairlyActiveMinutes]]+Table1_14[[#This Row],[LightlyActiveMinutes]]+Table1_14[[#This Row],[SedentaryMinutes]])</f>
        <v>1074</v>
      </c>
    </row>
    <row r="253" spans="1:17" x14ac:dyDescent="0.25">
      <c r="A253">
        <v>6962181067</v>
      </c>
      <c r="B253" s="1">
        <v>42475</v>
      </c>
      <c r="C253">
        <v>5563</v>
      </c>
      <c r="D253" s="3">
        <v>3.6800000667571999</v>
      </c>
      <c r="E253" s="3">
        <v>3.6800000667571999</v>
      </c>
      <c r="F253">
        <v>0</v>
      </c>
      <c r="G253" s="3">
        <v>0</v>
      </c>
      <c r="H253" s="3">
        <v>0</v>
      </c>
      <c r="I253" s="3">
        <v>3.6800000667571999</v>
      </c>
      <c r="J253" s="3">
        <v>0</v>
      </c>
      <c r="K253">
        <v>0</v>
      </c>
      <c r="L253">
        <v>0</v>
      </c>
      <c r="M253">
        <v>217</v>
      </c>
      <c r="N253">
        <v>837</v>
      </c>
      <c r="O253">
        <v>1756</v>
      </c>
      <c r="P253" s="2">
        <f>(Table1_14[[#This Row],[VeryActiveMinutes]]+Table1_14[[#This Row],[FairlyActiveMinutes]]+Table1_14[[#This Row],[LightlyActiveMinutes]]+Table1_14[[#This Row],[SedentaryMinutes]])/60</f>
        <v>17.566666666666666</v>
      </c>
      <c r="Q253" s="2">
        <f>(Table1_14[[#This Row],[VeryActiveMinutes]]+Table1_14[[#This Row],[FairlyActiveMinutes]]+Table1_14[[#This Row],[LightlyActiveMinutes]]+Table1_14[[#This Row],[SedentaryMinutes]])</f>
        <v>1054</v>
      </c>
    </row>
    <row r="254" spans="1:17" x14ac:dyDescent="0.25">
      <c r="A254">
        <v>6962181067</v>
      </c>
      <c r="B254" s="1">
        <v>42474</v>
      </c>
      <c r="C254">
        <v>1551</v>
      </c>
      <c r="D254" s="3">
        <v>1.0299999713897701</v>
      </c>
      <c r="E254" s="3">
        <v>1.0299999713897701</v>
      </c>
      <c r="F254">
        <v>0</v>
      </c>
      <c r="G254" s="3">
        <v>0</v>
      </c>
      <c r="H254" s="3">
        <v>0</v>
      </c>
      <c r="I254" s="3">
        <v>1.0299999713897701</v>
      </c>
      <c r="J254" s="3">
        <v>0</v>
      </c>
      <c r="K254">
        <v>0</v>
      </c>
      <c r="L254">
        <v>0</v>
      </c>
      <c r="M254">
        <v>86</v>
      </c>
      <c r="N254">
        <v>862</v>
      </c>
      <c r="O254">
        <v>1466</v>
      </c>
      <c r="P254" s="2">
        <f>(Table1_14[[#This Row],[VeryActiveMinutes]]+Table1_14[[#This Row],[FairlyActiveMinutes]]+Table1_14[[#This Row],[LightlyActiveMinutes]]+Table1_14[[#This Row],[SedentaryMinutes]])/60</f>
        <v>15.8</v>
      </c>
      <c r="Q254" s="2">
        <f>(Table1_14[[#This Row],[VeryActiveMinutes]]+Table1_14[[#This Row],[FairlyActiveMinutes]]+Table1_14[[#This Row],[LightlyActiveMinutes]]+Table1_14[[#This Row],[SedentaryMinutes]])</f>
        <v>948</v>
      </c>
    </row>
    <row r="255" spans="1:17" x14ac:dyDescent="0.25">
      <c r="A255">
        <v>6962181067</v>
      </c>
      <c r="B255" s="1">
        <v>42473</v>
      </c>
      <c r="C255">
        <v>5652</v>
      </c>
      <c r="D255" s="3">
        <v>3.7400000095367401</v>
      </c>
      <c r="E255" s="3">
        <v>3.7400000095367401</v>
      </c>
      <c r="F255">
        <v>0</v>
      </c>
      <c r="G255" s="3">
        <v>0.56999999284744296</v>
      </c>
      <c r="H255" s="3">
        <v>1.21000003814697</v>
      </c>
      <c r="I255" s="3">
        <v>1.96000003814697</v>
      </c>
      <c r="J255" s="3">
        <v>0</v>
      </c>
      <c r="K255">
        <v>8</v>
      </c>
      <c r="L255">
        <v>24</v>
      </c>
      <c r="M255">
        <v>142</v>
      </c>
      <c r="N255">
        <v>548</v>
      </c>
      <c r="O255">
        <v>1718</v>
      </c>
      <c r="P255" s="2">
        <f>(Table1_14[[#This Row],[VeryActiveMinutes]]+Table1_14[[#This Row],[FairlyActiveMinutes]]+Table1_14[[#This Row],[LightlyActiveMinutes]]+Table1_14[[#This Row],[SedentaryMinutes]])/60</f>
        <v>12.033333333333333</v>
      </c>
      <c r="Q255" s="2">
        <f>(Table1_14[[#This Row],[VeryActiveMinutes]]+Table1_14[[#This Row],[FairlyActiveMinutes]]+Table1_14[[#This Row],[LightlyActiveMinutes]]+Table1_14[[#This Row],[SedentaryMinutes]])</f>
        <v>722</v>
      </c>
    </row>
    <row r="256" spans="1:17" x14ac:dyDescent="0.25">
      <c r="A256">
        <v>6962181067</v>
      </c>
      <c r="B256" s="1">
        <v>42494</v>
      </c>
      <c r="C256">
        <v>10147</v>
      </c>
      <c r="D256" s="3">
        <v>6.71000003814697</v>
      </c>
      <c r="E256" s="3">
        <v>6.71000003814697</v>
      </c>
      <c r="F256">
        <v>0</v>
      </c>
      <c r="G256" s="3">
        <v>0.46999999880790699</v>
      </c>
      <c r="H256" s="3">
        <v>1.6799999475479099</v>
      </c>
      <c r="I256" s="3">
        <v>4.5500001907348597</v>
      </c>
      <c r="J256" s="3">
        <v>0</v>
      </c>
      <c r="K256">
        <v>15</v>
      </c>
      <c r="L256">
        <v>36</v>
      </c>
      <c r="M256">
        <v>284</v>
      </c>
      <c r="N256">
        <v>683</v>
      </c>
      <c r="O256">
        <v>2086</v>
      </c>
      <c r="P256" s="2">
        <f>(Table1_14[[#This Row],[VeryActiveMinutes]]+Table1_14[[#This Row],[FairlyActiveMinutes]]+Table1_14[[#This Row],[LightlyActiveMinutes]]+Table1_14[[#This Row],[SedentaryMinutes]])/60</f>
        <v>16.966666666666665</v>
      </c>
      <c r="Q256" s="2">
        <f>(Table1_14[[#This Row],[VeryActiveMinutes]]+Table1_14[[#This Row],[FairlyActiveMinutes]]+Table1_14[[#This Row],[LightlyActiveMinutes]]+Table1_14[[#This Row],[SedentaryMinutes]])</f>
        <v>1018</v>
      </c>
    </row>
    <row r="257" spans="1:17" x14ac:dyDescent="0.25">
      <c r="A257">
        <v>6962181067</v>
      </c>
      <c r="B257" s="1">
        <v>42472</v>
      </c>
      <c r="C257">
        <v>10199</v>
      </c>
      <c r="D257" s="3">
        <v>6.7399997711181596</v>
      </c>
      <c r="E257" s="3">
        <v>6.7399997711181596</v>
      </c>
      <c r="F257">
        <v>0</v>
      </c>
      <c r="G257" s="3">
        <v>3.4000000953674299</v>
      </c>
      <c r="H257" s="3">
        <v>0.82999998331069902</v>
      </c>
      <c r="I257" s="3">
        <v>2.5099999904632599</v>
      </c>
      <c r="J257" s="3">
        <v>0</v>
      </c>
      <c r="K257">
        <v>50</v>
      </c>
      <c r="L257">
        <v>14</v>
      </c>
      <c r="M257">
        <v>189</v>
      </c>
      <c r="N257">
        <v>796</v>
      </c>
      <c r="O257">
        <v>1994</v>
      </c>
      <c r="P257" s="2">
        <f>(Table1_14[[#This Row],[VeryActiveMinutes]]+Table1_14[[#This Row],[FairlyActiveMinutes]]+Table1_14[[#This Row],[LightlyActiveMinutes]]+Table1_14[[#This Row],[SedentaryMinutes]])/60</f>
        <v>17.483333333333334</v>
      </c>
      <c r="Q257" s="2">
        <f>(Table1_14[[#This Row],[VeryActiveMinutes]]+Table1_14[[#This Row],[FairlyActiveMinutes]]+Table1_14[[#This Row],[LightlyActiveMinutes]]+Table1_14[[#This Row],[SedentaryMinutes]])</f>
        <v>1049</v>
      </c>
    </row>
    <row r="258" spans="1:17" x14ac:dyDescent="0.25">
      <c r="A258">
        <v>6962181067</v>
      </c>
      <c r="B258" s="1">
        <v>42500</v>
      </c>
      <c r="C258">
        <v>15448</v>
      </c>
      <c r="D258" s="3">
        <v>10.210000038146999</v>
      </c>
      <c r="E258" s="3">
        <v>10.210000038146999</v>
      </c>
      <c r="F258">
        <v>0</v>
      </c>
      <c r="G258" s="3">
        <v>3.4700000286102299</v>
      </c>
      <c r="H258" s="3">
        <v>1.75</v>
      </c>
      <c r="I258" s="3">
        <v>4.9899997711181596</v>
      </c>
      <c r="J258" s="3">
        <v>0</v>
      </c>
      <c r="K258">
        <v>62</v>
      </c>
      <c r="L258">
        <v>34</v>
      </c>
      <c r="M258">
        <v>275</v>
      </c>
      <c r="N258">
        <v>626</v>
      </c>
      <c r="O258">
        <v>2361</v>
      </c>
      <c r="P258" s="2">
        <f>(Table1_14[[#This Row],[VeryActiveMinutes]]+Table1_14[[#This Row],[FairlyActiveMinutes]]+Table1_14[[#This Row],[LightlyActiveMinutes]]+Table1_14[[#This Row],[SedentaryMinutes]])/60</f>
        <v>16.616666666666667</v>
      </c>
      <c r="Q258" s="2">
        <f>(Table1_14[[#This Row],[VeryActiveMinutes]]+Table1_14[[#This Row],[FairlyActiveMinutes]]+Table1_14[[#This Row],[LightlyActiveMinutes]]+Table1_14[[#This Row],[SedentaryMinutes]])</f>
        <v>997</v>
      </c>
    </row>
    <row r="259" spans="1:17" x14ac:dyDescent="0.25">
      <c r="A259">
        <v>6962181067</v>
      </c>
      <c r="B259" s="1">
        <v>42493</v>
      </c>
      <c r="C259">
        <v>12109</v>
      </c>
      <c r="D259" s="3">
        <v>8.1199998855590803</v>
      </c>
      <c r="E259" s="3">
        <v>8.1199998855590803</v>
      </c>
      <c r="F259">
        <v>0</v>
      </c>
      <c r="G259" s="3">
        <v>1.7400000095367401</v>
      </c>
      <c r="H259" s="3">
        <v>2.03999996185303</v>
      </c>
      <c r="I259" s="3">
        <v>4.3299999237060502</v>
      </c>
      <c r="J259" s="3">
        <v>0</v>
      </c>
      <c r="K259">
        <v>21</v>
      </c>
      <c r="L259">
        <v>36</v>
      </c>
      <c r="M259">
        <v>267</v>
      </c>
      <c r="N259">
        <v>654</v>
      </c>
      <c r="O259">
        <v>2072</v>
      </c>
      <c r="P259" s="2">
        <f>(Table1_14[[#This Row],[VeryActiveMinutes]]+Table1_14[[#This Row],[FairlyActiveMinutes]]+Table1_14[[#This Row],[LightlyActiveMinutes]]+Table1_14[[#This Row],[SedentaryMinutes]])/60</f>
        <v>16.3</v>
      </c>
      <c r="Q259" s="2">
        <f>(Table1_14[[#This Row],[VeryActiveMinutes]]+Table1_14[[#This Row],[FairlyActiveMinutes]]+Table1_14[[#This Row],[LightlyActiveMinutes]]+Table1_14[[#This Row],[SedentaryMinutes]])</f>
        <v>978</v>
      </c>
    </row>
    <row r="260" spans="1:17" x14ac:dyDescent="0.25">
      <c r="A260">
        <v>6962181067</v>
      </c>
      <c r="B260" s="1">
        <v>42492</v>
      </c>
      <c r="C260">
        <v>12912</v>
      </c>
      <c r="D260" s="3">
        <v>8.5399999618530291</v>
      </c>
      <c r="E260" s="3">
        <v>8.5399999618530291</v>
      </c>
      <c r="F260">
        <v>0</v>
      </c>
      <c r="G260" s="3">
        <v>1.20000004768372</v>
      </c>
      <c r="H260" s="3">
        <v>2</v>
      </c>
      <c r="I260" s="3">
        <v>5.3400001525878897</v>
      </c>
      <c r="J260" s="3">
        <v>0</v>
      </c>
      <c r="K260">
        <v>18</v>
      </c>
      <c r="L260">
        <v>39</v>
      </c>
      <c r="M260">
        <v>313</v>
      </c>
      <c r="N260">
        <v>655</v>
      </c>
      <c r="O260">
        <v>2162</v>
      </c>
      <c r="P260" s="2">
        <f>(Table1_14[[#This Row],[VeryActiveMinutes]]+Table1_14[[#This Row],[FairlyActiveMinutes]]+Table1_14[[#This Row],[LightlyActiveMinutes]]+Table1_14[[#This Row],[SedentaryMinutes]])/60</f>
        <v>17.083333333333332</v>
      </c>
      <c r="Q260" s="2">
        <f>(Table1_14[[#This Row],[VeryActiveMinutes]]+Table1_14[[#This Row],[FairlyActiveMinutes]]+Table1_14[[#This Row],[LightlyActiveMinutes]]+Table1_14[[#This Row],[SedentaryMinutes]])</f>
        <v>1025</v>
      </c>
    </row>
    <row r="261" spans="1:17" x14ac:dyDescent="0.25">
      <c r="A261">
        <v>6962181067</v>
      </c>
      <c r="B261" s="1">
        <v>42499</v>
      </c>
      <c r="C261">
        <v>12342</v>
      </c>
      <c r="D261" s="3">
        <v>8.7200002670288104</v>
      </c>
      <c r="E261" s="3">
        <v>8.6800003051757795</v>
      </c>
      <c r="F261">
        <v>3.1678218841552699</v>
      </c>
      <c r="G261" s="3">
        <v>3.9000000953674299</v>
      </c>
      <c r="H261" s="3">
        <v>1.1799999475479099</v>
      </c>
      <c r="I261" s="3">
        <v>3.6500000953674299</v>
      </c>
      <c r="J261" s="3">
        <v>0</v>
      </c>
      <c r="K261">
        <v>43</v>
      </c>
      <c r="L261">
        <v>21</v>
      </c>
      <c r="M261">
        <v>231</v>
      </c>
      <c r="N261">
        <v>607</v>
      </c>
      <c r="O261">
        <v>2105</v>
      </c>
      <c r="P261" s="2">
        <f>(Table1_14[[#This Row],[VeryActiveMinutes]]+Table1_14[[#This Row],[FairlyActiveMinutes]]+Table1_14[[#This Row],[LightlyActiveMinutes]]+Table1_14[[#This Row],[SedentaryMinutes]])/60</f>
        <v>15.033333333333333</v>
      </c>
      <c r="Q261" s="2">
        <f>(Table1_14[[#This Row],[VeryActiveMinutes]]+Table1_14[[#This Row],[FairlyActiveMinutes]]+Table1_14[[#This Row],[LightlyActiveMinutes]]+Table1_14[[#This Row],[SedentaryMinutes]])</f>
        <v>902</v>
      </c>
    </row>
    <row r="262" spans="1:17" x14ac:dyDescent="0.25">
      <c r="A262">
        <v>6775888955</v>
      </c>
      <c r="B262" s="1">
        <v>42491</v>
      </c>
      <c r="C262">
        <v>2487</v>
      </c>
      <c r="D262" s="3">
        <v>1.7799999713897701</v>
      </c>
      <c r="E262" s="3">
        <v>1.7799999713897701</v>
      </c>
      <c r="F262">
        <v>0</v>
      </c>
      <c r="G262" s="3">
        <v>0.479999989271164</v>
      </c>
      <c r="H262" s="3">
        <v>0.62000000476837203</v>
      </c>
      <c r="I262" s="3">
        <v>0.68000000715255704</v>
      </c>
      <c r="J262" s="3">
        <v>0</v>
      </c>
      <c r="K262">
        <v>9</v>
      </c>
      <c r="L262">
        <v>34</v>
      </c>
      <c r="M262">
        <v>50</v>
      </c>
      <c r="N262">
        <v>1347</v>
      </c>
      <c r="O262">
        <v>2319</v>
      </c>
      <c r="P262" s="2">
        <f>(Table1_14[[#This Row],[VeryActiveMinutes]]+Table1_14[[#This Row],[FairlyActiveMinutes]]+Table1_14[[#This Row],[LightlyActiveMinutes]]+Table1_14[[#This Row],[SedentaryMinutes]])/60</f>
        <v>24</v>
      </c>
      <c r="Q262" s="2">
        <f>(Table1_14[[#This Row],[VeryActiveMinutes]]+Table1_14[[#This Row],[FairlyActiveMinutes]]+Table1_14[[#This Row],[LightlyActiveMinutes]]+Table1_14[[#This Row],[SedentaryMinutes]])</f>
        <v>1440</v>
      </c>
    </row>
    <row r="263" spans="1:17" x14ac:dyDescent="0.25">
      <c r="A263">
        <v>6775888955</v>
      </c>
      <c r="B263" s="1">
        <v>42497</v>
      </c>
      <c r="C263">
        <v>1967</v>
      </c>
      <c r="D263" s="3">
        <v>1.4099999666214</v>
      </c>
      <c r="E263" s="3">
        <v>1.4099999666214</v>
      </c>
      <c r="F263">
        <v>0</v>
      </c>
      <c r="G263" s="3">
        <v>0.129999995231628</v>
      </c>
      <c r="H263" s="3">
        <v>0.239999994635582</v>
      </c>
      <c r="I263" s="3">
        <v>1.04999995231628</v>
      </c>
      <c r="J263" s="3">
        <v>0</v>
      </c>
      <c r="K263">
        <v>2</v>
      </c>
      <c r="L263">
        <v>5</v>
      </c>
      <c r="M263">
        <v>49</v>
      </c>
      <c r="N263">
        <v>551</v>
      </c>
      <c r="O263">
        <v>1032</v>
      </c>
      <c r="P263" s="2">
        <f>(Table1_14[[#This Row],[VeryActiveMinutes]]+Table1_14[[#This Row],[FairlyActiveMinutes]]+Table1_14[[#This Row],[LightlyActiveMinutes]]+Table1_14[[#This Row],[SedentaryMinutes]])/60</f>
        <v>10.116666666666667</v>
      </c>
      <c r="Q263" s="2">
        <f>(Table1_14[[#This Row],[VeryActiveMinutes]]+Table1_14[[#This Row],[FairlyActiveMinutes]]+Table1_14[[#This Row],[LightlyActiveMinutes]]+Table1_14[[#This Row],[SedentaryMinutes]])</f>
        <v>607</v>
      </c>
    </row>
    <row r="264" spans="1:17" x14ac:dyDescent="0.25">
      <c r="A264">
        <v>6775888955</v>
      </c>
      <c r="B264" s="1">
        <v>42496</v>
      </c>
      <c r="C264">
        <v>4697</v>
      </c>
      <c r="D264" s="3">
        <v>3.3699998855590798</v>
      </c>
      <c r="E264" s="3">
        <v>3.3699998855590798</v>
      </c>
      <c r="F264">
        <v>0</v>
      </c>
      <c r="G264" s="3">
        <v>0.46999999880790699</v>
      </c>
      <c r="H264" s="3">
        <v>0.93000000715255704</v>
      </c>
      <c r="I264" s="3">
        <v>1.9299999475479099</v>
      </c>
      <c r="J264" s="3">
        <v>0</v>
      </c>
      <c r="K264">
        <v>12</v>
      </c>
      <c r="L264">
        <v>35</v>
      </c>
      <c r="M264">
        <v>75</v>
      </c>
      <c r="N264">
        <v>1318</v>
      </c>
      <c r="O264">
        <v>2496</v>
      </c>
      <c r="P264" s="2">
        <f>(Table1_14[[#This Row],[VeryActiveMinutes]]+Table1_14[[#This Row],[FairlyActiveMinutes]]+Table1_14[[#This Row],[LightlyActiveMinutes]]+Table1_14[[#This Row],[SedentaryMinutes]])/60</f>
        <v>24</v>
      </c>
      <c r="Q264" s="2">
        <f>(Table1_14[[#This Row],[VeryActiveMinutes]]+Table1_14[[#This Row],[FairlyActiveMinutes]]+Table1_14[[#This Row],[LightlyActiveMinutes]]+Table1_14[[#This Row],[SedentaryMinutes]])</f>
        <v>1440</v>
      </c>
    </row>
    <row r="265" spans="1:17" x14ac:dyDescent="0.25">
      <c r="A265">
        <v>6775888955</v>
      </c>
      <c r="B265" s="1">
        <v>42493</v>
      </c>
      <c r="C265">
        <v>9</v>
      </c>
      <c r="D265" s="3">
        <v>9.9999997764825804E-3</v>
      </c>
      <c r="E265" s="3">
        <v>9.9999997764825804E-3</v>
      </c>
      <c r="F265">
        <v>0</v>
      </c>
      <c r="G265" s="3">
        <v>0</v>
      </c>
      <c r="H265" s="3">
        <v>0</v>
      </c>
      <c r="I265" s="3">
        <v>9.9999997764825804E-3</v>
      </c>
      <c r="J265" s="3">
        <v>0</v>
      </c>
      <c r="K265">
        <v>0</v>
      </c>
      <c r="L265">
        <v>0</v>
      </c>
      <c r="M265">
        <v>1</v>
      </c>
      <c r="N265">
        <v>1439</v>
      </c>
      <c r="O265">
        <v>1843</v>
      </c>
      <c r="P265" s="2">
        <f>(Table1_14[[#This Row],[VeryActiveMinutes]]+Table1_14[[#This Row],[FairlyActiveMinutes]]+Table1_14[[#This Row],[LightlyActiveMinutes]]+Table1_14[[#This Row],[SedentaryMinutes]])/60</f>
        <v>24</v>
      </c>
      <c r="Q265" s="2">
        <f>(Table1_14[[#This Row],[VeryActiveMinutes]]+Table1_14[[#This Row],[FairlyActiveMinutes]]+Table1_14[[#This Row],[LightlyActiveMinutes]]+Table1_14[[#This Row],[SedentaryMinutes]])</f>
        <v>1440</v>
      </c>
    </row>
    <row r="266" spans="1:17" x14ac:dyDescent="0.25">
      <c r="A266">
        <v>6775888955</v>
      </c>
      <c r="B266" s="1">
        <v>42472</v>
      </c>
      <c r="C266">
        <v>0</v>
      </c>
      <c r="D266" s="3">
        <v>0</v>
      </c>
      <c r="E266" s="3">
        <v>0</v>
      </c>
      <c r="F266">
        <v>0</v>
      </c>
      <c r="G266" s="3">
        <v>0</v>
      </c>
      <c r="H266" s="3">
        <v>0</v>
      </c>
      <c r="I266" s="3">
        <v>0</v>
      </c>
      <c r="J266" s="3">
        <v>0</v>
      </c>
      <c r="K266">
        <v>0</v>
      </c>
      <c r="L266">
        <v>0</v>
      </c>
      <c r="M266">
        <v>0</v>
      </c>
      <c r="N266">
        <v>1440</v>
      </c>
      <c r="O266">
        <v>1841</v>
      </c>
      <c r="P266" s="2">
        <f>(Table1_14[[#This Row],[VeryActiveMinutes]]+Table1_14[[#This Row],[FairlyActiveMinutes]]+Table1_14[[#This Row],[LightlyActiveMinutes]]+Table1_14[[#This Row],[SedentaryMinutes]])/60</f>
        <v>24</v>
      </c>
      <c r="Q266" s="2">
        <f>(Table1_14[[#This Row],[VeryActiveMinutes]]+Table1_14[[#This Row],[FairlyActiveMinutes]]+Table1_14[[#This Row],[LightlyActiveMinutes]]+Table1_14[[#This Row],[SedentaryMinutes]])</f>
        <v>1440</v>
      </c>
    </row>
    <row r="267" spans="1:17" x14ac:dyDescent="0.25">
      <c r="A267">
        <v>6775888955</v>
      </c>
      <c r="B267" s="1">
        <v>42495</v>
      </c>
      <c r="C267">
        <v>0</v>
      </c>
      <c r="D267" s="3">
        <v>0</v>
      </c>
      <c r="E267" s="3">
        <v>0</v>
      </c>
      <c r="F267">
        <v>0</v>
      </c>
      <c r="G267" s="3">
        <v>0</v>
      </c>
      <c r="H267" s="3">
        <v>0</v>
      </c>
      <c r="I267" s="3">
        <v>0</v>
      </c>
      <c r="J267" s="3">
        <v>0</v>
      </c>
      <c r="K267">
        <v>0</v>
      </c>
      <c r="L267">
        <v>0</v>
      </c>
      <c r="M267">
        <v>0</v>
      </c>
      <c r="N267">
        <v>1440</v>
      </c>
      <c r="O267">
        <v>1841</v>
      </c>
      <c r="P267" s="2">
        <f>(Table1_14[[#This Row],[VeryActiveMinutes]]+Table1_14[[#This Row],[FairlyActiveMinutes]]+Table1_14[[#This Row],[LightlyActiveMinutes]]+Table1_14[[#This Row],[SedentaryMinutes]])/60</f>
        <v>24</v>
      </c>
      <c r="Q267" s="2">
        <f>(Table1_14[[#This Row],[VeryActiveMinutes]]+Table1_14[[#This Row],[FairlyActiveMinutes]]+Table1_14[[#This Row],[LightlyActiveMinutes]]+Table1_14[[#This Row],[SedentaryMinutes]])</f>
        <v>1440</v>
      </c>
    </row>
    <row r="268" spans="1:17" x14ac:dyDescent="0.25">
      <c r="A268">
        <v>6775888955</v>
      </c>
      <c r="B268" s="1">
        <v>42490</v>
      </c>
      <c r="C268">
        <v>2503</v>
      </c>
      <c r="D268" s="3">
        <v>1.78999996185303</v>
      </c>
      <c r="E268" s="3">
        <v>1.78999996185303</v>
      </c>
      <c r="F268">
        <v>0</v>
      </c>
      <c r="G268" s="3">
        <v>0.15999999642372101</v>
      </c>
      <c r="H268" s="3">
        <v>0.15999999642372101</v>
      </c>
      <c r="I268" s="3">
        <v>1.4800000190734901</v>
      </c>
      <c r="J268" s="3">
        <v>0</v>
      </c>
      <c r="K268">
        <v>3</v>
      </c>
      <c r="L268">
        <v>9</v>
      </c>
      <c r="M268">
        <v>84</v>
      </c>
      <c r="N268">
        <v>1344</v>
      </c>
      <c r="O268">
        <v>2280</v>
      </c>
      <c r="P268" s="2">
        <f>(Table1_14[[#This Row],[VeryActiveMinutes]]+Table1_14[[#This Row],[FairlyActiveMinutes]]+Table1_14[[#This Row],[LightlyActiveMinutes]]+Table1_14[[#This Row],[SedentaryMinutes]])/60</f>
        <v>24</v>
      </c>
      <c r="Q268" s="2">
        <f>(Table1_14[[#This Row],[VeryActiveMinutes]]+Table1_14[[#This Row],[FairlyActiveMinutes]]+Table1_14[[#This Row],[LightlyActiveMinutes]]+Table1_14[[#This Row],[SedentaryMinutes]])</f>
        <v>1440</v>
      </c>
    </row>
    <row r="269" spans="1:17" x14ac:dyDescent="0.25">
      <c r="A269">
        <v>6775888955</v>
      </c>
      <c r="B269" s="1">
        <v>42489</v>
      </c>
      <c r="C269">
        <v>0</v>
      </c>
      <c r="D269" s="3">
        <v>0</v>
      </c>
      <c r="E269" s="3">
        <v>0</v>
      </c>
      <c r="F269">
        <v>0</v>
      </c>
      <c r="G269" s="3">
        <v>0</v>
      </c>
      <c r="H269" s="3">
        <v>0</v>
      </c>
      <c r="I269" s="3">
        <v>0</v>
      </c>
      <c r="J269" s="3">
        <v>0</v>
      </c>
      <c r="K269">
        <v>0</v>
      </c>
      <c r="L269">
        <v>0</v>
      </c>
      <c r="M269">
        <v>0</v>
      </c>
      <c r="N269">
        <v>1440</v>
      </c>
      <c r="O269">
        <v>1841</v>
      </c>
      <c r="P269" s="2">
        <f>(Table1_14[[#This Row],[VeryActiveMinutes]]+Table1_14[[#This Row],[FairlyActiveMinutes]]+Table1_14[[#This Row],[LightlyActiveMinutes]]+Table1_14[[#This Row],[SedentaryMinutes]])/60</f>
        <v>24</v>
      </c>
      <c r="Q269" s="2">
        <f>(Table1_14[[#This Row],[VeryActiveMinutes]]+Table1_14[[#This Row],[FairlyActiveMinutes]]+Table1_14[[#This Row],[LightlyActiveMinutes]]+Table1_14[[#This Row],[SedentaryMinutes]])</f>
        <v>1440</v>
      </c>
    </row>
    <row r="270" spans="1:17" x14ac:dyDescent="0.25">
      <c r="A270">
        <v>6775888955</v>
      </c>
      <c r="B270" s="1">
        <v>42488</v>
      </c>
      <c r="C270">
        <v>703</v>
      </c>
      <c r="D270" s="3">
        <v>0.5</v>
      </c>
      <c r="E270" s="3">
        <v>0.5</v>
      </c>
      <c r="F270">
        <v>0</v>
      </c>
      <c r="G270" s="3">
        <v>5.9999998658895499E-2</v>
      </c>
      <c r="H270" s="3">
        <v>0.20000000298023199</v>
      </c>
      <c r="I270" s="3">
        <v>0.239999994635582</v>
      </c>
      <c r="J270" s="3">
        <v>0</v>
      </c>
      <c r="K270">
        <v>2</v>
      </c>
      <c r="L270">
        <v>13</v>
      </c>
      <c r="M270">
        <v>15</v>
      </c>
      <c r="N270">
        <v>1410</v>
      </c>
      <c r="O270">
        <v>1993</v>
      </c>
      <c r="P270" s="2">
        <f>(Table1_14[[#This Row],[VeryActiveMinutes]]+Table1_14[[#This Row],[FairlyActiveMinutes]]+Table1_14[[#This Row],[LightlyActiveMinutes]]+Table1_14[[#This Row],[SedentaryMinutes]])/60</f>
        <v>24</v>
      </c>
      <c r="Q270" s="2">
        <f>(Table1_14[[#This Row],[VeryActiveMinutes]]+Table1_14[[#This Row],[FairlyActiveMinutes]]+Table1_14[[#This Row],[LightlyActiveMinutes]]+Table1_14[[#This Row],[SedentaryMinutes]])</f>
        <v>1440</v>
      </c>
    </row>
    <row r="271" spans="1:17" x14ac:dyDescent="0.25">
      <c r="A271">
        <v>6775888955</v>
      </c>
      <c r="B271" s="1">
        <v>42487</v>
      </c>
      <c r="C271">
        <v>0</v>
      </c>
      <c r="D271" s="3">
        <v>0</v>
      </c>
      <c r="E271" s="3">
        <v>0</v>
      </c>
      <c r="F271">
        <v>0</v>
      </c>
      <c r="G271" s="3">
        <v>0</v>
      </c>
      <c r="H271" s="3">
        <v>0</v>
      </c>
      <c r="I271" s="3">
        <v>0</v>
      </c>
      <c r="J271" s="3">
        <v>0</v>
      </c>
      <c r="K271">
        <v>0</v>
      </c>
      <c r="L271">
        <v>0</v>
      </c>
      <c r="M271">
        <v>0</v>
      </c>
      <c r="N271">
        <v>1440</v>
      </c>
      <c r="O271">
        <v>1841</v>
      </c>
      <c r="P271" s="2">
        <f>(Table1_14[[#This Row],[VeryActiveMinutes]]+Table1_14[[#This Row],[FairlyActiveMinutes]]+Table1_14[[#This Row],[LightlyActiveMinutes]]+Table1_14[[#This Row],[SedentaryMinutes]])/60</f>
        <v>24</v>
      </c>
      <c r="Q271" s="2">
        <f>(Table1_14[[#This Row],[VeryActiveMinutes]]+Table1_14[[#This Row],[FairlyActiveMinutes]]+Table1_14[[#This Row],[LightlyActiveMinutes]]+Table1_14[[#This Row],[SedentaryMinutes]])</f>
        <v>1440</v>
      </c>
    </row>
    <row r="272" spans="1:17" x14ac:dyDescent="0.25">
      <c r="A272">
        <v>6775888955</v>
      </c>
      <c r="B272" s="1">
        <v>42486</v>
      </c>
      <c r="C272">
        <v>7091</v>
      </c>
      <c r="D272" s="3">
        <v>5.2699999809265101</v>
      </c>
      <c r="E272" s="3">
        <v>5.2699999809265101</v>
      </c>
      <c r="F272">
        <v>1.9595960378646899</v>
      </c>
      <c r="G272" s="3">
        <v>3.4800000190734899</v>
      </c>
      <c r="H272" s="3">
        <v>0.87000000476837203</v>
      </c>
      <c r="I272" s="3">
        <v>0.730000019073486</v>
      </c>
      <c r="J272" s="3">
        <v>0</v>
      </c>
      <c r="K272">
        <v>42</v>
      </c>
      <c r="L272">
        <v>30</v>
      </c>
      <c r="M272">
        <v>47</v>
      </c>
      <c r="N272">
        <v>1321</v>
      </c>
      <c r="O272">
        <v>2584</v>
      </c>
      <c r="P272" s="2">
        <f>(Table1_14[[#This Row],[VeryActiveMinutes]]+Table1_14[[#This Row],[FairlyActiveMinutes]]+Table1_14[[#This Row],[LightlyActiveMinutes]]+Table1_14[[#This Row],[SedentaryMinutes]])/60</f>
        <v>24</v>
      </c>
      <c r="Q272" s="2">
        <f>(Table1_14[[#This Row],[VeryActiveMinutes]]+Table1_14[[#This Row],[FairlyActiveMinutes]]+Table1_14[[#This Row],[LightlyActiveMinutes]]+Table1_14[[#This Row],[SedentaryMinutes]])</f>
        <v>1440</v>
      </c>
    </row>
    <row r="273" spans="1:17" x14ac:dyDescent="0.25">
      <c r="A273">
        <v>6775888955</v>
      </c>
      <c r="B273" s="1">
        <v>42485</v>
      </c>
      <c r="C273">
        <v>6474</v>
      </c>
      <c r="D273" s="3">
        <v>4.6399998664856001</v>
      </c>
      <c r="E273" s="3">
        <v>4.6399998664856001</v>
      </c>
      <c r="F273">
        <v>0</v>
      </c>
      <c r="G273" s="3">
        <v>2.2699999809265101</v>
      </c>
      <c r="H273" s="3">
        <v>0.46000000834464999</v>
      </c>
      <c r="I273" s="3">
        <v>1.8999999761581401</v>
      </c>
      <c r="J273" s="3">
        <v>0</v>
      </c>
      <c r="K273">
        <v>33</v>
      </c>
      <c r="L273">
        <v>13</v>
      </c>
      <c r="M273">
        <v>92</v>
      </c>
      <c r="N273">
        <v>1302</v>
      </c>
      <c r="O273">
        <v>2484</v>
      </c>
      <c r="P273" s="2">
        <f>(Table1_14[[#This Row],[VeryActiveMinutes]]+Table1_14[[#This Row],[FairlyActiveMinutes]]+Table1_14[[#This Row],[LightlyActiveMinutes]]+Table1_14[[#This Row],[SedentaryMinutes]])/60</f>
        <v>24</v>
      </c>
      <c r="Q273" s="2">
        <f>(Table1_14[[#This Row],[VeryActiveMinutes]]+Table1_14[[#This Row],[FairlyActiveMinutes]]+Table1_14[[#This Row],[LightlyActiveMinutes]]+Table1_14[[#This Row],[SedentaryMinutes]])</f>
        <v>1440</v>
      </c>
    </row>
    <row r="274" spans="1:17" x14ac:dyDescent="0.25">
      <c r="A274">
        <v>6775888955</v>
      </c>
      <c r="B274" s="1">
        <v>42484</v>
      </c>
      <c r="C274">
        <v>2153</v>
      </c>
      <c r="D274" s="3">
        <v>1.53999996185303</v>
      </c>
      <c r="E274" s="3">
        <v>1.53999996185303</v>
      </c>
      <c r="F274">
        <v>0</v>
      </c>
      <c r="G274" s="3">
        <v>0.769999980926514</v>
      </c>
      <c r="H274" s="3">
        <v>0.62000000476837203</v>
      </c>
      <c r="I274" s="3">
        <v>0.15000000596046401</v>
      </c>
      <c r="J274" s="3">
        <v>0</v>
      </c>
      <c r="K274">
        <v>11</v>
      </c>
      <c r="L274">
        <v>18</v>
      </c>
      <c r="M274">
        <v>11</v>
      </c>
      <c r="N274">
        <v>1400</v>
      </c>
      <c r="O274">
        <v>2053</v>
      </c>
      <c r="P274" s="2">
        <f>(Table1_14[[#This Row],[VeryActiveMinutes]]+Table1_14[[#This Row],[FairlyActiveMinutes]]+Table1_14[[#This Row],[LightlyActiveMinutes]]+Table1_14[[#This Row],[SedentaryMinutes]])/60</f>
        <v>24</v>
      </c>
      <c r="Q274" s="2">
        <f>(Table1_14[[#This Row],[VeryActiveMinutes]]+Table1_14[[#This Row],[FairlyActiveMinutes]]+Table1_14[[#This Row],[LightlyActiveMinutes]]+Table1_14[[#This Row],[SedentaryMinutes]])</f>
        <v>1440</v>
      </c>
    </row>
    <row r="275" spans="1:17" x14ac:dyDescent="0.25">
      <c r="A275">
        <v>6775888955</v>
      </c>
      <c r="B275" s="1">
        <v>42483</v>
      </c>
      <c r="C275">
        <v>0</v>
      </c>
      <c r="D275" s="3">
        <v>0</v>
      </c>
      <c r="E275" s="3">
        <v>0</v>
      </c>
      <c r="F275">
        <v>0</v>
      </c>
      <c r="G275" s="3">
        <v>0</v>
      </c>
      <c r="H275" s="3">
        <v>0</v>
      </c>
      <c r="I275" s="3">
        <v>0</v>
      </c>
      <c r="J275" s="3">
        <v>0</v>
      </c>
      <c r="K275">
        <v>0</v>
      </c>
      <c r="L275">
        <v>0</v>
      </c>
      <c r="M275">
        <v>0</v>
      </c>
      <c r="N275">
        <v>1440</v>
      </c>
      <c r="O275">
        <v>1841</v>
      </c>
      <c r="P275" s="2">
        <f>(Table1_14[[#This Row],[VeryActiveMinutes]]+Table1_14[[#This Row],[FairlyActiveMinutes]]+Table1_14[[#This Row],[LightlyActiveMinutes]]+Table1_14[[#This Row],[SedentaryMinutes]])/60</f>
        <v>24</v>
      </c>
      <c r="Q275" s="2">
        <f>(Table1_14[[#This Row],[VeryActiveMinutes]]+Table1_14[[#This Row],[FairlyActiveMinutes]]+Table1_14[[#This Row],[LightlyActiveMinutes]]+Table1_14[[#This Row],[SedentaryMinutes]])</f>
        <v>1440</v>
      </c>
    </row>
    <row r="276" spans="1:17" x14ac:dyDescent="0.25">
      <c r="A276">
        <v>6775888955</v>
      </c>
      <c r="B276" s="1">
        <v>42482</v>
      </c>
      <c r="C276">
        <v>637</v>
      </c>
      <c r="D276" s="3">
        <v>0.46000000834464999</v>
      </c>
      <c r="E276" s="3">
        <v>0.46000000834464999</v>
      </c>
      <c r="F276">
        <v>0</v>
      </c>
      <c r="G276" s="3">
        <v>0</v>
      </c>
      <c r="H276" s="3">
        <v>0</v>
      </c>
      <c r="I276" s="3">
        <v>0.46000000834464999</v>
      </c>
      <c r="J276" s="3">
        <v>0</v>
      </c>
      <c r="K276">
        <v>0</v>
      </c>
      <c r="L276">
        <v>0</v>
      </c>
      <c r="M276">
        <v>20</v>
      </c>
      <c r="N276">
        <v>1420</v>
      </c>
      <c r="O276">
        <v>1922</v>
      </c>
      <c r="P276" s="2">
        <f>(Table1_14[[#This Row],[VeryActiveMinutes]]+Table1_14[[#This Row],[FairlyActiveMinutes]]+Table1_14[[#This Row],[LightlyActiveMinutes]]+Table1_14[[#This Row],[SedentaryMinutes]])/60</f>
        <v>24</v>
      </c>
      <c r="Q276" s="2">
        <f>(Table1_14[[#This Row],[VeryActiveMinutes]]+Table1_14[[#This Row],[FairlyActiveMinutes]]+Table1_14[[#This Row],[LightlyActiveMinutes]]+Table1_14[[#This Row],[SedentaryMinutes]])</f>
        <v>1440</v>
      </c>
    </row>
    <row r="277" spans="1:17" x14ac:dyDescent="0.25">
      <c r="A277">
        <v>6775888955</v>
      </c>
      <c r="B277" s="1">
        <v>42481</v>
      </c>
      <c r="C277">
        <v>0</v>
      </c>
      <c r="D277" s="3">
        <v>0</v>
      </c>
      <c r="E277" s="3">
        <v>0</v>
      </c>
      <c r="F277">
        <v>0</v>
      </c>
      <c r="G277" s="3">
        <v>0</v>
      </c>
      <c r="H277" s="3">
        <v>0</v>
      </c>
      <c r="I277" s="3">
        <v>0</v>
      </c>
      <c r="J277" s="3">
        <v>0</v>
      </c>
      <c r="K277">
        <v>0</v>
      </c>
      <c r="L277">
        <v>0</v>
      </c>
      <c r="M277">
        <v>0</v>
      </c>
      <c r="N277">
        <v>1440</v>
      </c>
      <c r="O277">
        <v>1841</v>
      </c>
      <c r="P277" s="2">
        <f>(Table1_14[[#This Row],[VeryActiveMinutes]]+Table1_14[[#This Row],[FairlyActiveMinutes]]+Table1_14[[#This Row],[LightlyActiveMinutes]]+Table1_14[[#This Row],[SedentaryMinutes]])/60</f>
        <v>24</v>
      </c>
      <c r="Q277" s="2">
        <f>(Table1_14[[#This Row],[VeryActiveMinutes]]+Table1_14[[#This Row],[FairlyActiveMinutes]]+Table1_14[[#This Row],[LightlyActiveMinutes]]+Table1_14[[#This Row],[SedentaryMinutes]])</f>
        <v>1440</v>
      </c>
    </row>
    <row r="278" spans="1:17" x14ac:dyDescent="0.25">
      <c r="A278">
        <v>6775888955</v>
      </c>
      <c r="B278" s="1">
        <v>42480</v>
      </c>
      <c r="C278">
        <v>10771</v>
      </c>
      <c r="D278" s="3">
        <v>7.7199997901916504</v>
      </c>
      <c r="E278" s="3">
        <v>7.7199997901916504</v>
      </c>
      <c r="F278">
        <v>0</v>
      </c>
      <c r="G278" s="3">
        <v>3.7699999809265101</v>
      </c>
      <c r="H278" s="3">
        <v>1.7400000095367401</v>
      </c>
      <c r="I278" s="3">
        <v>2.2200000286102299</v>
      </c>
      <c r="J278" s="3">
        <v>0</v>
      </c>
      <c r="K278">
        <v>70</v>
      </c>
      <c r="L278">
        <v>113</v>
      </c>
      <c r="M278">
        <v>178</v>
      </c>
      <c r="N278">
        <v>1079</v>
      </c>
      <c r="O278">
        <v>3727</v>
      </c>
      <c r="P278" s="2">
        <f>(Table1_14[[#This Row],[VeryActiveMinutes]]+Table1_14[[#This Row],[FairlyActiveMinutes]]+Table1_14[[#This Row],[LightlyActiveMinutes]]+Table1_14[[#This Row],[SedentaryMinutes]])/60</f>
        <v>24</v>
      </c>
      <c r="Q278" s="2">
        <f>(Table1_14[[#This Row],[VeryActiveMinutes]]+Table1_14[[#This Row],[FairlyActiveMinutes]]+Table1_14[[#This Row],[LightlyActiveMinutes]]+Table1_14[[#This Row],[SedentaryMinutes]])</f>
        <v>1440</v>
      </c>
    </row>
    <row r="279" spans="1:17" x14ac:dyDescent="0.25">
      <c r="A279">
        <v>6775888955</v>
      </c>
      <c r="B279" s="1">
        <v>42479</v>
      </c>
      <c r="C279">
        <v>0</v>
      </c>
      <c r="D279" s="3">
        <v>0</v>
      </c>
      <c r="E279" s="3">
        <v>0</v>
      </c>
      <c r="F279">
        <v>0</v>
      </c>
      <c r="G279" s="3">
        <v>0</v>
      </c>
      <c r="H279" s="3">
        <v>0</v>
      </c>
      <c r="I279" s="3">
        <v>0</v>
      </c>
      <c r="J279" s="3">
        <v>0</v>
      </c>
      <c r="K279">
        <v>0</v>
      </c>
      <c r="L279">
        <v>0</v>
      </c>
      <c r="M279">
        <v>0</v>
      </c>
      <c r="N279">
        <v>1440</v>
      </c>
      <c r="O279">
        <v>1841</v>
      </c>
      <c r="P279" s="2">
        <f>(Table1_14[[#This Row],[VeryActiveMinutes]]+Table1_14[[#This Row],[FairlyActiveMinutes]]+Table1_14[[#This Row],[LightlyActiveMinutes]]+Table1_14[[#This Row],[SedentaryMinutes]])/60</f>
        <v>24</v>
      </c>
      <c r="Q279" s="2">
        <f>(Table1_14[[#This Row],[VeryActiveMinutes]]+Table1_14[[#This Row],[FairlyActiveMinutes]]+Table1_14[[#This Row],[LightlyActiveMinutes]]+Table1_14[[#This Row],[SedentaryMinutes]])</f>
        <v>1440</v>
      </c>
    </row>
    <row r="280" spans="1:17" x14ac:dyDescent="0.25">
      <c r="A280">
        <v>6775888955</v>
      </c>
      <c r="B280" s="1">
        <v>42478</v>
      </c>
      <c r="C280">
        <v>8294</v>
      </c>
      <c r="D280" s="3">
        <v>5.9499998092651403</v>
      </c>
      <c r="E280" s="3">
        <v>5.9499998092651403</v>
      </c>
      <c r="F280">
        <v>0</v>
      </c>
      <c r="G280" s="3">
        <v>2</v>
      </c>
      <c r="H280" s="3">
        <v>0.769999980926514</v>
      </c>
      <c r="I280" s="3">
        <v>3.1700000762939502</v>
      </c>
      <c r="J280" s="3">
        <v>0</v>
      </c>
      <c r="K280">
        <v>30</v>
      </c>
      <c r="L280">
        <v>31</v>
      </c>
      <c r="M280">
        <v>146</v>
      </c>
      <c r="N280">
        <v>1233</v>
      </c>
      <c r="O280">
        <v>2798</v>
      </c>
      <c r="P280" s="2">
        <f>(Table1_14[[#This Row],[VeryActiveMinutes]]+Table1_14[[#This Row],[FairlyActiveMinutes]]+Table1_14[[#This Row],[LightlyActiveMinutes]]+Table1_14[[#This Row],[SedentaryMinutes]])/60</f>
        <v>24</v>
      </c>
      <c r="Q280" s="2">
        <f>(Table1_14[[#This Row],[VeryActiveMinutes]]+Table1_14[[#This Row],[FairlyActiveMinutes]]+Table1_14[[#This Row],[LightlyActiveMinutes]]+Table1_14[[#This Row],[SedentaryMinutes]])</f>
        <v>1440</v>
      </c>
    </row>
    <row r="281" spans="1:17" x14ac:dyDescent="0.25">
      <c r="A281">
        <v>6775888955</v>
      </c>
      <c r="B281" s="1">
        <v>42477</v>
      </c>
      <c r="C281">
        <v>2497</v>
      </c>
      <c r="D281" s="3">
        <v>1.78999996185303</v>
      </c>
      <c r="E281" s="3">
        <v>1.78999996185303</v>
      </c>
      <c r="F281">
        <v>0</v>
      </c>
      <c r="G281" s="3">
        <v>0.34999999403953602</v>
      </c>
      <c r="H281" s="3">
        <v>1.12999999523163</v>
      </c>
      <c r="I281" s="3">
        <v>0.31000000238418601</v>
      </c>
      <c r="J281" s="3">
        <v>0</v>
      </c>
      <c r="K281">
        <v>5</v>
      </c>
      <c r="L281">
        <v>24</v>
      </c>
      <c r="M281">
        <v>19</v>
      </c>
      <c r="N281">
        <v>1392</v>
      </c>
      <c r="O281">
        <v>2067</v>
      </c>
      <c r="P281" s="2">
        <f>(Table1_14[[#This Row],[VeryActiveMinutes]]+Table1_14[[#This Row],[FairlyActiveMinutes]]+Table1_14[[#This Row],[LightlyActiveMinutes]]+Table1_14[[#This Row],[SedentaryMinutes]])/60</f>
        <v>24</v>
      </c>
      <c r="Q281" s="2">
        <f>(Table1_14[[#This Row],[VeryActiveMinutes]]+Table1_14[[#This Row],[FairlyActiveMinutes]]+Table1_14[[#This Row],[LightlyActiveMinutes]]+Table1_14[[#This Row],[SedentaryMinutes]])</f>
        <v>1440</v>
      </c>
    </row>
    <row r="282" spans="1:17" x14ac:dyDescent="0.25">
      <c r="A282">
        <v>6775888955</v>
      </c>
      <c r="B282" s="1">
        <v>42476</v>
      </c>
      <c r="C282">
        <v>4732</v>
      </c>
      <c r="D282" s="3">
        <v>3.3900001049041699</v>
      </c>
      <c r="E282" s="3">
        <v>3.3900001049041699</v>
      </c>
      <c r="F282">
        <v>0</v>
      </c>
      <c r="G282" s="3">
        <v>2.5199999809265101</v>
      </c>
      <c r="H282" s="3">
        <v>0.81000000238418601</v>
      </c>
      <c r="I282" s="3">
        <v>5.9999998658895499E-2</v>
      </c>
      <c r="J282" s="3">
        <v>0</v>
      </c>
      <c r="K282">
        <v>36</v>
      </c>
      <c r="L282">
        <v>18</v>
      </c>
      <c r="M282">
        <v>9</v>
      </c>
      <c r="N282">
        <v>1377</v>
      </c>
      <c r="O282">
        <v>2225</v>
      </c>
      <c r="P282" s="2">
        <f>(Table1_14[[#This Row],[VeryActiveMinutes]]+Table1_14[[#This Row],[FairlyActiveMinutes]]+Table1_14[[#This Row],[LightlyActiveMinutes]]+Table1_14[[#This Row],[SedentaryMinutes]])/60</f>
        <v>24</v>
      </c>
      <c r="Q282" s="2">
        <f>(Table1_14[[#This Row],[VeryActiveMinutes]]+Table1_14[[#This Row],[FairlyActiveMinutes]]+Table1_14[[#This Row],[LightlyActiveMinutes]]+Table1_14[[#This Row],[SedentaryMinutes]])</f>
        <v>1440</v>
      </c>
    </row>
    <row r="283" spans="1:17" x14ac:dyDescent="0.25">
      <c r="A283">
        <v>6775888955</v>
      </c>
      <c r="B283" s="1">
        <v>42475</v>
      </c>
      <c r="C283">
        <v>1282</v>
      </c>
      <c r="D283" s="3">
        <v>0.92000001668930098</v>
      </c>
      <c r="E283" s="3">
        <v>0.92000001668930098</v>
      </c>
      <c r="F283">
        <v>0</v>
      </c>
      <c r="G283" s="3">
        <v>0</v>
      </c>
      <c r="H283" s="3">
        <v>0</v>
      </c>
      <c r="I283" s="3">
        <v>0.92000001668930098</v>
      </c>
      <c r="J283" s="3">
        <v>0</v>
      </c>
      <c r="K283">
        <v>0</v>
      </c>
      <c r="L283">
        <v>0</v>
      </c>
      <c r="M283">
        <v>58</v>
      </c>
      <c r="N283">
        <v>976</v>
      </c>
      <c r="O283">
        <v>2127</v>
      </c>
      <c r="P283" s="2">
        <f>(Table1_14[[#This Row],[VeryActiveMinutes]]+Table1_14[[#This Row],[FairlyActiveMinutes]]+Table1_14[[#This Row],[LightlyActiveMinutes]]+Table1_14[[#This Row],[SedentaryMinutes]])/60</f>
        <v>17.233333333333334</v>
      </c>
      <c r="Q283" s="2">
        <f>(Table1_14[[#This Row],[VeryActiveMinutes]]+Table1_14[[#This Row],[FairlyActiveMinutes]]+Table1_14[[#This Row],[LightlyActiveMinutes]]+Table1_14[[#This Row],[SedentaryMinutes]])</f>
        <v>1034</v>
      </c>
    </row>
    <row r="284" spans="1:17" x14ac:dyDescent="0.25">
      <c r="A284">
        <v>6775888955</v>
      </c>
      <c r="B284" s="1">
        <v>42474</v>
      </c>
      <c r="C284">
        <v>5162</v>
      </c>
      <c r="D284" s="3">
        <v>3.7000000476837198</v>
      </c>
      <c r="E284" s="3">
        <v>3.7000000476837198</v>
      </c>
      <c r="F284">
        <v>0</v>
      </c>
      <c r="G284" s="3">
        <v>0.87000000476837203</v>
      </c>
      <c r="H284" s="3">
        <v>0.86000001430511497</v>
      </c>
      <c r="I284" s="3">
        <v>1.9700000286102299</v>
      </c>
      <c r="J284" s="3">
        <v>0</v>
      </c>
      <c r="K284">
        <v>14</v>
      </c>
      <c r="L284">
        <v>24</v>
      </c>
      <c r="M284">
        <v>105</v>
      </c>
      <c r="N284">
        <v>863</v>
      </c>
      <c r="O284">
        <v>2507</v>
      </c>
      <c r="P284" s="2">
        <f>(Table1_14[[#This Row],[VeryActiveMinutes]]+Table1_14[[#This Row],[FairlyActiveMinutes]]+Table1_14[[#This Row],[LightlyActiveMinutes]]+Table1_14[[#This Row],[SedentaryMinutes]])/60</f>
        <v>16.766666666666666</v>
      </c>
      <c r="Q284" s="2">
        <f>(Table1_14[[#This Row],[VeryActiveMinutes]]+Table1_14[[#This Row],[FairlyActiveMinutes]]+Table1_14[[#This Row],[LightlyActiveMinutes]]+Table1_14[[#This Row],[SedentaryMinutes]])</f>
        <v>1006</v>
      </c>
    </row>
    <row r="285" spans="1:17" x14ac:dyDescent="0.25">
      <c r="A285">
        <v>6775888955</v>
      </c>
      <c r="B285" s="1">
        <v>42473</v>
      </c>
      <c r="C285">
        <v>4053</v>
      </c>
      <c r="D285" s="3">
        <v>2.9100000858306898</v>
      </c>
      <c r="E285" s="3">
        <v>2.9100000858306898</v>
      </c>
      <c r="F285">
        <v>0</v>
      </c>
      <c r="G285" s="3">
        <v>1.1100000143051101</v>
      </c>
      <c r="H285" s="3">
        <v>0.57999998331069902</v>
      </c>
      <c r="I285" s="3">
        <v>1.2200000286102299</v>
      </c>
      <c r="J285" s="3">
        <v>0</v>
      </c>
      <c r="K285">
        <v>17</v>
      </c>
      <c r="L285">
        <v>18</v>
      </c>
      <c r="M285">
        <v>85</v>
      </c>
      <c r="N285">
        <v>1053</v>
      </c>
      <c r="O285">
        <v>2400</v>
      </c>
      <c r="P285" s="2">
        <f>(Table1_14[[#This Row],[VeryActiveMinutes]]+Table1_14[[#This Row],[FairlyActiveMinutes]]+Table1_14[[#This Row],[LightlyActiveMinutes]]+Table1_14[[#This Row],[SedentaryMinutes]])/60</f>
        <v>19.55</v>
      </c>
      <c r="Q285" s="2">
        <f>(Table1_14[[#This Row],[VeryActiveMinutes]]+Table1_14[[#This Row],[FairlyActiveMinutes]]+Table1_14[[#This Row],[LightlyActiveMinutes]]+Table1_14[[#This Row],[SedentaryMinutes]])</f>
        <v>1173</v>
      </c>
    </row>
    <row r="286" spans="1:17" x14ac:dyDescent="0.25">
      <c r="A286">
        <v>6775888955</v>
      </c>
      <c r="B286" s="1">
        <v>42494</v>
      </c>
      <c r="C286">
        <v>0</v>
      </c>
      <c r="D286" s="3">
        <v>0</v>
      </c>
      <c r="E286" s="3">
        <v>0</v>
      </c>
      <c r="F286">
        <v>0</v>
      </c>
      <c r="G286" s="3">
        <v>0</v>
      </c>
      <c r="H286" s="3">
        <v>0</v>
      </c>
      <c r="I286" s="3">
        <v>0</v>
      </c>
      <c r="J286" s="3">
        <v>0</v>
      </c>
      <c r="K286">
        <v>0</v>
      </c>
      <c r="L286">
        <v>0</v>
      </c>
      <c r="M286">
        <v>0</v>
      </c>
      <c r="N286">
        <v>1440</v>
      </c>
      <c r="O286">
        <v>1841</v>
      </c>
      <c r="P286" s="2">
        <f>(Table1_14[[#This Row],[VeryActiveMinutes]]+Table1_14[[#This Row],[FairlyActiveMinutes]]+Table1_14[[#This Row],[LightlyActiveMinutes]]+Table1_14[[#This Row],[SedentaryMinutes]])/60</f>
        <v>24</v>
      </c>
      <c r="Q286" s="2">
        <f>(Table1_14[[#This Row],[VeryActiveMinutes]]+Table1_14[[#This Row],[FairlyActiveMinutes]]+Table1_14[[#This Row],[LightlyActiveMinutes]]+Table1_14[[#This Row],[SedentaryMinutes]])</f>
        <v>1440</v>
      </c>
    </row>
    <row r="287" spans="1:17" x14ac:dyDescent="0.25">
      <c r="A287">
        <v>6775888955</v>
      </c>
      <c r="B287" s="1">
        <v>42492</v>
      </c>
      <c r="C287">
        <v>0</v>
      </c>
      <c r="D287" s="3">
        <v>0</v>
      </c>
      <c r="E287" s="3">
        <v>0</v>
      </c>
      <c r="F287">
        <v>0</v>
      </c>
      <c r="G287" s="3">
        <v>0</v>
      </c>
      <c r="H287" s="3">
        <v>0</v>
      </c>
      <c r="I287" s="3">
        <v>0</v>
      </c>
      <c r="J287" s="3">
        <v>0</v>
      </c>
      <c r="K287">
        <v>0</v>
      </c>
      <c r="L287">
        <v>0</v>
      </c>
      <c r="M287">
        <v>0</v>
      </c>
      <c r="N287">
        <v>1440</v>
      </c>
      <c r="O287">
        <v>1841</v>
      </c>
      <c r="P287" s="2">
        <f>(Table1_14[[#This Row],[VeryActiveMinutes]]+Table1_14[[#This Row],[FairlyActiveMinutes]]+Table1_14[[#This Row],[LightlyActiveMinutes]]+Table1_14[[#This Row],[SedentaryMinutes]])/60</f>
        <v>24</v>
      </c>
      <c r="Q287" s="2">
        <f>(Table1_14[[#This Row],[VeryActiveMinutes]]+Table1_14[[#This Row],[FairlyActiveMinutes]]+Table1_14[[#This Row],[LightlyActiveMinutes]]+Table1_14[[#This Row],[SedentaryMinutes]])</f>
        <v>1440</v>
      </c>
    </row>
    <row r="288" spans="1:17" x14ac:dyDescent="0.25">
      <c r="A288">
        <v>6290855005</v>
      </c>
      <c r="B288" s="1">
        <v>42491</v>
      </c>
      <c r="C288">
        <v>9837</v>
      </c>
      <c r="D288" s="3">
        <v>7.4400000572204599</v>
      </c>
      <c r="E288" s="3">
        <v>7.4400000572204599</v>
      </c>
      <c r="F288">
        <v>0</v>
      </c>
      <c r="G288" s="3">
        <v>0.66000002622604403</v>
      </c>
      <c r="H288" s="3">
        <v>2.75</v>
      </c>
      <c r="I288" s="3">
        <v>4</v>
      </c>
      <c r="J288" s="3">
        <v>1.9999999552965199E-2</v>
      </c>
      <c r="K288">
        <v>8</v>
      </c>
      <c r="L288">
        <v>95</v>
      </c>
      <c r="M288">
        <v>282</v>
      </c>
      <c r="N288">
        <v>1055</v>
      </c>
      <c r="O288">
        <v>3327</v>
      </c>
      <c r="P288" s="2">
        <f>(Table1_14[[#This Row],[VeryActiveMinutes]]+Table1_14[[#This Row],[FairlyActiveMinutes]]+Table1_14[[#This Row],[LightlyActiveMinutes]]+Table1_14[[#This Row],[SedentaryMinutes]])/60</f>
        <v>24</v>
      </c>
      <c r="Q288" s="2">
        <f>(Table1_14[[#This Row],[VeryActiveMinutes]]+Table1_14[[#This Row],[FairlyActiveMinutes]]+Table1_14[[#This Row],[LightlyActiveMinutes]]+Table1_14[[#This Row],[SedentaryMinutes]])</f>
        <v>1440</v>
      </c>
    </row>
    <row r="289" spans="1:17" x14ac:dyDescent="0.25">
      <c r="A289">
        <v>6290855005</v>
      </c>
      <c r="B289" s="1">
        <v>42498</v>
      </c>
      <c r="C289">
        <v>7706</v>
      </c>
      <c r="D289" s="3">
        <v>5.8299999237060502</v>
      </c>
      <c r="E289" s="3">
        <v>5.8299999237060502</v>
      </c>
      <c r="F289">
        <v>0</v>
      </c>
      <c r="G289" s="3">
        <v>0</v>
      </c>
      <c r="H289" s="3">
        <v>0</v>
      </c>
      <c r="I289" s="3">
        <v>5.8200001716613796</v>
      </c>
      <c r="J289" s="3">
        <v>0</v>
      </c>
      <c r="K289">
        <v>0</v>
      </c>
      <c r="L289">
        <v>0</v>
      </c>
      <c r="M289">
        <v>251</v>
      </c>
      <c r="N289">
        <v>1189</v>
      </c>
      <c r="O289">
        <v>2712</v>
      </c>
      <c r="P289" s="2">
        <f>(Table1_14[[#This Row],[VeryActiveMinutes]]+Table1_14[[#This Row],[FairlyActiveMinutes]]+Table1_14[[#This Row],[LightlyActiveMinutes]]+Table1_14[[#This Row],[SedentaryMinutes]])/60</f>
        <v>24</v>
      </c>
      <c r="Q289" s="2">
        <f>(Table1_14[[#This Row],[VeryActiveMinutes]]+Table1_14[[#This Row],[FairlyActiveMinutes]]+Table1_14[[#This Row],[LightlyActiveMinutes]]+Table1_14[[#This Row],[SedentaryMinutes]])</f>
        <v>1440</v>
      </c>
    </row>
    <row r="290" spans="1:17" x14ac:dyDescent="0.25">
      <c r="A290">
        <v>6290855005</v>
      </c>
      <c r="B290" s="1">
        <v>42497</v>
      </c>
      <c r="C290">
        <v>5510</v>
      </c>
      <c r="D290" s="3">
        <v>4.1700000762939498</v>
      </c>
      <c r="E290" s="3">
        <v>4.1700000762939498</v>
      </c>
      <c r="F290">
        <v>0</v>
      </c>
      <c r="G290" s="3">
        <v>0</v>
      </c>
      <c r="H290" s="3">
        <v>0</v>
      </c>
      <c r="I290" s="3">
        <v>4.1599998474121103</v>
      </c>
      <c r="J290" s="3">
        <v>0</v>
      </c>
      <c r="K290">
        <v>0</v>
      </c>
      <c r="L290">
        <v>0</v>
      </c>
      <c r="M290">
        <v>227</v>
      </c>
      <c r="N290">
        <v>1213</v>
      </c>
      <c r="O290">
        <v>2613</v>
      </c>
      <c r="P290" s="2">
        <f>(Table1_14[[#This Row],[VeryActiveMinutes]]+Table1_14[[#This Row],[FairlyActiveMinutes]]+Table1_14[[#This Row],[LightlyActiveMinutes]]+Table1_14[[#This Row],[SedentaryMinutes]])/60</f>
        <v>24</v>
      </c>
      <c r="Q290" s="2">
        <f>(Table1_14[[#This Row],[VeryActiveMinutes]]+Table1_14[[#This Row],[FairlyActiveMinutes]]+Table1_14[[#This Row],[LightlyActiveMinutes]]+Table1_14[[#This Row],[SedentaryMinutes]])</f>
        <v>1440</v>
      </c>
    </row>
    <row r="291" spans="1:17" x14ac:dyDescent="0.25">
      <c r="A291">
        <v>6290855005</v>
      </c>
      <c r="B291" s="1">
        <v>42496</v>
      </c>
      <c r="C291">
        <v>6116</v>
      </c>
      <c r="D291" s="3">
        <v>4.6199998855590803</v>
      </c>
      <c r="E291" s="3">
        <v>4.6199998855590803</v>
      </c>
      <c r="F291">
        <v>0</v>
      </c>
      <c r="G291" s="3">
        <v>0</v>
      </c>
      <c r="H291" s="3">
        <v>0</v>
      </c>
      <c r="I291" s="3">
        <v>4.5900001525878897</v>
      </c>
      <c r="J291" s="3">
        <v>2.9999999329447701E-2</v>
      </c>
      <c r="K291">
        <v>0</v>
      </c>
      <c r="L291">
        <v>0</v>
      </c>
      <c r="M291">
        <v>305</v>
      </c>
      <c r="N291">
        <v>1135</v>
      </c>
      <c r="O291">
        <v>2806</v>
      </c>
      <c r="P291" s="2">
        <f>(Table1_14[[#This Row],[VeryActiveMinutes]]+Table1_14[[#This Row],[FairlyActiveMinutes]]+Table1_14[[#This Row],[LightlyActiveMinutes]]+Table1_14[[#This Row],[SedentaryMinutes]])/60</f>
        <v>24</v>
      </c>
      <c r="Q291" s="2">
        <f>(Table1_14[[#This Row],[VeryActiveMinutes]]+Table1_14[[#This Row],[FairlyActiveMinutes]]+Table1_14[[#This Row],[LightlyActiveMinutes]]+Table1_14[[#This Row],[SedentaryMinutes]])</f>
        <v>1440</v>
      </c>
    </row>
    <row r="292" spans="1:17" x14ac:dyDescent="0.25">
      <c r="A292">
        <v>6290855005</v>
      </c>
      <c r="B292" s="1">
        <v>42493</v>
      </c>
      <c r="C292">
        <v>6047</v>
      </c>
      <c r="D292" s="3">
        <v>4.5700001716613796</v>
      </c>
      <c r="E292" s="3">
        <v>4.5700001716613796</v>
      </c>
      <c r="F292">
        <v>0</v>
      </c>
      <c r="G292" s="3">
        <v>0</v>
      </c>
      <c r="H292" s="3">
        <v>0</v>
      </c>
      <c r="I292" s="3">
        <v>4.5700001716613796</v>
      </c>
      <c r="J292" s="3">
        <v>0</v>
      </c>
      <c r="K292">
        <v>0</v>
      </c>
      <c r="L292">
        <v>0</v>
      </c>
      <c r="M292">
        <v>240</v>
      </c>
      <c r="N292">
        <v>1200</v>
      </c>
      <c r="O292">
        <v>2671</v>
      </c>
      <c r="P292" s="2">
        <f>(Table1_14[[#This Row],[VeryActiveMinutes]]+Table1_14[[#This Row],[FairlyActiveMinutes]]+Table1_14[[#This Row],[LightlyActiveMinutes]]+Table1_14[[#This Row],[SedentaryMinutes]])/60</f>
        <v>24</v>
      </c>
      <c r="Q292" s="2">
        <f>(Table1_14[[#This Row],[VeryActiveMinutes]]+Table1_14[[#This Row],[FairlyActiveMinutes]]+Table1_14[[#This Row],[LightlyActiveMinutes]]+Table1_14[[#This Row],[SedentaryMinutes]])</f>
        <v>1440</v>
      </c>
    </row>
    <row r="293" spans="1:17" x14ac:dyDescent="0.25">
      <c r="A293">
        <v>6290855005</v>
      </c>
      <c r="B293" s="1">
        <v>42472</v>
      </c>
      <c r="C293">
        <v>4562</v>
      </c>
      <c r="D293" s="3">
        <v>3.4500000476837198</v>
      </c>
      <c r="E293" s="3">
        <v>3.4500000476837198</v>
      </c>
      <c r="F293">
        <v>0</v>
      </c>
      <c r="G293" s="3">
        <v>0</v>
      </c>
      <c r="H293" s="3">
        <v>0</v>
      </c>
      <c r="I293" s="3">
        <v>3.4500000476837198</v>
      </c>
      <c r="J293" s="3">
        <v>0</v>
      </c>
      <c r="K293">
        <v>0</v>
      </c>
      <c r="L293">
        <v>0</v>
      </c>
      <c r="M293">
        <v>199</v>
      </c>
      <c r="N293">
        <v>1241</v>
      </c>
      <c r="O293">
        <v>2560</v>
      </c>
      <c r="P293" s="2">
        <f>(Table1_14[[#This Row],[VeryActiveMinutes]]+Table1_14[[#This Row],[FairlyActiveMinutes]]+Table1_14[[#This Row],[LightlyActiveMinutes]]+Table1_14[[#This Row],[SedentaryMinutes]])/60</f>
        <v>24</v>
      </c>
      <c r="Q293" s="2">
        <f>(Table1_14[[#This Row],[VeryActiveMinutes]]+Table1_14[[#This Row],[FairlyActiveMinutes]]+Table1_14[[#This Row],[LightlyActiveMinutes]]+Table1_14[[#This Row],[SedentaryMinutes]])</f>
        <v>1440</v>
      </c>
    </row>
    <row r="294" spans="1:17" x14ac:dyDescent="0.25">
      <c r="A294">
        <v>6290855005</v>
      </c>
      <c r="B294" s="1">
        <v>42500</v>
      </c>
      <c r="C294">
        <v>0</v>
      </c>
      <c r="D294" s="3">
        <v>0</v>
      </c>
      <c r="E294" s="3">
        <v>0</v>
      </c>
      <c r="F294">
        <v>0</v>
      </c>
      <c r="G294" s="3">
        <v>0</v>
      </c>
      <c r="H294" s="3">
        <v>0</v>
      </c>
      <c r="I294" s="3">
        <v>0</v>
      </c>
      <c r="J294" s="3">
        <v>0</v>
      </c>
      <c r="K294">
        <v>0</v>
      </c>
      <c r="L294">
        <v>0</v>
      </c>
      <c r="M294">
        <v>0</v>
      </c>
      <c r="N294">
        <v>1440</v>
      </c>
      <c r="O294">
        <v>0</v>
      </c>
      <c r="P294" s="2">
        <f>(Table1_14[[#This Row],[VeryActiveMinutes]]+Table1_14[[#This Row],[FairlyActiveMinutes]]+Table1_14[[#This Row],[LightlyActiveMinutes]]+Table1_14[[#This Row],[SedentaryMinutes]])/60</f>
        <v>24</v>
      </c>
      <c r="Q294" s="2">
        <f>(Table1_14[[#This Row],[VeryActiveMinutes]]+Table1_14[[#This Row],[FairlyActiveMinutes]]+Table1_14[[#This Row],[LightlyActiveMinutes]]+Table1_14[[#This Row],[SedentaryMinutes]])</f>
        <v>1440</v>
      </c>
    </row>
    <row r="295" spans="1:17" x14ac:dyDescent="0.25">
      <c r="A295">
        <v>6290855005</v>
      </c>
      <c r="B295" s="1">
        <v>42495</v>
      </c>
      <c r="C295">
        <v>6339</v>
      </c>
      <c r="D295" s="3">
        <v>4.78999996185303</v>
      </c>
      <c r="E295" s="3">
        <v>4.78999996185303</v>
      </c>
      <c r="F295">
        <v>0</v>
      </c>
      <c r="G295" s="3">
        <v>0</v>
      </c>
      <c r="H295" s="3">
        <v>0</v>
      </c>
      <c r="I295" s="3">
        <v>4.78999996185303</v>
      </c>
      <c r="J295" s="3">
        <v>0</v>
      </c>
      <c r="K295">
        <v>0</v>
      </c>
      <c r="L295">
        <v>0</v>
      </c>
      <c r="M295">
        <v>239</v>
      </c>
      <c r="N295">
        <v>1201</v>
      </c>
      <c r="O295">
        <v>2682</v>
      </c>
      <c r="P295" s="2">
        <f>(Table1_14[[#This Row],[VeryActiveMinutes]]+Table1_14[[#This Row],[FairlyActiveMinutes]]+Table1_14[[#This Row],[LightlyActiveMinutes]]+Table1_14[[#This Row],[SedentaryMinutes]])/60</f>
        <v>24</v>
      </c>
      <c r="Q295" s="2">
        <f>(Table1_14[[#This Row],[VeryActiveMinutes]]+Table1_14[[#This Row],[FairlyActiveMinutes]]+Table1_14[[#This Row],[LightlyActiveMinutes]]+Table1_14[[#This Row],[SedentaryMinutes]])</f>
        <v>1440</v>
      </c>
    </row>
    <row r="296" spans="1:17" x14ac:dyDescent="0.25">
      <c r="A296">
        <v>6290855005</v>
      </c>
      <c r="B296" s="1">
        <v>42490</v>
      </c>
      <c r="C296">
        <v>6744</v>
      </c>
      <c r="D296" s="3">
        <v>5.0999999046325701</v>
      </c>
      <c r="E296" s="3">
        <v>5.0999999046325701</v>
      </c>
      <c r="F296">
        <v>0</v>
      </c>
      <c r="G296" s="3">
        <v>0</v>
      </c>
      <c r="H296" s="3">
        <v>0</v>
      </c>
      <c r="I296" s="3">
        <v>5.0900001525878897</v>
      </c>
      <c r="J296" s="3">
        <v>9.9999997764825804E-3</v>
      </c>
      <c r="K296">
        <v>0</v>
      </c>
      <c r="L296">
        <v>0</v>
      </c>
      <c r="M296">
        <v>324</v>
      </c>
      <c r="N296">
        <v>1116</v>
      </c>
      <c r="O296">
        <v>2843</v>
      </c>
      <c r="P296" s="2">
        <f>(Table1_14[[#This Row],[VeryActiveMinutes]]+Table1_14[[#This Row],[FairlyActiveMinutes]]+Table1_14[[#This Row],[LightlyActiveMinutes]]+Table1_14[[#This Row],[SedentaryMinutes]])/60</f>
        <v>24</v>
      </c>
      <c r="Q296" s="2">
        <f>(Table1_14[[#This Row],[VeryActiveMinutes]]+Table1_14[[#This Row],[FairlyActiveMinutes]]+Table1_14[[#This Row],[LightlyActiveMinutes]]+Table1_14[[#This Row],[SedentaryMinutes]])</f>
        <v>1440</v>
      </c>
    </row>
    <row r="297" spans="1:17" x14ac:dyDescent="0.25">
      <c r="A297">
        <v>6290855005</v>
      </c>
      <c r="B297" s="1">
        <v>42489</v>
      </c>
      <c r="C297">
        <v>0</v>
      </c>
      <c r="D297" s="3">
        <v>0</v>
      </c>
      <c r="E297" s="3">
        <v>0</v>
      </c>
      <c r="F297">
        <v>0</v>
      </c>
      <c r="G297" s="3">
        <v>0</v>
      </c>
      <c r="H297" s="3">
        <v>0</v>
      </c>
      <c r="I297" s="3">
        <v>0</v>
      </c>
      <c r="J297" s="3">
        <v>0</v>
      </c>
      <c r="K297">
        <v>0</v>
      </c>
      <c r="L297">
        <v>0</v>
      </c>
      <c r="M297">
        <v>0</v>
      </c>
      <c r="N297">
        <v>1440</v>
      </c>
      <c r="O297">
        <v>2060</v>
      </c>
      <c r="P297" s="2">
        <f>(Table1_14[[#This Row],[VeryActiveMinutes]]+Table1_14[[#This Row],[FairlyActiveMinutes]]+Table1_14[[#This Row],[LightlyActiveMinutes]]+Table1_14[[#This Row],[SedentaryMinutes]])/60</f>
        <v>24</v>
      </c>
      <c r="Q297" s="2">
        <f>(Table1_14[[#This Row],[VeryActiveMinutes]]+Table1_14[[#This Row],[FairlyActiveMinutes]]+Table1_14[[#This Row],[LightlyActiveMinutes]]+Table1_14[[#This Row],[SedentaryMinutes]])</f>
        <v>1440</v>
      </c>
    </row>
    <row r="298" spans="1:17" x14ac:dyDescent="0.25">
      <c r="A298">
        <v>6290855005</v>
      </c>
      <c r="B298" s="1">
        <v>42488</v>
      </c>
      <c r="C298">
        <v>5731</v>
      </c>
      <c r="D298" s="3">
        <v>4.3299999237060502</v>
      </c>
      <c r="E298" s="3">
        <v>4.3299999237060502</v>
      </c>
      <c r="F298">
        <v>0</v>
      </c>
      <c r="G298" s="3">
        <v>0</v>
      </c>
      <c r="H298" s="3">
        <v>0</v>
      </c>
      <c r="I298" s="3">
        <v>4.3299999237060502</v>
      </c>
      <c r="J298" s="3">
        <v>0</v>
      </c>
      <c r="K298">
        <v>0</v>
      </c>
      <c r="L298">
        <v>0</v>
      </c>
      <c r="M298">
        <v>255</v>
      </c>
      <c r="N298">
        <v>1185</v>
      </c>
      <c r="O298">
        <v>2687</v>
      </c>
      <c r="P298" s="2">
        <f>(Table1_14[[#This Row],[VeryActiveMinutes]]+Table1_14[[#This Row],[FairlyActiveMinutes]]+Table1_14[[#This Row],[LightlyActiveMinutes]]+Table1_14[[#This Row],[SedentaryMinutes]])/60</f>
        <v>24</v>
      </c>
      <c r="Q298" s="2">
        <f>(Table1_14[[#This Row],[VeryActiveMinutes]]+Table1_14[[#This Row],[FairlyActiveMinutes]]+Table1_14[[#This Row],[LightlyActiveMinutes]]+Table1_14[[#This Row],[SedentaryMinutes]])</f>
        <v>1440</v>
      </c>
    </row>
    <row r="299" spans="1:17" x14ac:dyDescent="0.25">
      <c r="A299">
        <v>6290855005</v>
      </c>
      <c r="B299" s="1">
        <v>42487</v>
      </c>
      <c r="C299">
        <v>5565</v>
      </c>
      <c r="D299" s="3">
        <v>4.21000003814697</v>
      </c>
      <c r="E299" s="3">
        <v>4.21000003814697</v>
      </c>
      <c r="F299">
        <v>0</v>
      </c>
      <c r="G299" s="3">
        <v>0</v>
      </c>
      <c r="H299" s="3">
        <v>0</v>
      </c>
      <c r="I299" s="3">
        <v>4.1799998283386204</v>
      </c>
      <c r="J299" s="3">
        <v>2.9999999329447701E-2</v>
      </c>
      <c r="K299">
        <v>0</v>
      </c>
      <c r="L299">
        <v>0</v>
      </c>
      <c r="M299">
        <v>287</v>
      </c>
      <c r="N299">
        <v>1153</v>
      </c>
      <c r="O299">
        <v>2743</v>
      </c>
      <c r="P299" s="2">
        <f>(Table1_14[[#This Row],[VeryActiveMinutes]]+Table1_14[[#This Row],[FairlyActiveMinutes]]+Table1_14[[#This Row],[LightlyActiveMinutes]]+Table1_14[[#This Row],[SedentaryMinutes]])/60</f>
        <v>24</v>
      </c>
      <c r="Q299" s="2">
        <f>(Table1_14[[#This Row],[VeryActiveMinutes]]+Table1_14[[#This Row],[FairlyActiveMinutes]]+Table1_14[[#This Row],[LightlyActiveMinutes]]+Table1_14[[#This Row],[SedentaryMinutes]])</f>
        <v>1440</v>
      </c>
    </row>
    <row r="300" spans="1:17" x14ac:dyDescent="0.25">
      <c r="A300">
        <v>6290855005</v>
      </c>
      <c r="B300" s="1">
        <v>42486</v>
      </c>
      <c r="C300">
        <v>0</v>
      </c>
      <c r="D300" s="3">
        <v>0</v>
      </c>
      <c r="E300" s="3">
        <v>0</v>
      </c>
      <c r="F300">
        <v>0</v>
      </c>
      <c r="G300" s="3">
        <v>0</v>
      </c>
      <c r="H300" s="3">
        <v>0</v>
      </c>
      <c r="I300" s="3">
        <v>0</v>
      </c>
      <c r="J300" s="3">
        <v>0</v>
      </c>
      <c r="K300">
        <v>0</v>
      </c>
      <c r="L300">
        <v>0</v>
      </c>
      <c r="M300">
        <v>0</v>
      </c>
      <c r="N300">
        <v>1440</v>
      </c>
      <c r="O300">
        <v>2060</v>
      </c>
      <c r="P300" s="2">
        <f>(Table1_14[[#This Row],[VeryActiveMinutes]]+Table1_14[[#This Row],[FairlyActiveMinutes]]+Table1_14[[#This Row],[LightlyActiveMinutes]]+Table1_14[[#This Row],[SedentaryMinutes]])/60</f>
        <v>24</v>
      </c>
      <c r="Q300" s="2">
        <f>(Table1_14[[#This Row],[VeryActiveMinutes]]+Table1_14[[#This Row],[FairlyActiveMinutes]]+Table1_14[[#This Row],[LightlyActiveMinutes]]+Table1_14[[#This Row],[SedentaryMinutes]])</f>
        <v>1440</v>
      </c>
    </row>
    <row r="301" spans="1:17" x14ac:dyDescent="0.25">
      <c r="A301">
        <v>6290855005</v>
      </c>
      <c r="B301" s="1">
        <v>42485</v>
      </c>
      <c r="C301">
        <v>7802</v>
      </c>
      <c r="D301" s="3">
        <v>5.9000000953674299</v>
      </c>
      <c r="E301" s="3">
        <v>5.9000000953674299</v>
      </c>
      <c r="F301">
        <v>0</v>
      </c>
      <c r="G301" s="3">
        <v>0.68000000715255704</v>
      </c>
      <c r="H301" s="3">
        <v>0.18000000715255701</v>
      </c>
      <c r="I301" s="3">
        <v>5.0300002098083496</v>
      </c>
      <c r="J301" s="3">
        <v>9.9999997764825804E-3</v>
      </c>
      <c r="K301">
        <v>8</v>
      </c>
      <c r="L301">
        <v>3</v>
      </c>
      <c r="M301">
        <v>249</v>
      </c>
      <c r="N301">
        <v>1180</v>
      </c>
      <c r="O301">
        <v>2771</v>
      </c>
      <c r="P301" s="2">
        <f>(Table1_14[[#This Row],[VeryActiveMinutes]]+Table1_14[[#This Row],[FairlyActiveMinutes]]+Table1_14[[#This Row],[LightlyActiveMinutes]]+Table1_14[[#This Row],[SedentaryMinutes]])/60</f>
        <v>24</v>
      </c>
      <c r="Q301" s="2">
        <f>(Table1_14[[#This Row],[VeryActiveMinutes]]+Table1_14[[#This Row],[FairlyActiveMinutes]]+Table1_14[[#This Row],[LightlyActiveMinutes]]+Table1_14[[#This Row],[SedentaryMinutes]])</f>
        <v>1440</v>
      </c>
    </row>
    <row r="302" spans="1:17" x14ac:dyDescent="0.25">
      <c r="A302">
        <v>6290855005</v>
      </c>
      <c r="B302" s="1">
        <v>42484</v>
      </c>
      <c r="C302">
        <v>5896</v>
      </c>
      <c r="D302" s="3">
        <v>4.46000003814697</v>
      </c>
      <c r="E302" s="3">
        <v>4.46000003814697</v>
      </c>
      <c r="F302">
        <v>0</v>
      </c>
      <c r="G302" s="3">
        <v>0</v>
      </c>
      <c r="H302" s="3">
        <v>0</v>
      </c>
      <c r="I302" s="3">
        <v>4.46000003814697</v>
      </c>
      <c r="J302" s="3">
        <v>0</v>
      </c>
      <c r="K302">
        <v>0</v>
      </c>
      <c r="L302">
        <v>0</v>
      </c>
      <c r="M302">
        <v>258</v>
      </c>
      <c r="N302">
        <v>1182</v>
      </c>
      <c r="O302">
        <v>2703</v>
      </c>
      <c r="P302" s="2">
        <f>(Table1_14[[#This Row],[VeryActiveMinutes]]+Table1_14[[#This Row],[FairlyActiveMinutes]]+Table1_14[[#This Row],[LightlyActiveMinutes]]+Table1_14[[#This Row],[SedentaryMinutes]])/60</f>
        <v>24</v>
      </c>
      <c r="Q302" s="2">
        <f>(Table1_14[[#This Row],[VeryActiveMinutes]]+Table1_14[[#This Row],[FairlyActiveMinutes]]+Table1_14[[#This Row],[LightlyActiveMinutes]]+Table1_14[[#This Row],[SedentaryMinutes]])</f>
        <v>1440</v>
      </c>
    </row>
    <row r="303" spans="1:17" x14ac:dyDescent="0.25">
      <c r="A303">
        <v>6290855005</v>
      </c>
      <c r="B303" s="1">
        <v>42483</v>
      </c>
      <c r="C303">
        <v>0</v>
      </c>
      <c r="D303" s="3">
        <v>0</v>
      </c>
      <c r="E303" s="3">
        <v>0</v>
      </c>
      <c r="F303">
        <v>0</v>
      </c>
      <c r="G303" s="3">
        <v>0</v>
      </c>
      <c r="H303" s="3">
        <v>0</v>
      </c>
      <c r="I303" s="3">
        <v>0</v>
      </c>
      <c r="J303" s="3">
        <v>0</v>
      </c>
      <c r="K303">
        <v>33</v>
      </c>
      <c r="L303">
        <v>0</v>
      </c>
      <c r="M303">
        <v>0</v>
      </c>
      <c r="N303">
        <v>1407</v>
      </c>
      <c r="O303">
        <v>2664</v>
      </c>
      <c r="P303" s="2">
        <f>(Table1_14[[#This Row],[VeryActiveMinutes]]+Table1_14[[#This Row],[FairlyActiveMinutes]]+Table1_14[[#This Row],[LightlyActiveMinutes]]+Table1_14[[#This Row],[SedentaryMinutes]])/60</f>
        <v>24</v>
      </c>
      <c r="Q303" s="2">
        <f>(Table1_14[[#This Row],[VeryActiveMinutes]]+Table1_14[[#This Row],[FairlyActiveMinutes]]+Table1_14[[#This Row],[LightlyActiveMinutes]]+Table1_14[[#This Row],[SedentaryMinutes]])</f>
        <v>1440</v>
      </c>
    </row>
    <row r="304" spans="1:17" x14ac:dyDescent="0.25">
      <c r="A304">
        <v>6290855005</v>
      </c>
      <c r="B304" s="1">
        <v>42482</v>
      </c>
      <c r="C304">
        <v>6238</v>
      </c>
      <c r="D304" s="3">
        <v>4.7199997901916504</v>
      </c>
      <c r="E304" s="3">
        <v>4.7199997901916504</v>
      </c>
      <c r="F304">
        <v>0</v>
      </c>
      <c r="G304" s="3">
        <v>0</v>
      </c>
      <c r="H304" s="3">
        <v>0</v>
      </c>
      <c r="I304" s="3">
        <v>4.7199997901916504</v>
      </c>
      <c r="J304" s="3">
        <v>0</v>
      </c>
      <c r="K304">
        <v>0</v>
      </c>
      <c r="L304">
        <v>0</v>
      </c>
      <c r="M304">
        <v>302</v>
      </c>
      <c r="N304">
        <v>1138</v>
      </c>
      <c r="O304">
        <v>2796</v>
      </c>
      <c r="P304" s="2">
        <f>(Table1_14[[#This Row],[VeryActiveMinutes]]+Table1_14[[#This Row],[FairlyActiveMinutes]]+Table1_14[[#This Row],[LightlyActiveMinutes]]+Table1_14[[#This Row],[SedentaryMinutes]])/60</f>
        <v>24</v>
      </c>
      <c r="Q304" s="2">
        <f>(Table1_14[[#This Row],[VeryActiveMinutes]]+Table1_14[[#This Row],[FairlyActiveMinutes]]+Table1_14[[#This Row],[LightlyActiveMinutes]]+Table1_14[[#This Row],[SedentaryMinutes]])</f>
        <v>1440</v>
      </c>
    </row>
    <row r="305" spans="1:17" x14ac:dyDescent="0.25">
      <c r="A305">
        <v>6290855005</v>
      </c>
      <c r="B305" s="1">
        <v>42481</v>
      </c>
      <c r="C305">
        <v>0</v>
      </c>
      <c r="D305" s="3">
        <v>0</v>
      </c>
      <c r="E305" s="3">
        <v>0</v>
      </c>
      <c r="F305">
        <v>0</v>
      </c>
      <c r="G305" s="3">
        <v>0</v>
      </c>
      <c r="H305" s="3">
        <v>0</v>
      </c>
      <c r="I305" s="3">
        <v>0</v>
      </c>
      <c r="J305" s="3">
        <v>0</v>
      </c>
      <c r="K305">
        <v>0</v>
      </c>
      <c r="L305">
        <v>0</v>
      </c>
      <c r="M305">
        <v>0</v>
      </c>
      <c r="N305">
        <v>1440</v>
      </c>
      <c r="O305">
        <v>2060</v>
      </c>
      <c r="P305" s="2">
        <f>(Table1_14[[#This Row],[VeryActiveMinutes]]+Table1_14[[#This Row],[FairlyActiveMinutes]]+Table1_14[[#This Row],[LightlyActiveMinutes]]+Table1_14[[#This Row],[SedentaryMinutes]])/60</f>
        <v>24</v>
      </c>
      <c r="Q305" s="2">
        <f>(Table1_14[[#This Row],[VeryActiveMinutes]]+Table1_14[[#This Row],[FairlyActiveMinutes]]+Table1_14[[#This Row],[LightlyActiveMinutes]]+Table1_14[[#This Row],[SedentaryMinutes]])</f>
        <v>1440</v>
      </c>
    </row>
    <row r="306" spans="1:17" x14ac:dyDescent="0.25">
      <c r="A306">
        <v>6290855005</v>
      </c>
      <c r="B306" s="1">
        <v>42480</v>
      </c>
      <c r="C306">
        <v>6361</v>
      </c>
      <c r="D306" s="3">
        <v>4.8099999427795401</v>
      </c>
      <c r="E306" s="3">
        <v>4.8099999427795401</v>
      </c>
      <c r="F306">
        <v>0</v>
      </c>
      <c r="G306" s="3">
        <v>0</v>
      </c>
      <c r="H306" s="3">
        <v>0</v>
      </c>
      <c r="I306" s="3">
        <v>4.8000001907348597</v>
      </c>
      <c r="J306" s="3">
        <v>9.9999997764825804E-3</v>
      </c>
      <c r="K306">
        <v>0</v>
      </c>
      <c r="L306">
        <v>0</v>
      </c>
      <c r="M306">
        <v>258</v>
      </c>
      <c r="N306">
        <v>1182</v>
      </c>
      <c r="O306">
        <v>2701</v>
      </c>
      <c r="P306" s="2">
        <f>(Table1_14[[#This Row],[VeryActiveMinutes]]+Table1_14[[#This Row],[FairlyActiveMinutes]]+Table1_14[[#This Row],[LightlyActiveMinutes]]+Table1_14[[#This Row],[SedentaryMinutes]])/60</f>
        <v>24</v>
      </c>
      <c r="Q306" s="2">
        <f>(Table1_14[[#This Row],[VeryActiveMinutes]]+Table1_14[[#This Row],[FairlyActiveMinutes]]+Table1_14[[#This Row],[LightlyActiveMinutes]]+Table1_14[[#This Row],[SedentaryMinutes]])</f>
        <v>1440</v>
      </c>
    </row>
    <row r="307" spans="1:17" x14ac:dyDescent="0.25">
      <c r="A307">
        <v>6290855005</v>
      </c>
      <c r="B307" s="1">
        <v>42479</v>
      </c>
      <c r="C307">
        <v>7142</v>
      </c>
      <c r="D307" s="3">
        <v>5.4000000953674299</v>
      </c>
      <c r="E307" s="3">
        <v>5.4000000953674299</v>
      </c>
      <c r="F307">
        <v>0</v>
      </c>
      <c r="G307" s="3">
        <v>0</v>
      </c>
      <c r="H307" s="3">
        <v>0</v>
      </c>
      <c r="I307" s="3">
        <v>5.3899998664856001</v>
      </c>
      <c r="J307" s="3">
        <v>9.9999997764825804E-3</v>
      </c>
      <c r="K307">
        <v>0</v>
      </c>
      <c r="L307">
        <v>0</v>
      </c>
      <c r="M307">
        <v>321</v>
      </c>
      <c r="N307">
        <v>1119</v>
      </c>
      <c r="O307">
        <v>2839</v>
      </c>
      <c r="P307" s="2">
        <f>(Table1_14[[#This Row],[VeryActiveMinutes]]+Table1_14[[#This Row],[FairlyActiveMinutes]]+Table1_14[[#This Row],[LightlyActiveMinutes]]+Table1_14[[#This Row],[SedentaryMinutes]])/60</f>
        <v>24</v>
      </c>
      <c r="Q307" s="2">
        <f>(Table1_14[[#This Row],[VeryActiveMinutes]]+Table1_14[[#This Row],[FairlyActiveMinutes]]+Table1_14[[#This Row],[LightlyActiveMinutes]]+Table1_14[[#This Row],[SedentaryMinutes]])</f>
        <v>1440</v>
      </c>
    </row>
    <row r="308" spans="1:17" x14ac:dyDescent="0.25">
      <c r="A308">
        <v>6290855005</v>
      </c>
      <c r="B308" s="1">
        <v>42478</v>
      </c>
      <c r="C308">
        <v>6885</v>
      </c>
      <c r="D308" s="3">
        <v>5.21000003814697</v>
      </c>
      <c r="E308" s="3">
        <v>5.21000003814697</v>
      </c>
      <c r="F308">
        <v>0</v>
      </c>
      <c r="G308" s="3">
        <v>0</v>
      </c>
      <c r="H308" s="3">
        <v>0</v>
      </c>
      <c r="I308" s="3">
        <v>5.1900000572204599</v>
      </c>
      <c r="J308" s="3">
        <v>1.9999999552965199E-2</v>
      </c>
      <c r="K308">
        <v>0</v>
      </c>
      <c r="L308">
        <v>0</v>
      </c>
      <c r="M308">
        <v>271</v>
      </c>
      <c r="N308">
        <v>1169</v>
      </c>
      <c r="O308">
        <v>2766</v>
      </c>
      <c r="P308" s="2">
        <f>(Table1_14[[#This Row],[VeryActiveMinutes]]+Table1_14[[#This Row],[FairlyActiveMinutes]]+Table1_14[[#This Row],[LightlyActiveMinutes]]+Table1_14[[#This Row],[SedentaryMinutes]])/60</f>
        <v>24</v>
      </c>
      <c r="Q308" s="2">
        <f>(Table1_14[[#This Row],[VeryActiveMinutes]]+Table1_14[[#This Row],[FairlyActiveMinutes]]+Table1_14[[#This Row],[LightlyActiveMinutes]]+Table1_14[[#This Row],[SedentaryMinutes]])</f>
        <v>1440</v>
      </c>
    </row>
    <row r="309" spans="1:17" x14ac:dyDescent="0.25">
      <c r="A309">
        <v>6290855005</v>
      </c>
      <c r="B309" s="1">
        <v>42477</v>
      </c>
      <c r="C309">
        <v>7851</v>
      </c>
      <c r="D309" s="3">
        <v>5.9400000572204599</v>
      </c>
      <c r="E309" s="3">
        <v>5.9400000572204599</v>
      </c>
      <c r="F309">
        <v>0</v>
      </c>
      <c r="G309" s="3">
        <v>1.1399999856948899</v>
      </c>
      <c r="H309" s="3">
        <v>0.79000002145767201</v>
      </c>
      <c r="I309" s="3">
        <v>4</v>
      </c>
      <c r="J309" s="3">
        <v>0</v>
      </c>
      <c r="K309">
        <v>31</v>
      </c>
      <c r="L309">
        <v>12</v>
      </c>
      <c r="M309">
        <v>225</v>
      </c>
      <c r="N309">
        <v>1172</v>
      </c>
      <c r="O309">
        <v>3171</v>
      </c>
      <c r="P309" s="2">
        <f>(Table1_14[[#This Row],[VeryActiveMinutes]]+Table1_14[[#This Row],[FairlyActiveMinutes]]+Table1_14[[#This Row],[LightlyActiveMinutes]]+Table1_14[[#This Row],[SedentaryMinutes]])/60</f>
        <v>24</v>
      </c>
      <c r="Q309" s="2">
        <f>(Table1_14[[#This Row],[VeryActiveMinutes]]+Table1_14[[#This Row],[FairlyActiveMinutes]]+Table1_14[[#This Row],[LightlyActiveMinutes]]+Table1_14[[#This Row],[SedentaryMinutes]])</f>
        <v>1440</v>
      </c>
    </row>
    <row r="310" spans="1:17" x14ac:dyDescent="0.25">
      <c r="A310">
        <v>6290855005</v>
      </c>
      <c r="B310" s="1">
        <v>42476</v>
      </c>
      <c r="C310">
        <v>8301</v>
      </c>
      <c r="D310" s="3">
        <v>6.2800002098083496</v>
      </c>
      <c r="E310" s="3">
        <v>6.2800002098083496</v>
      </c>
      <c r="F310">
        <v>0</v>
      </c>
      <c r="G310" s="3">
        <v>0</v>
      </c>
      <c r="H310" s="3">
        <v>0</v>
      </c>
      <c r="I310" s="3">
        <v>6.2699999809265101</v>
      </c>
      <c r="J310" s="3">
        <v>9.9999997764825804E-3</v>
      </c>
      <c r="K310">
        <v>0</v>
      </c>
      <c r="L310">
        <v>0</v>
      </c>
      <c r="M310">
        <v>258</v>
      </c>
      <c r="N310">
        <v>1182</v>
      </c>
      <c r="O310">
        <v>2783</v>
      </c>
      <c r="P310" s="2">
        <f>(Table1_14[[#This Row],[VeryActiveMinutes]]+Table1_14[[#This Row],[FairlyActiveMinutes]]+Table1_14[[#This Row],[LightlyActiveMinutes]]+Table1_14[[#This Row],[SedentaryMinutes]])/60</f>
        <v>24</v>
      </c>
      <c r="Q310" s="2">
        <f>(Table1_14[[#This Row],[VeryActiveMinutes]]+Table1_14[[#This Row],[FairlyActiveMinutes]]+Table1_14[[#This Row],[LightlyActiveMinutes]]+Table1_14[[#This Row],[SedentaryMinutes]])</f>
        <v>1440</v>
      </c>
    </row>
    <row r="311" spans="1:17" x14ac:dyDescent="0.25">
      <c r="A311">
        <v>6290855005</v>
      </c>
      <c r="B311" s="1">
        <v>42475</v>
      </c>
      <c r="C311">
        <v>9501</v>
      </c>
      <c r="D311" s="3">
        <v>7.1799998283386204</v>
      </c>
      <c r="E311" s="3">
        <v>7.1799998283386204</v>
      </c>
      <c r="F311">
        <v>0</v>
      </c>
      <c r="G311" s="3">
        <v>0</v>
      </c>
      <c r="H311" s="3">
        <v>0</v>
      </c>
      <c r="I311" s="3">
        <v>7.1700000762939498</v>
      </c>
      <c r="J311" s="3">
        <v>9.9999997764825804E-3</v>
      </c>
      <c r="K311">
        <v>0</v>
      </c>
      <c r="L311">
        <v>0</v>
      </c>
      <c r="M311">
        <v>328</v>
      </c>
      <c r="N311">
        <v>1112</v>
      </c>
      <c r="O311">
        <v>2896</v>
      </c>
      <c r="P311" s="2">
        <f>(Table1_14[[#This Row],[VeryActiveMinutes]]+Table1_14[[#This Row],[FairlyActiveMinutes]]+Table1_14[[#This Row],[LightlyActiveMinutes]]+Table1_14[[#This Row],[SedentaryMinutes]])/60</f>
        <v>24</v>
      </c>
      <c r="Q311" s="2">
        <f>(Table1_14[[#This Row],[VeryActiveMinutes]]+Table1_14[[#This Row],[FairlyActiveMinutes]]+Table1_14[[#This Row],[LightlyActiveMinutes]]+Table1_14[[#This Row],[SedentaryMinutes]])</f>
        <v>1440</v>
      </c>
    </row>
    <row r="312" spans="1:17" x14ac:dyDescent="0.25">
      <c r="A312">
        <v>6290855005</v>
      </c>
      <c r="B312" s="1">
        <v>42474</v>
      </c>
      <c r="C312">
        <v>7671</v>
      </c>
      <c r="D312" s="3">
        <v>5.8000001907348597</v>
      </c>
      <c r="E312" s="3">
        <v>5.8000001907348597</v>
      </c>
      <c r="F312">
        <v>0</v>
      </c>
      <c r="G312" s="3">
        <v>0</v>
      </c>
      <c r="H312" s="3">
        <v>0</v>
      </c>
      <c r="I312" s="3">
        <v>5.7699999809265101</v>
      </c>
      <c r="J312" s="3">
        <v>2.9999999329447701E-2</v>
      </c>
      <c r="K312">
        <v>0</v>
      </c>
      <c r="L312">
        <v>0</v>
      </c>
      <c r="M312">
        <v>363</v>
      </c>
      <c r="N312">
        <v>1077</v>
      </c>
      <c r="O312">
        <v>2952</v>
      </c>
      <c r="P312" s="2">
        <f>(Table1_14[[#This Row],[VeryActiveMinutes]]+Table1_14[[#This Row],[FairlyActiveMinutes]]+Table1_14[[#This Row],[LightlyActiveMinutes]]+Table1_14[[#This Row],[SedentaryMinutes]])/60</f>
        <v>24</v>
      </c>
      <c r="Q312" s="2">
        <f>(Table1_14[[#This Row],[VeryActiveMinutes]]+Table1_14[[#This Row],[FairlyActiveMinutes]]+Table1_14[[#This Row],[LightlyActiveMinutes]]+Table1_14[[#This Row],[SedentaryMinutes]])</f>
        <v>1440</v>
      </c>
    </row>
    <row r="313" spans="1:17" x14ac:dyDescent="0.25">
      <c r="A313">
        <v>6290855005</v>
      </c>
      <c r="B313" s="1">
        <v>42473</v>
      </c>
      <c r="C313">
        <v>7142</v>
      </c>
      <c r="D313" s="3">
        <v>5.4000000953674299</v>
      </c>
      <c r="E313" s="3">
        <v>5.4000000953674299</v>
      </c>
      <c r="F313">
        <v>0</v>
      </c>
      <c r="G313" s="3">
        <v>0</v>
      </c>
      <c r="H313" s="3">
        <v>0</v>
      </c>
      <c r="I313" s="3">
        <v>5.3899998664856001</v>
      </c>
      <c r="J313" s="3">
        <v>9.9999997764825804E-3</v>
      </c>
      <c r="K313">
        <v>0</v>
      </c>
      <c r="L313">
        <v>0</v>
      </c>
      <c r="M313">
        <v>350</v>
      </c>
      <c r="N313">
        <v>1090</v>
      </c>
      <c r="O313">
        <v>2905</v>
      </c>
      <c r="P313" s="2">
        <f>(Table1_14[[#This Row],[VeryActiveMinutes]]+Table1_14[[#This Row],[FairlyActiveMinutes]]+Table1_14[[#This Row],[LightlyActiveMinutes]]+Table1_14[[#This Row],[SedentaryMinutes]])/60</f>
        <v>24</v>
      </c>
      <c r="Q313" s="2">
        <f>(Table1_14[[#This Row],[VeryActiveMinutes]]+Table1_14[[#This Row],[FairlyActiveMinutes]]+Table1_14[[#This Row],[LightlyActiveMinutes]]+Table1_14[[#This Row],[SedentaryMinutes]])</f>
        <v>1440</v>
      </c>
    </row>
    <row r="314" spans="1:17" x14ac:dyDescent="0.25">
      <c r="A314">
        <v>6290855005</v>
      </c>
      <c r="B314" s="1">
        <v>42494</v>
      </c>
      <c r="C314">
        <v>5832</v>
      </c>
      <c r="D314" s="3">
        <v>4.4099998474121103</v>
      </c>
      <c r="E314" s="3">
        <v>4.4099998474121103</v>
      </c>
      <c r="F314">
        <v>0</v>
      </c>
      <c r="G314" s="3">
        <v>0</v>
      </c>
      <c r="H314" s="3">
        <v>0</v>
      </c>
      <c r="I314" s="3">
        <v>4.4000000953674299</v>
      </c>
      <c r="J314" s="3">
        <v>9.9999997764825804E-3</v>
      </c>
      <c r="K314">
        <v>0</v>
      </c>
      <c r="L314">
        <v>0</v>
      </c>
      <c r="M314">
        <v>272</v>
      </c>
      <c r="N314">
        <v>1168</v>
      </c>
      <c r="O314">
        <v>2718</v>
      </c>
      <c r="P314" s="2">
        <f>(Table1_14[[#This Row],[VeryActiveMinutes]]+Table1_14[[#This Row],[FairlyActiveMinutes]]+Table1_14[[#This Row],[LightlyActiveMinutes]]+Table1_14[[#This Row],[SedentaryMinutes]])/60</f>
        <v>24</v>
      </c>
      <c r="Q314" s="2">
        <f>(Table1_14[[#This Row],[VeryActiveMinutes]]+Table1_14[[#This Row],[FairlyActiveMinutes]]+Table1_14[[#This Row],[LightlyActiveMinutes]]+Table1_14[[#This Row],[SedentaryMinutes]])</f>
        <v>1440</v>
      </c>
    </row>
    <row r="315" spans="1:17" x14ac:dyDescent="0.25">
      <c r="A315">
        <v>6290855005</v>
      </c>
      <c r="B315" s="1">
        <v>42492</v>
      </c>
      <c r="C315">
        <v>6781</v>
      </c>
      <c r="D315" s="3">
        <v>5.1300001144409197</v>
      </c>
      <c r="E315" s="3">
        <v>5.1300001144409197</v>
      </c>
      <c r="F315">
        <v>0</v>
      </c>
      <c r="G315" s="3">
        <v>0</v>
      </c>
      <c r="H315" s="3">
        <v>0</v>
      </c>
      <c r="I315" s="3">
        <v>5.1100001335143999</v>
      </c>
      <c r="J315" s="3">
        <v>1.9999999552965199E-2</v>
      </c>
      <c r="K315">
        <v>0</v>
      </c>
      <c r="L315">
        <v>0</v>
      </c>
      <c r="M315">
        <v>268</v>
      </c>
      <c r="N315">
        <v>1172</v>
      </c>
      <c r="O315">
        <v>2725</v>
      </c>
      <c r="P315" s="2">
        <f>(Table1_14[[#This Row],[VeryActiveMinutes]]+Table1_14[[#This Row],[FairlyActiveMinutes]]+Table1_14[[#This Row],[LightlyActiveMinutes]]+Table1_14[[#This Row],[SedentaryMinutes]])/60</f>
        <v>24</v>
      </c>
      <c r="Q315" s="2">
        <f>(Table1_14[[#This Row],[VeryActiveMinutes]]+Table1_14[[#This Row],[FairlyActiveMinutes]]+Table1_14[[#This Row],[LightlyActiveMinutes]]+Table1_14[[#This Row],[SedentaryMinutes]])</f>
        <v>1440</v>
      </c>
    </row>
    <row r="316" spans="1:17" x14ac:dyDescent="0.25">
      <c r="A316">
        <v>6290855005</v>
      </c>
      <c r="B316" s="1">
        <v>42499</v>
      </c>
      <c r="C316">
        <v>6277</v>
      </c>
      <c r="D316" s="3">
        <v>4.75</v>
      </c>
      <c r="E316" s="3">
        <v>4.75</v>
      </c>
      <c r="F316">
        <v>0</v>
      </c>
      <c r="G316" s="3">
        <v>0</v>
      </c>
      <c r="H316" s="3">
        <v>0</v>
      </c>
      <c r="I316" s="3">
        <v>4.7300000190734899</v>
      </c>
      <c r="J316" s="3">
        <v>1.9999999552965199E-2</v>
      </c>
      <c r="K316">
        <v>0</v>
      </c>
      <c r="L316">
        <v>0</v>
      </c>
      <c r="M316">
        <v>264</v>
      </c>
      <c r="N316">
        <v>800</v>
      </c>
      <c r="O316">
        <v>2175</v>
      </c>
      <c r="P316" s="2">
        <f>(Table1_14[[#This Row],[VeryActiveMinutes]]+Table1_14[[#This Row],[FairlyActiveMinutes]]+Table1_14[[#This Row],[LightlyActiveMinutes]]+Table1_14[[#This Row],[SedentaryMinutes]])/60</f>
        <v>17.733333333333334</v>
      </c>
      <c r="Q316" s="2">
        <f>(Table1_14[[#This Row],[VeryActiveMinutes]]+Table1_14[[#This Row],[FairlyActiveMinutes]]+Table1_14[[#This Row],[LightlyActiveMinutes]]+Table1_14[[#This Row],[SedentaryMinutes]])</f>
        <v>1064</v>
      </c>
    </row>
    <row r="317" spans="1:17" x14ac:dyDescent="0.25">
      <c r="A317">
        <v>6117666160</v>
      </c>
      <c r="B317" s="1">
        <v>42491</v>
      </c>
      <c r="C317">
        <v>8915</v>
      </c>
      <c r="D317" s="3">
        <v>6.7300000190734899</v>
      </c>
      <c r="E317" s="3">
        <v>6.7300000190734899</v>
      </c>
      <c r="F317">
        <v>0</v>
      </c>
      <c r="G317" s="3">
        <v>0</v>
      </c>
      <c r="H317" s="3">
        <v>0</v>
      </c>
      <c r="I317" s="3">
        <v>6.7300000190734899</v>
      </c>
      <c r="J317" s="3">
        <v>0</v>
      </c>
      <c r="K317">
        <v>0</v>
      </c>
      <c r="L317">
        <v>0</v>
      </c>
      <c r="M317">
        <v>397</v>
      </c>
      <c r="N317">
        <v>525</v>
      </c>
      <c r="O317">
        <v>2361</v>
      </c>
      <c r="P317" s="2">
        <f>(Table1_14[[#This Row],[VeryActiveMinutes]]+Table1_14[[#This Row],[FairlyActiveMinutes]]+Table1_14[[#This Row],[LightlyActiveMinutes]]+Table1_14[[#This Row],[SedentaryMinutes]])/60</f>
        <v>15.366666666666667</v>
      </c>
      <c r="Q317" s="2">
        <f>(Table1_14[[#This Row],[VeryActiveMinutes]]+Table1_14[[#This Row],[FairlyActiveMinutes]]+Table1_14[[#This Row],[LightlyActiveMinutes]]+Table1_14[[#This Row],[SedentaryMinutes]])</f>
        <v>922</v>
      </c>
    </row>
    <row r="318" spans="1:17" x14ac:dyDescent="0.25">
      <c r="A318">
        <v>6117666160</v>
      </c>
      <c r="B318" s="1">
        <v>42498</v>
      </c>
      <c r="C318">
        <v>7328</v>
      </c>
      <c r="D318" s="3">
        <v>5.5300002098083496</v>
      </c>
      <c r="E318" s="3">
        <v>5.5300002098083496</v>
      </c>
      <c r="F318">
        <v>0</v>
      </c>
      <c r="G318" s="3">
        <v>0</v>
      </c>
      <c r="H318" s="3">
        <v>0</v>
      </c>
      <c r="I318" s="3">
        <v>5.5300002098083496</v>
      </c>
      <c r="J318" s="3">
        <v>0</v>
      </c>
      <c r="K318">
        <v>0</v>
      </c>
      <c r="L318">
        <v>0</v>
      </c>
      <c r="M318">
        <v>318</v>
      </c>
      <c r="N318">
        <v>517</v>
      </c>
      <c r="O318">
        <v>2250</v>
      </c>
      <c r="P318" s="2">
        <f>(Table1_14[[#This Row],[VeryActiveMinutes]]+Table1_14[[#This Row],[FairlyActiveMinutes]]+Table1_14[[#This Row],[LightlyActiveMinutes]]+Table1_14[[#This Row],[SedentaryMinutes]])/60</f>
        <v>13.916666666666666</v>
      </c>
      <c r="Q318" s="2">
        <f>(Table1_14[[#This Row],[VeryActiveMinutes]]+Table1_14[[#This Row],[FairlyActiveMinutes]]+Table1_14[[#This Row],[LightlyActiveMinutes]]+Table1_14[[#This Row],[SedentaryMinutes]])</f>
        <v>835</v>
      </c>
    </row>
    <row r="319" spans="1:17" x14ac:dyDescent="0.25">
      <c r="A319">
        <v>6117666160</v>
      </c>
      <c r="B319" s="1">
        <v>42497</v>
      </c>
      <c r="C319">
        <v>7336</v>
      </c>
      <c r="D319" s="3">
        <v>5.53999996185303</v>
      </c>
      <c r="E319" s="3">
        <v>5.53999996185303</v>
      </c>
      <c r="F319">
        <v>0</v>
      </c>
      <c r="G319" s="3">
        <v>0</v>
      </c>
      <c r="H319" s="3">
        <v>0</v>
      </c>
      <c r="I319" s="3">
        <v>5.53999996185303</v>
      </c>
      <c r="J319" s="3">
        <v>0</v>
      </c>
      <c r="K319">
        <v>0</v>
      </c>
      <c r="L319">
        <v>0</v>
      </c>
      <c r="M319">
        <v>412</v>
      </c>
      <c r="N319">
        <v>456</v>
      </c>
      <c r="O319">
        <v>2469</v>
      </c>
      <c r="P319" s="2">
        <f>(Table1_14[[#This Row],[VeryActiveMinutes]]+Table1_14[[#This Row],[FairlyActiveMinutes]]+Table1_14[[#This Row],[LightlyActiveMinutes]]+Table1_14[[#This Row],[SedentaryMinutes]])/60</f>
        <v>14.466666666666667</v>
      </c>
      <c r="Q319" s="2">
        <f>(Table1_14[[#This Row],[VeryActiveMinutes]]+Table1_14[[#This Row],[FairlyActiveMinutes]]+Table1_14[[#This Row],[LightlyActiveMinutes]]+Table1_14[[#This Row],[SedentaryMinutes]])</f>
        <v>868</v>
      </c>
    </row>
    <row r="320" spans="1:17" x14ac:dyDescent="0.25">
      <c r="A320">
        <v>6117666160</v>
      </c>
      <c r="B320" s="1">
        <v>42496</v>
      </c>
      <c r="C320">
        <v>3365</v>
      </c>
      <c r="D320" s="3">
        <v>2.6800000667571999</v>
      </c>
      <c r="E320" s="3">
        <v>2.6800000667571999</v>
      </c>
      <c r="F320">
        <v>0</v>
      </c>
      <c r="G320" s="3">
        <v>0</v>
      </c>
      <c r="H320" s="3">
        <v>0</v>
      </c>
      <c r="I320" s="3">
        <v>2.6800000667571999</v>
      </c>
      <c r="J320" s="3">
        <v>0</v>
      </c>
      <c r="K320">
        <v>0</v>
      </c>
      <c r="L320">
        <v>0</v>
      </c>
      <c r="M320">
        <v>133</v>
      </c>
      <c r="N320">
        <v>673</v>
      </c>
      <c r="O320">
        <v>1838</v>
      </c>
      <c r="P320" s="2">
        <f>(Table1_14[[#This Row],[VeryActiveMinutes]]+Table1_14[[#This Row],[FairlyActiveMinutes]]+Table1_14[[#This Row],[LightlyActiveMinutes]]+Table1_14[[#This Row],[SedentaryMinutes]])/60</f>
        <v>13.433333333333334</v>
      </c>
      <c r="Q320" s="2">
        <f>(Table1_14[[#This Row],[VeryActiveMinutes]]+Table1_14[[#This Row],[FairlyActiveMinutes]]+Table1_14[[#This Row],[LightlyActiveMinutes]]+Table1_14[[#This Row],[SedentaryMinutes]])</f>
        <v>806</v>
      </c>
    </row>
    <row r="321" spans="1:17" x14ac:dyDescent="0.25">
      <c r="A321">
        <v>6117666160</v>
      </c>
      <c r="B321" s="1">
        <v>42472</v>
      </c>
      <c r="C321">
        <v>0</v>
      </c>
      <c r="D321" s="3">
        <v>0</v>
      </c>
      <c r="E321" s="3">
        <v>0</v>
      </c>
      <c r="F321">
        <v>0</v>
      </c>
      <c r="G321" s="3">
        <v>0</v>
      </c>
      <c r="H321" s="3">
        <v>0</v>
      </c>
      <c r="I321" s="3">
        <v>0</v>
      </c>
      <c r="J321" s="3">
        <v>0</v>
      </c>
      <c r="K321">
        <v>0</v>
      </c>
      <c r="L321">
        <v>0</v>
      </c>
      <c r="M321">
        <v>0</v>
      </c>
      <c r="N321">
        <v>1440</v>
      </c>
      <c r="O321">
        <v>1496</v>
      </c>
      <c r="P321" s="2">
        <f>(Table1_14[[#This Row],[VeryActiveMinutes]]+Table1_14[[#This Row],[FairlyActiveMinutes]]+Table1_14[[#This Row],[LightlyActiveMinutes]]+Table1_14[[#This Row],[SedentaryMinutes]])/60</f>
        <v>24</v>
      </c>
      <c r="Q321" s="2">
        <f>(Table1_14[[#This Row],[VeryActiveMinutes]]+Table1_14[[#This Row],[FairlyActiveMinutes]]+Table1_14[[#This Row],[LightlyActiveMinutes]]+Table1_14[[#This Row],[SedentaryMinutes]])</f>
        <v>1440</v>
      </c>
    </row>
    <row r="322" spans="1:17" x14ac:dyDescent="0.25">
      <c r="A322">
        <v>6117666160</v>
      </c>
      <c r="B322" s="1">
        <v>42493</v>
      </c>
      <c r="C322">
        <v>0</v>
      </c>
      <c r="D322" s="3">
        <v>0</v>
      </c>
      <c r="E322" s="3">
        <v>0</v>
      </c>
      <c r="F322">
        <v>0</v>
      </c>
      <c r="G322" s="3">
        <v>0</v>
      </c>
      <c r="H322" s="3">
        <v>0</v>
      </c>
      <c r="I322" s="3">
        <v>0</v>
      </c>
      <c r="J322" s="3">
        <v>0</v>
      </c>
      <c r="K322">
        <v>0</v>
      </c>
      <c r="L322">
        <v>0</v>
      </c>
      <c r="M322">
        <v>0</v>
      </c>
      <c r="N322">
        <v>1440</v>
      </c>
      <c r="O322">
        <v>1496</v>
      </c>
      <c r="P322" s="2">
        <f>(Table1_14[[#This Row],[VeryActiveMinutes]]+Table1_14[[#This Row],[FairlyActiveMinutes]]+Table1_14[[#This Row],[LightlyActiveMinutes]]+Table1_14[[#This Row],[SedentaryMinutes]])/60</f>
        <v>24</v>
      </c>
      <c r="Q322" s="2">
        <f>(Table1_14[[#This Row],[VeryActiveMinutes]]+Table1_14[[#This Row],[FairlyActiveMinutes]]+Table1_14[[#This Row],[LightlyActiveMinutes]]+Table1_14[[#This Row],[SedentaryMinutes]])</f>
        <v>1440</v>
      </c>
    </row>
    <row r="323" spans="1:17" x14ac:dyDescent="0.25">
      <c r="A323">
        <v>6117666160</v>
      </c>
      <c r="B323" s="1">
        <v>42495</v>
      </c>
      <c r="C323">
        <v>9799</v>
      </c>
      <c r="D323" s="3">
        <v>7.4000000953674299</v>
      </c>
      <c r="E323" s="3">
        <v>7.4000000953674299</v>
      </c>
      <c r="F323">
        <v>0</v>
      </c>
      <c r="G323" s="3">
        <v>0</v>
      </c>
      <c r="H323" s="3">
        <v>0</v>
      </c>
      <c r="I323" s="3">
        <v>7.4000000953674299</v>
      </c>
      <c r="J323" s="3">
        <v>0</v>
      </c>
      <c r="K323">
        <v>0</v>
      </c>
      <c r="L323">
        <v>0</v>
      </c>
      <c r="M323">
        <v>487</v>
      </c>
      <c r="N323">
        <v>479</v>
      </c>
      <c r="O323">
        <v>2636</v>
      </c>
      <c r="P323" s="2">
        <f>(Table1_14[[#This Row],[VeryActiveMinutes]]+Table1_14[[#This Row],[FairlyActiveMinutes]]+Table1_14[[#This Row],[LightlyActiveMinutes]]+Table1_14[[#This Row],[SedentaryMinutes]])/60</f>
        <v>16.100000000000001</v>
      </c>
      <c r="Q323" s="2">
        <f>(Table1_14[[#This Row],[VeryActiveMinutes]]+Table1_14[[#This Row],[FairlyActiveMinutes]]+Table1_14[[#This Row],[LightlyActiveMinutes]]+Table1_14[[#This Row],[SedentaryMinutes]])</f>
        <v>966</v>
      </c>
    </row>
    <row r="324" spans="1:17" x14ac:dyDescent="0.25">
      <c r="A324">
        <v>6117666160</v>
      </c>
      <c r="B324" s="1">
        <v>42490</v>
      </c>
      <c r="C324">
        <v>6987</v>
      </c>
      <c r="D324" s="3">
        <v>5.2800002098083496</v>
      </c>
      <c r="E324" s="3">
        <v>5.2800002098083496</v>
      </c>
      <c r="F324">
        <v>0</v>
      </c>
      <c r="G324" s="3">
        <v>0</v>
      </c>
      <c r="H324" s="3">
        <v>0</v>
      </c>
      <c r="I324" s="3">
        <v>5.2800002098083496</v>
      </c>
      <c r="J324" s="3">
        <v>0</v>
      </c>
      <c r="K324">
        <v>0</v>
      </c>
      <c r="L324">
        <v>0</v>
      </c>
      <c r="M324">
        <v>343</v>
      </c>
      <c r="N324">
        <v>1040</v>
      </c>
      <c r="O324">
        <v>2275</v>
      </c>
      <c r="P324" s="2">
        <f>(Table1_14[[#This Row],[VeryActiveMinutes]]+Table1_14[[#This Row],[FairlyActiveMinutes]]+Table1_14[[#This Row],[LightlyActiveMinutes]]+Table1_14[[#This Row],[SedentaryMinutes]])/60</f>
        <v>23.05</v>
      </c>
      <c r="Q324" s="2">
        <f>(Table1_14[[#This Row],[VeryActiveMinutes]]+Table1_14[[#This Row],[FairlyActiveMinutes]]+Table1_14[[#This Row],[LightlyActiveMinutes]]+Table1_14[[#This Row],[SedentaryMinutes]])</f>
        <v>1383</v>
      </c>
    </row>
    <row r="325" spans="1:17" x14ac:dyDescent="0.25">
      <c r="A325">
        <v>6117666160</v>
      </c>
      <c r="B325" s="1">
        <v>42489</v>
      </c>
      <c r="C325">
        <v>9592</v>
      </c>
      <c r="D325" s="3">
        <v>7.2399997711181596</v>
      </c>
      <c r="E325" s="3">
        <v>7.2399997711181596</v>
      </c>
      <c r="F325">
        <v>0</v>
      </c>
      <c r="G325" s="3">
        <v>0</v>
      </c>
      <c r="H325" s="3">
        <v>0</v>
      </c>
      <c r="I325" s="3">
        <v>7.2399997711181596</v>
      </c>
      <c r="J325" s="3">
        <v>0</v>
      </c>
      <c r="K325">
        <v>0</v>
      </c>
      <c r="L325">
        <v>0</v>
      </c>
      <c r="M325">
        <v>461</v>
      </c>
      <c r="N325">
        <v>479</v>
      </c>
      <c r="O325">
        <v>2560</v>
      </c>
      <c r="P325" s="2">
        <f>(Table1_14[[#This Row],[VeryActiveMinutes]]+Table1_14[[#This Row],[FairlyActiveMinutes]]+Table1_14[[#This Row],[LightlyActiveMinutes]]+Table1_14[[#This Row],[SedentaryMinutes]])/60</f>
        <v>15.666666666666666</v>
      </c>
      <c r="Q325" s="2">
        <f>(Table1_14[[#This Row],[VeryActiveMinutes]]+Table1_14[[#This Row],[FairlyActiveMinutes]]+Table1_14[[#This Row],[LightlyActiveMinutes]]+Table1_14[[#This Row],[SedentaryMinutes]])</f>
        <v>940</v>
      </c>
    </row>
    <row r="326" spans="1:17" x14ac:dyDescent="0.25">
      <c r="A326">
        <v>6117666160</v>
      </c>
      <c r="B326" s="1">
        <v>42488</v>
      </c>
      <c r="C326">
        <v>3403</v>
      </c>
      <c r="D326" s="3">
        <v>2.5999999046325701</v>
      </c>
      <c r="E326" s="3">
        <v>2.5999999046325701</v>
      </c>
      <c r="F326">
        <v>0</v>
      </c>
      <c r="G326" s="3">
        <v>0</v>
      </c>
      <c r="H326" s="3">
        <v>0</v>
      </c>
      <c r="I326" s="3">
        <v>2.5999999046325701</v>
      </c>
      <c r="J326" s="3">
        <v>0</v>
      </c>
      <c r="K326">
        <v>0</v>
      </c>
      <c r="L326">
        <v>0</v>
      </c>
      <c r="M326">
        <v>141</v>
      </c>
      <c r="N326">
        <v>758</v>
      </c>
      <c r="O326">
        <v>1879</v>
      </c>
      <c r="P326" s="2">
        <f>(Table1_14[[#This Row],[VeryActiveMinutes]]+Table1_14[[#This Row],[FairlyActiveMinutes]]+Table1_14[[#This Row],[LightlyActiveMinutes]]+Table1_14[[#This Row],[SedentaryMinutes]])/60</f>
        <v>14.983333333333333</v>
      </c>
      <c r="Q326" s="2">
        <f>(Table1_14[[#This Row],[VeryActiveMinutes]]+Table1_14[[#This Row],[FairlyActiveMinutes]]+Table1_14[[#This Row],[LightlyActiveMinutes]]+Table1_14[[#This Row],[SedentaryMinutes]])</f>
        <v>899</v>
      </c>
    </row>
    <row r="327" spans="1:17" x14ac:dyDescent="0.25">
      <c r="A327">
        <v>6117666160</v>
      </c>
      <c r="B327" s="1">
        <v>42487</v>
      </c>
      <c r="C327">
        <v>9411</v>
      </c>
      <c r="D327" s="3">
        <v>7.1100001335143999</v>
      </c>
      <c r="E327" s="3">
        <v>7.1100001335143999</v>
      </c>
      <c r="F327">
        <v>0</v>
      </c>
      <c r="G327" s="3">
        <v>0</v>
      </c>
      <c r="H327" s="3">
        <v>0</v>
      </c>
      <c r="I327" s="3">
        <v>7.1100001335143999</v>
      </c>
      <c r="J327" s="3">
        <v>0</v>
      </c>
      <c r="K327">
        <v>0</v>
      </c>
      <c r="L327">
        <v>0</v>
      </c>
      <c r="M327">
        <v>458</v>
      </c>
      <c r="N327">
        <v>417</v>
      </c>
      <c r="O327">
        <v>2576</v>
      </c>
      <c r="P327" s="2">
        <f>(Table1_14[[#This Row],[VeryActiveMinutes]]+Table1_14[[#This Row],[FairlyActiveMinutes]]+Table1_14[[#This Row],[LightlyActiveMinutes]]+Table1_14[[#This Row],[SedentaryMinutes]])/60</f>
        <v>14.583333333333334</v>
      </c>
      <c r="Q327" s="2">
        <f>(Table1_14[[#This Row],[VeryActiveMinutes]]+Table1_14[[#This Row],[FairlyActiveMinutes]]+Table1_14[[#This Row],[LightlyActiveMinutes]]+Table1_14[[#This Row],[SedentaryMinutes]])</f>
        <v>875</v>
      </c>
    </row>
    <row r="328" spans="1:17" x14ac:dyDescent="0.25">
      <c r="A328">
        <v>6117666160</v>
      </c>
      <c r="B328" s="1">
        <v>42486</v>
      </c>
      <c r="C328">
        <v>9543</v>
      </c>
      <c r="D328" s="3">
        <v>7.21000003814697</v>
      </c>
      <c r="E328" s="3">
        <v>7.21000003814697</v>
      </c>
      <c r="F328">
        <v>0</v>
      </c>
      <c r="G328" s="3">
        <v>0</v>
      </c>
      <c r="H328" s="3">
        <v>0.34000000357627902</v>
      </c>
      <c r="I328" s="3">
        <v>6.8699998855590803</v>
      </c>
      <c r="J328" s="3">
        <v>0</v>
      </c>
      <c r="K328">
        <v>0</v>
      </c>
      <c r="L328">
        <v>7</v>
      </c>
      <c r="M328">
        <v>352</v>
      </c>
      <c r="N328">
        <v>1077</v>
      </c>
      <c r="O328">
        <v>2450</v>
      </c>
      <c r="P328" s="2">
        <f>(Table1_14[[#This Row],[VeryActiveMinutes]]+Table1_14[[#This Row],[FairlyActiveMinutes]]+Table1_14[[#This Row],[LightlyActiveMinutes]]+Table1_14[[#This Row],[SedentaryMinutes]])/60</f>
        <v>23.933333333333334</v>
      </c>
      <c r="Q328" s="2">
        <f>(Table1_14[[#This Row],[VeryActiveMinutes]]+Table1_14[[#This Row],[FairlyActiveMinutes]]+Table1_14[[#This Row],[LightlyActiveMinutes]]+Table1_14[[#This Row],[SedentaryMinutes]])</f>
        <v>1436</v>
      </c>
    </row>
    <row r="329" spans="1:17" x14ac:dyDescent="0.25">
      <c r="A329">
        <v>6117666160</v>
      </c>
      <c r="B329" s="1">
        <v>42485</v>
      </c>
      <c r="C329">
        <v>0</v>
      </c>
      <c r="D329" s="3">
        <v>0</v>
      </c>
      <c r="E329" s="3">
        <v>0</v>
      </c>
      <c r="F329">
        <v>0</v>
      </c>
      <c r="G329" s="3">
        <v>0</v>
      </c>
      <c r="H329" s="3">
        <v>0</v>
      </c>
      <c r="I329" s="3">
        <v>0</v>
      </c>
      <c r="J329" s="3">
        <v>0</v>
      </c>
      <c r="K329">
        <v>0</v>
      </c>
      <c r="L329">
        <v>0</v>
      </c>
      <c r="M329">
        <v>0</v>
      </c>
      <c r="N329">
        <v>1440</v>
      </c>
      <c r="O329">
        <v>1497</v>
      </c>
      <c r="P329" s="2">
        <f>(Table1_14[[#This Row],[VeryActiveMinutes]]+Table1_14[[#This Row],[FairlyActiveMinutes]]+Table1_14[[#This Row],[LightlyActiveMinutes]]+Table1_14[[#This Row],[SedentaryMinutes]])/60</f>
        <v>24</v>
      </c>
      <c r="Q329" s="2">
        <f>(Table1_14[[#This Row],[VeryActiveMinutes]]+Table1_14[[#This Row],[FairlyActiveMinutes]]+Table1_14[[#This Row],[LightlyActiveMinutes]]+Table1_14[[#This Row],[SedentaryMinutes]])</f>
        <v>1440</v>
      </c>
    </row>
    <row r="330" spans="1:17" x14ac:dyDescent="0.25">
      <c r="A330">
        <v>6117666160</v>
      </c>
      <c r="B330" s="1">
        <v>42484</v>
      </c>
      <c r="C330">
        <v>7623</v>
      </c>
      <c r="D330" s="3">
        <v>5.7600002288818404</v>
      </c>
      <c r="E330" s="3">
        <v>5.7600002288818404</v>
      </c>
      <c r="F330">
        <v>0</v>
      </c>
      <c r="G330" s="3">
        <v>0</v>
      </c>
      <c r="H330" s="3">
        <v>0</v>
      </c>
      <c r="I330" s="3">
        <v>5.7600002288818404</v>
      </c>
      <c r="J330" s="3">
        <v>0</v>
      </c>
      <c r="K330">
        <v>0</v>
      </c>
      <c r="L330">
        <v>0</v>
      </c>
      <c r="M330">
        <v>362</v>
      </c>
      <c r="N330">
        <v>711</v>
      </c>
      <c r="O330">
        <v>2305</v>
      </c>
      <c r="P330" s="2">
        <f>(Table1_14[[#This Row],[VeryActiveMinutes]]+Table1_14[[#This Row],[FairlyActiveMinutes]]+Table1_14[[#This Row],[LightlyActiveMinutes]]+Table1_14[[#This Row],[SedentaryMinutes]])/60</f>
        <v>17.883333333333333</v>
      </c>
      <c r="Q330" s="2">
        <f>(Table1_14[[#This Row],[VeryActiveMinutes]]+Table1_14[[#This Row],[FairlyActiveMinutes]]+Table1_14[[#This Row],[LightlyActiveMinutes]]+Table1_14[[#This Row],[SedentaryMinutes]])</f>
        <v>1073</v>
      </c>
    </row>
    <row r="331" spans="1:17" x14ac:dyDescent="0.25">
      <c r="A331">
        <v>6117666160</v>
      </c>
      <c r="B331" s="1">
        <v>42483</v>
      </c>
      <c r="C331">
        <v>11495</v>
      </c>
      <c r="D331" s="3">
        <v>8.6800003051757795</v>
      </c>
      <c r="E331" s="3">
        <v>8.6800003051757795</v>
      </c>
      <c r="F331">
        <v>0</v>
      </c>
      <c r="G331" s="3">
        <v>0</v>
      </c>
      <c r="H331" s="3">
        <v>0</v>
      </c>
      <c r="I331" s="3">
        <v>8.6800003051757795</v>
      </c>
      <c r="J331" s="3">
        <v>0</v>
      </c>
      <c r="K331">
        <v>0</v>
      </c>
      <c r="L331">
        <v>0</v>
      </c>
      <c r="M331">
        <v>512</v>
      </c>
      <c r="N331">
        <v>468</v>
      </c>
      <c r="O331">
        <v>2651</v>
      </c>
      <c r="P331" s="2">
        <f>(Table1_14[[#This Row],[VeryActiveMinutes]]+Table1_14[[#This Row],[FairlyActiveMinutes]]+Table1_14[[#This Row],[LightlyActiveMinutes]]+Table1_14[[#This Row],[SedentaryMinutes]])/60</f>
        <v>16.333333333333332</v>
      </c>
      <c r="Q331" s="2">
        <f>(Table1_14[[#This Row],[VeryActiveMinutes]]+Table1_14[[#This Row],[FairlyActiveMinutes]]+Table1_14[[#This Row],[LightlyActiveMinutes]]+Table1_14[[#This Row],[SedentaryMinutes]])</f>
        <v>980</v>
      </c>
    </row>
    <row r="332" spans="1:17" x14ac:dyDescent="0.25">
      <c r="A332">
        <v>6117666160</v>
      </c>
      <c r="B332" s="1">
        <v>42482</v>
      </c>
      <c r="C332">
        <v>8206</v>
      </c>
      <c r="D332" s="3">
        <v>6.1999998092651403</v>
      </c>
      <c r="E332" s="3">
        <v>6.1999998092651403</v>
      </c>
      <c r="F332">
        <v>0</v>
      </c>
      <c r="G332" s="3">
        <v>0</v>
      </c>
      <c r="H332" s="3">
        <v>0</v>
      </c>
      <c r="I332" s="3">
        <v>6.1999998092651403</v>
      </c>
      <c r="J332" s="3">
        <v>0</v>
      </c>
      <c r="K332">
        <v>0</v>
      </c>
      <c r="L332">
        <v>0</v>
      </c>
      <c r="M332">
        <v>402</v>
      </c>
      <c r="N332">
        <v>413</v>
      </c>
      <c r="O332">
        <v>2409</v>
      </c>
      <c r="P332" s="2">
        <f>(Table1_14[[#This Row],[VeryActiveMinutes]]+Table1_14[[#This Row],[FairlyActiveMinutes]]+Table1_14[[#This Row],[LightlyActiveMinutes]]+Table1_14[[#This Row],[SedentaryMinutes]])/60</f>
        <v>13.583333333333334</v>
      </c>
      <c r="Q332" s="2">
        <f>(Table1_14[[#This Row],[VeryActiveMinutes]]+Table1_14[[#This Row],[FairlyActiveMinutes]]+Table1_14[[#This Row],[LightlyActiveMinutes]]+Table1_14[[#This Row],[SedentaryMinutes]])</f>
        <v>815</v>
      </c>
    </row>
    <row r="333" spans="1:17" x14ac:dyDescent="0.25">
      <c r="A333">
        <v>6117666160</v>
      </c>
      <c r="B333" s="1">
        <v>42481</v>
      </c>
      <c r="C333">
        <v>19542</v>
      </c>
      <c r="D333" s="3">
        <v>15.0100002288818</v>
      </c>
      <c r="E333" s="3">
        <v>15.0100002288818</v>
      </c>
      <c r="F333">
        <v>0</v>
      </c>
      <c r="G333" s="3">
        <v>0.980000019073486</v>
      </c>
      <c r="H333" s="3">
        <v>0.40000000596046398</v>
      </c>
      <c r="I333" s="3">
        <v>5.6199998855590803</v>
      </c>
      <c r="J333" s="3">
        <v>0</v>
      </c>
      <c r="K333">
        <v>11</v>
      </c>
      <c r="L333">
        <v>19</v>
      </c>
      <c r="M333">
        <v>294</v>
      </c>
      <c r="N333">
        <v>579</v>
      </c>
      <c r="O333">
        <v>4900</v>
      </c>
      <c r="P333" s="2">
        <f>(Table1_14[[#This Row],[VeryActiveMinutes]]+Table1_14[[#This Row],[FairlyActiveMinutes]]+Table1_14[[#This Row],[LightlyActiveMinutes]]+Table1_14[[#This Row],[SedentaryMinutes]])/60</f>
        <v>15.05</v>
      </c>
      <c r="Q333" s="2">
        <f>(Table1_14[[#This Row],[VeryActiveMinutes]]+Table1_14[[#This Row],[FairlyActiveMinutes]]+Table1_14[[#This Row],[LightlyActiveMinutes]]+Table1_14[[#This Row],[SedentaryMinutes]])</f>
        <v>903</v>
      </c>
    </row>
    <row r="334" spans="1:17" x14ac:dyDescent="0.25">
      <c r="A334">
        <v>6117666160</v>
      </c>
      <c r="B334" s="1">
        <v>42480</v>
      </c>
      <c r="C334">
        <v>10449</v>
      </c>
      <c r="D334" s="3">
        <v>8.0200004577636701</v>
      </c>
      <c r="E334" s="3">
        <v>8.0200004577636701</v>
      </c>
      <c r="F334">
        <v>0</v>
      </c>
      <c r="G334" s="3">
        <v>2.0299999713897701</v>
      </c>
      <c r="H334" s="3">
        <v>0.479999989271164</v>
      </c>
      <c r="I334" s="3">
        <v>5.5199999809265101</v>
      </c>
      <c r="J334" s="3">
        <v>0</v>
      </c>
      <c r="K334">
        <v>26</v>
      </c>
      <c r="L334">
        <v>10</v>
      </c>
      <c r="M334">
        <v>349</v>
      </c>
      <c r="N334">
        <v>587</v>
      </c>
      <c r="O334">
        <v>2536</v>
      </c>
      <c r="P334" s="2">
        <f>(Table1_14[[#This Row],[VeryActiveMinutes]]+Table1_14[[#This Row],[FairlyActiveMinutes]]+Table1_14[[#This Row],[LightlyActiveMinutes]]+Table1_14[[#This Row],[SedentaryMinutes]])/60</f>
        <v>16.2</v>
      </c>
      <c r="Q334" s="2">
        <f>(Table1_14[[#This Row],[VeryActiveMinutes]]+Table1_14[[#This Row],[FairlyActiveMinutes]]+Table1_14[[#This Row],[LightlyActiveMinutes]]+Table1_14[[#This Row],[SedentaryMinutes]])</f>
        <v>972</v>
      </c>
    </row>
    <row r="335" spans="1:17" x14ac:dyDescent="0.25">
      <c r="A335">
        <v>6117666160</v>
      </c>
      <c r="B335" s="1">
        <v>42479</v>
      </c>
      <c r="C335">
        <v>11135</v>
      </c>
      <c r="D335" s="3">
        <v>8.4099998474121094</v>
      </c>
      <c r="E335" s="3">
        <v>8.4099998474121094</v>
      </c>
      <c r="F335">
        <v>0</v>
      </c>
      <c r="G335" s="3">
        <v>0</v>
      </c>
      <c r="H335" s="3">
        <v>0</v>
      </c>
      <c r="I335" s="3">
        <v>8.4099998474121094</v>
      </c>
      <c r="J335" s="3">
        <v>0</v>
      </c>
      <c r="K335">
        <v>0</v>
      </c>
      <c r="L335">
        <v>0</v>
      </c>
      <c r="M335">
        <v>480</v>
      </c>
      <c r="N335">
        <v>425</v>
      </c>
      <c r="O335">
        <v>2606</v>
      </c>
      <c r="P335" s="2">
        <f>(Table1_14[[#This Row],[VeryActiveMinutes]]+Table1_14[[#This Row],[FairlyActiveMinutes]]+Table1_14[[#This Row],[LightlyActiveMinutes]]+Table1_14[[#This Row],[SedentaryMinutes]])/60</f>
        <v>15.083333333333334</v>
      </c>
      <c r="Q335" s="2">
        <f>(Table1_14[[#This Row],[VeryActiveMinutes]]+Table1_14[[#This Row],[FairlyActiveMinutes]]+Table1_14[[#This Row],[LightlyActiveMinutes]]+Table1_14[[#This Row],[SedentaryMinutes]])</f>
        <v>905</v>
      </c>
    </row>
    <row r="336" spans="1:17" x14ac:dyDescent="0.25">
      <c r="A336">
        <v>6117666160</v>
      </c>
      <c r="B336" s="1">
        <v>42478</v>
      </c>
      <c r="C336">
        <v>5153</v>
      </c>
      <c r="D336" s="3">
        <v>3.9100000858306898</v>
      </c>
      <c r="E336" s="3">
        <v>3.9100000858306898</v>
      </c>
      <c r="F336">
        <v>0</v>
      </c>
      <c r="G336" s="3">
        <v>0</v>
      </c>
      <c r="H336" s="3">
        <v>0</v>
      </c>
      <c r="I336" s="3">
        <v>3.8900001049041699</v>
      </c>
      <c r="J336" s="3">
        <v>0</v>
      </c>
      <c r="K336">
        <v>0</v>
      </c>
      <c r="L336">
        <v>0</v>
      </c>
      <c r="M336">
        <v>241</v>
      </c>
      <c r="N336">
        <v>759</v>
      </c>
      <c r="O336">
        <v>2018</v>
      </c>
      <c r="P336" s="2">
        <f>(Table1_14[[#This Row],[VeryActiveMinutes]]+Table1_14[[#This Row],[FairlyActiveMinutes]]+Table1_14[[#This Row],[LightlyActiveMinutes]]+Table1_14[[#This Row],[SedentaryMinutes]])/60</f>
        <v>16.666666666666668</v>
      </c>
      <c r="Q336" s="2">
        <f>(Table1_14[[#This Row],[VeryActiveMinutes]]+Table1_14[[#This Row],[FairlyActiveMinutes]]+Table1_14[[#This Row],[LightlyActiveMinutes]]+Table1_14[[#This Row],[SedentaryMinutes]])</f>
        <v>1000</v>
      </c>
    </row>
    <row r="337" spans="1:17" x14ac:dyDescent="0.25">
      <c r="A337">
        <v>6117666160</v>
      </c>
      <c r="B337" s="1">
        <v>42477</v>
      </c>
      <c r="C337">
        <v>7150</v>
      </c>
      <c r="D337" s="3">
        <v>5.4000000953674299</v>
      </c>
      <c r="E337" s="3">
        <v>5.4000000953674299</v>
      </c>
      <c r="F337">
        <v>0</v>
      </c>
      <c r="G337" s="3">
        <v>0</v>
      </c>
      <c r="H337" s="3">
        <v>0</v>
      </c>
      <c r="I337" s="3">
        <v>5.4000000953674299</v>
      </c>
      <c r="J337" s="3">
        <v>0</v>
      </c>
      <c r="K337">
        <v>0</v>
      </c>
      <c r="L337">
        <v>0</v>
      </c>
      <c r="M337">
        <v>312</v>
      </c>
      <c r="N337">
        <v>702</v>
      </c>
      <c r="O337">
        <v>2225</v>
      </c>
      <c r="P337" s="2">
        <f>(Table1_14[[#This Row],[VeryActiveMinutes]]+Table1_14[[#This Row],[FairlyActiveMinutes]]+Table1_14[[#This Row],[LightlyActiveMinutes]]+Table1_14[[#This Row],[SedentaryMinutes]])/60</f>
        <v>16.899999999999999</v>
      </c>
      <c r="Q337" s="2">
        <f>(Table1_14[[#This Row],[VeryActiveMinutes]]+Table1_14[[#This Row],[FairlyActiveMinutes]]+Table1_14[[#This Row],[LightlyActiveMinutes]]+Table1_14[[#This Row],[SedentaryMinutes]])</f>
        <v>1014</v>
      </c>
    </row>
    <row r="338" spans="1:17" x14ac:dyDescent="0.25">
      <c r="A338">
        <v>6117666160</v>
      </c>
      <c r="B338" s="1">
        <v>42476</v>
      </c>
      <c r="C338">
        <v>14450</v>
      </c>
      <c r="D338" s="3">
        <v>10.9099998474121</v>
      </c>
      <c r="E338" s="3">
        <v>10.9099998474121</v>
      </c>
      <c r="F338">
        <v>0</v>
      </c>
      <c r="G338" s="3">
        <v>0.57999998331069902</v>
      </c>
      <c r="H338" s="3">
        <v>0.85000002384185802</v>
      </c>
      <c r="I338" s="3">
        <v>9.4799995422363299</v>
      </c>
      <c r="J338" s="3">
        <v>0</v>
      </c>
      <c r="K338">
        <v>7</v>
      </c>
      <c r="L338">
        <v>15</v>
      </c>
      <c r="M338">
        <v>518</v>
      </c>
      <c r="N338">
        <v>502</v>
      </c>
      <c r="O338">
        <v>2828</v>
      </c>
      <c r="P338" s="2">
        <f>(Table1_14[[#This Row],[VeryActiveMinutes]]+Table1_14[[#This Row],[FairlyActiveMinutes]]+Table1_14[[#This Row],[LightlyActiveMinutes]]+Table1_14[[#This Row],[SedentaryMinutes]])/60</f>
        <v>17.366666666666667</v>
      </c>
      <c r="Q338" s="2">
        <f>(Table1_14[[#This Row],[VeryActiveMinutes]]+Table1_14[[#This Row],[FairlyActiveMinutes]]+Table1_14[[#This Row],[LightlyActiveMinutes]]+Table1_14[[#This Row],[SedentaryMinutes]])</f>
        <v>1042</v>
      </c>
    </row>
    <row r="339" spans="1:17" x14ac:dyDescent="0.25">
      <c r="A339">
        <v>6117666160</v>
      </c>
      <c r="B339" s="1">
        <v>42475</v>
      </c>
      <c r="C339">
        <v>14019</v>
      </c>
      <c r="D339" s="3">
        <v>10.5900001525879</v>
      </c>
      <c r="E339" s="3">
        <v>10.5900001525879</v>
      </c>
      <c r="F339">
        <v>0</v>
      </c>
      <c r="G339" s="3">
        <v>0</v>
      </c>
      <c r="H339" s="3">
        <v>0.28000000119209301</v>
      </c>
      <c r="I339" s="3">
        <v>10.300000190734901</v>
      </c>
      <c r="J339" s="3">
        <v>0</v>
      </c>
      <c r="K339">
        <v>0</v>
      </c>
      <c r="L339">
        <v>6</v>
      </c>
      <c r="M339">
        <v>513</v>
      </c>
      <c r="N339">
        <v>921</v>
      </c>
      <c r="O339">
        <v>2865</v>
      </c>
      <c r="P339" s="2">
        <f>(Table1_14[[#This Row],[VeryActiveMinutes]]+Table1_14[[#This Row],[FairlyActiveMinutes]]+Table1_14[[#This Row],[LightlyActiveMinutes]]+Table1_14[[#This Row],[SedentaryMinutes]])/60</f>
        <v>24</v>
      </c>
      <c r="Q339" s="2">
        <f>(Table1_14[[#This Row],[VeryActiveMinutes]]+Table1_14[[#This Row],[FairlyActiveMinutes]]+Table1_14[[#This Row],[LightlyActiveMinutes]]+Table1_14[[#This Row],[SedentaryMinutes]])</f>
        <v>1440</v>
      </c>
    </row>
    <row r="340" spans="1:17" x14ac:dyDescent="0.25">
      <c r="A340">
        <v>6117666160</v>
      </c>
      <c r="B340" s="1">
        <v>42474</v>
      </c>
      <c r="C340">
        <v>0</v>
      </c>
      <c r="D340" s="3">
        <v>0</v>
      </c>
      <c r="E340" s="3">
        <v>0</v>
      </c>
      <c r="F340">
        <v>0</v>
      </c>
      <c r="G340" s="3">
        <v>0</v>
      </c>
      <c r="H340" s="3">
        <v>0</v>
      </c>
      <c r="I340" s="3">
        <v>0</v>
      </c>
      <c r="J340" s="3">
        <v>0</v>
      </c>
      <c r="K340">
        <v>0</v>
      </c>
      <c r="L340">
        <v>0</v>
      </c>
      <c r="M340">
        <v>0</v>
      </c>
      <c r="N340">
        <v>1440</v>
      </c>
      <c r="O340">
        <v>1496</v>
      </c>
      <c r="P340" s="2">
        <f>(Table1_14[[#This Row],[VeryActiveMinutes]]+Table1_14[[#This Row],[FairlyActiveMinutes]]+Table1_14[[#This Row],[LightlyActiveMinutes]]+Table1_14[[#This Row],[SedentaryMinutes]])/60</f>
        <v>24</v>
      </c>
      <c r="Q340" s="2">
        <f>(Table1_14[[#This Row],[VeryActiveMinutes]]+Table1_14[[#This Row],[FairlyActiveMinutes]]+Table1_14[[#This Row],[LightlyActiveMinutes]]+Table1_14[[#This Row],[SedentaryMinutes]])</f>
        <v>1440</v>
      </c>
    </row>
    <row r="341" spans="1:17" x14ac:dyDescent="0.25">
      <c r="A341">
        <v>6117666160</v>
      </c>
      <c r="B341" s="1">
        <v>42473</v>
      </c>
      <c r="C341">
        <v>0</v>
      </c>
      <c r="D341" s="3">
        <v>0</v>
      </c>
      <c r="E341" s="3">
        <v>0</v>
      </c>
      <c r="F341">
        <v>0</v>
      </c>
      <c r="G341" s="3">
        <v>0</v>
      </c>
      <c r="H341" s="3">
        <v>0</v>
      </c>
      <c r="I341" s="3">
        <v>0</v>
      </c>
      <c r="J341" s="3">
        <v>0</v>
      </c>
      <c r="K341">
        <v>0</v>
      </c>
      <c r="L341">
        <v>0</v>
      </c>
      <c r="M341">
        <v>0</v>
      </c>
      <c r="N341">
        <v>1440</v>
      </c>
      <c r="O341">
        <v>1496</v>
      </c>
      <c r="P341" s="2">
        <f>(Table1_14[[#This Row],[VeryActiveMinutes]]+Table1_14[[#This Row],[FairlyActiveMinutes]]+Table1_14[[#This Row],[LightlyActiveMinutes]]+Table1_14[[#This Row],[SedentaryMinutes]])/60</f>
        <v>24</v>
      </c>
      <c r="Q341" s="2">
        <f>(Table1_14[[#This Row],[VeryActiveMinutes]]+Table1_14[[#This Row],[FairlyActiveMinutes]]+Table1_14[[#This Row],[LightlyActiveMinutes]]+Table1_14[[#This Row],[SedentaryMinutes]])</f>
        <v>1440</v>
      </c>
    </row>
    <row r="342" spans="1:17" x14ac:dyDescent="0.25">
      <c r="A342">
        <v>6117666160</v>
      </c>
      <c r="B342" s="1">
        <v>42494</v>
      </c>
      <c r="C342">
        <v>2997</v>
      </c>
      <c r="D342" s="3">
        <v>2.2599999904632599</v>
      </c>
      <c r="E342" s="3">
        <v>2.2599999904632599</v>
      </c>
      <c r="F342">
        <v>0</v>
      </c>
      <c r="G342" s="3">
        <v>0</v>
      </c>
      <c r="H342" s="3">
        <v>0</v>
      </c>
      <c r="I342" s="3">
        <v>2.2599999904632599</v>
      </c>
      <c r="J342" s="3">
        <v>0</v>
      </c>
      <c r="K342">
        <v>0</v>
      </c>
      <c r="L342">
        <v>0</v>
      </c>
      <c r="M342">
        <v>156</v>
      </c>
      <c r="N342">
        <v>1279</v>
      </c>
      <c r="O342">
        <v>1902</v>
      </c>
      <c r="P342" s="2">
        <f>(Table1_14[[#This Row],[VeryActiveMinutes]]+Table1_14[[#This Row],[FairlyActiveMinutes]]+Table1_14[[#This Row],[LightlyActiveMinutes]]+Table1_14[[#This Row],[SedentaryMinutes]])/60</f>
        <v>23.916666666666668</v>
      </c>
      <c r="Q342" s="2">
        <f>(Table1_14[[#This Row],[VeryActiveMinutes]]+Table1_14[[#This Row],[FairlyActiveMinutes]]+Table1_14[[#This Row],[LightlyActiveMinutes]]+Table1_14[[#This Row],[SedentaryMinutes]])</f>
        <v>1435</v>
      </c>
    </row>
    <row r="343" spans="1:17" x14ac:dyDescent="0.25">
      <c r="A343">
        <v>6117666160</v>
      </c>
      <c r="B343" s="1">
        <v>42492</v>
      </c>
      <c r="C343">
        <v>4933</v>
      </c>
      <c r="D343" s="3">
        <v>3.7300000190734899</v>
      </c>
      <c r="E343" s="3">
        <v>3.7300000190734899</v>
      </c>
      <c r="F343">
        <v>0</v>
      </c>
      <c r="G343" s="3">
        <v>0</v>
      </c>
      <c r="H343" s="3">
        <v>0</v>
      </c>
      <c r="I343" s="3">
        <v>3.7300000190734899</v>
      </c>
      <c r="J343" s="3">
        <v>0</v>
      </c>
      <c r="K343">
        <v>0</v>
      </c>
      <c r="L343">
        <v>0</v>
      </c>
      <c r="M343">
        <v>236</v>
      </c>
      <c r="N343">
        <v>1204</v>
      </c>
      <c r="O343">
        <v>2044</v>
      </c>
      <c r="P343" s="2">
        <f>(Table1_14[[#This Row],[VeryActiveMinutes]]+Table1_14[[#This Row],[FairlyActiveMinutes]]+Table1_14[[#This Row],[LightlyActiveMinutes]]+Table1_14[[#This Row],[SedentaryMinutes]])/60</f>
        <v>24</v>
      </c>
      <c r="Q343" s="2">
        <f>(Table1_14[[#This Row],[VeryActiveMinutes]]+Table1_14[[#This Row],[FairlyActiveMinutes]]+Table1_14[[#This Row],[LightlyActiveMinutes]]+Table1_14[[#This Row],[SedentaryMinutes]])</f>
        <v>1440</v>
      </c>
    </row>
    <row r="344" spans="1:17" x14ac:dyDescent="0.25">
      <c r="A344">
        <v>6117666160</v>
      </c>
      <c r="B344" s="1">
        <v>42499</v>
      </c>
      <c r="C344">
        <v>4477</v>
      </c>
      <c r="D344" s="3">
        <v>3.3800001144409202</v>
      </c>
      <c r="E344" s="3">
        <v>3.3800001144409202</v>
      </c>
      <c r="F344">
        <v>0</v>
      </c>
      <c r="G344" s="3">
        <v>0</v>
      </c>
      <c r="H344" s="3">
        <v>0</v>
      </c>
      <c r="I344" s="3">
        <v>3.3800001144409202</v>
      </c>
      <c r="J344" s="3">
        <v>0</v>
      </c>
      <c r="K344">
        <v>0</v>
      </c>
      <c r="L344">
        <v>0</v>
      </c>
      <c r="M344">
        <v>197</v>
      </c>
      <c r="N344">
        <v>125</v>
      </c>
      <c r="O344">
        <v>1248</v>
      </c>
      <c r="P344" s="2">
        <f>(Table1_14[[#This Row],[VeryActiveMinutes]]+Table1_14[[#This Row],[FairlyActiveMinutes]]+Table1_14[[#This Row],[LightlyActiveMinutes]]+Table1_14[[#This Row],[SedentaryMinutes]])/60</f>
        <v>5.3666666666666663</v>
      </c>
      <c r="Q344" s="2">
        <f>(Table1_14[[#This Row],[VeryActiveMinutes]]+Table1_14[[#This Row],[FairlyActiveMinutes]]+Table1_14[[#This Row],[LightlyActiveMinutes]]+Table1_14[[#This Row],[SedentaryMinutes]])</f>
        <v>322</v>
      </c>
    </row>
    <row r="345" spans="1:17" x14ac:dyDescent="0.25">
      <c r="A345">
        <v>5577150313</v>
      </c>
      <c r="B345" s="1">
        <v>42498</v>
      </c>
      <c r="C345">
        <v>0</v>
      </c>
      <c r="D345" s="3">
        <v>0</v>
      </c>
      <c r="E345" s="3">
        <v>0</v>
      </c>
      <c r="F345">
        <v>0</v>
      </c>
      <c r="G345" s="3">
        <v>0</v>
      </c>
      <c r="H345" s="3">
        <v>0</v>
      </c>
      <c r="I345" s="3">
        <v>0</v>
      </c>
      <c r="J345" s="3">
        <v>0</v>
      </c>
      <c r="K345">
        <v>0</v>
      </c>
      <c r="L345">
        <v>0</v>
      </c>
      <c r="M345">
        <v>0</v>
      </c>
      <c r="N345">
        <v>1440</v>
      </c>
      <c r="O345">
        <v>1819</v>
      </c>
      <c r="P345" s="2">
        <f>(Table1_14[[#This Row],[VeryActiveMinutes]]+Table1_14[[#This Row],[FairlyActiveMinutes]]+Table1_14[[#This Row],[LightlyActiveMinutes]]+Table1_14[[#This Row],[SedentaryMinutes]])/60</f>
        <v>24</v>
      </c>
      <c r="Q345" s="2">
        <f>(Table1_14[[#This Row],[VeryActiveMinutes]]+Table1_14[[#This Row],[FairlyActiveMinutes]]+Table1_14[[#This Row],[LightlyActiveMinutes]]+Table1_14[[#This Row],[SedentaryMinutes]])</f>
        <v>1440</v>
      </c>
    </row>
    <row r="346" spans="1:17" x14ac:dyDescent="0.25">
      <c r="A346">
        <v>5577150313</v>
      </c>
      <c r="B346" s="1">
        <v>42491</v>
      </c>
      <c r="C346">
        <v>13368</v>
      </c>
      <c r="D346" s="3">
        <v>9.9899997711181605</v>
      </c>
      <c r="E346" s="3">
        <v>9.9899997711181605</v>
      </c>
      <c r="F346">
        <v>0</v>
      </c>
      <c r="G346" s="3">
        <v>5.3099999427795401</v>
      </c>
      <c r="H346" s="3">
        <v>1.4400000572204601</v>
      </c>
      <c r="I346" s="3">
        <v>3.2400000095367401</v>
      </c>
      <c r="J346" s="3">
        <v>0</v>
      </c>
      <c r="K346">
        <v>194</v>
      </c>
      <c r="L346">
        <v>72</v>
      </c>
      <c r="M346">
        <v>178</v>
      </c>
      <c r="N346">
        <v>499</v>
      </c>
      <c r="O346">
        <v>4546</v>
      </c>
      <c r="P346" s="2">
        <f>(Table1_14[[#This Row],[VeryActiveMinutes]]+Table1_14[[#This Row],[FairlyActiveMinutes]]+Table1_14[[#This Row],[LightlyActiveMinutes]]+Table1_14[[#This Row],[SedentaryMinutes]])/60</f>
        <v>15.716666666666667</v>
      </c>
      <c r="Q346" s="2">
        <f>(Table1_14[[#This Row],[VeryActiveMinutes]]+Table1_14[[#This Row],[FairlyActiveMinutes]]+Table1_14[[#This Row],[LightlyActiveMinutes]]+Table1_14[[#This Row],[SedentaryMinutes]])</f>
        <v>943</v>
      </c>
    </row>
    <row r="347" spans="1:17" x14ac:dyDescent="0.25">
      <c r="A347">
        <v>5577150313</v>
      </c>
      <c r="B347" s="1">
        <v>42497</v>
      </c>
      <c r="C347">
        <v>0</v>
      </c>
      <c r="D347" s="3">
        <v>0</v>
      </c>
      <c r="E347" s="3">
        <v>0</v>
      </c>
      <c r="F347">
        <v>0</v>
      </c>
      <c r="G347" s="3">
        <v>0</v>
      </c>
      <c r="H347" s="3">
        <v>0</v>
      </c>
      <c r="I347" s="3">
        <v>0</v>
      </c>
      <c r="J347" s="3">
        <v>0</v>
      </c>
      <c r="K347">
        <v>0</v>
      </c>
      <c r="L347">
        <v>0</v>
      </c>
      <c r="M347">
        <v>0</v>
      </c>
      <c r="N347">
        <v>1440</v>
      </c>
      <c r="O347">
        <v>1819</v>
      </c>
      <c r="P347" s="2">
        <f>(Table1_14[[#This Row],[VeryActiveMinutes]]+Table1_14[[#This Row],[FairlyActiveMinutes]]+Table1_14[[#This Row],[LightlyActiveMinutes]]+Table1_14[[#This Row],[SedentaryMinutes]])/60</f>
        <v>24</v>
      </c>
      <c r="Q347" s="2">
        <f>(Table1_14[[#This Row],[VeryActiveMinutes]]+Table1_14[[#This Row],[FairlyActiveMinutes]]+Table1_14[[#This Row],[LightlyActiveMinutes]]+Table1_14[[#This Row],[SedentaryMinutes]])</f>
        <v>1440</v>
      </c>
    </row>
    <row r="348" spans="1:17" x14ac:dyDescent="0.25">
      <c r="A348">
        <v>5577150313</v>
      </c>
      <c r="B348" s="1">
        <v>42496</v>
      </c>
      <c r="C348">
        <v>4950</v>
      </c>
      <c r="D348" s="3">
        <v>3.7000000476837198</v>
      </c>
      <c r="E348" s="3">
        <v>3.7000000476837198</v>
      </c>
      <c r="F348">
        <v>0</v>
      </c>
      <c r="G348" s="3">
        <v>1.9299999475479099</v>
      </c>
      <c r="H348" s="3">
        <v>0.31999999284744302</v>
      </c>
      <c r="I348" s="3">
        <v>1.45000004768372</v>
      </c>
      <c r="J348" s="3">
        <v>0</v>
      </c>
      <c r="K348">
        <v>41</v>
      </c>
      <c r="L348">
        <v>16</v>
      </c>
      <c r="M348">
        <v>79</v>
      </c>
      <c r="N348">
        <v>1304</v>
      </c>
      <c r="O348">
        <v>2643</v>
      </c>
      <c r="P348" s="2">
        <f>(Table1_14[[#This Row],[VeryActiveMinutes]]+Table1_14[[#This Row],[FairlyActiveMinutes]]+Table1_14[[#This Row],[LightlyActiveMinutes]]+Table1_14[[#This Row],[SedentaryMinutes]])/60</f>
        <v>24</v>
      </c>
      <c r="Q348" s="2">
        <f>(Table1_14[[#This Row],[VeryActiveMinutes]]+Table1_14[[#This Row],[FairlyActiveMinutes]]+Table1_14[[#This Row],[LightlyActiveMinutes]]+Table1_14[[#This Row],[SedentaryMinutes]])</f>
        <v>1440</v>
      </c>
    </row>
    <row r="349" spans="1:17" x14ac:dyDescent="0.25">
      <c r="A349">
        <v>5577150313</v>
      </c>
      <c r="B349" s="1">
        <v>42501</v>
      </c>
      <c r="C349">
        <v>4038</v>
      </c>
      <c r="D349" s="3">
        <v>3.03999996185303</v>
      </c>
      <c r="E349" s="3">
        <v>3.03999996185303</v>
      </c>
      <c r="F349">
        <v>0</v>
      </c>
      <c r="G349" s="3">
        <v>1.83000004291534</v>
      </c>
      <c r="H349" s="3">
        <v>0.30000001192092901</v>
      </c>
      <c r="I349" s="3">
        <v>0.88999998569488503</v>
      </c>
      <c r="J349" s="3">
        <v>0</v>
      </c>
      <c r="K349">
        <v>45</v>
      </c>
      <c r="L349">
        <v>15</v>
      </c>
      <c r="M349">
        <v>63</v>
      </c>
      <c r="N349">
        <v>257</v>
      </c>
      <c r="O349">
        <v>1665</v>
      </c>
      <c r="P349" s="2">
        <f>(Table1_14[[#This Row],[VeryActiveMinutes]]+Table1_14[[#This Row],[FairlyActiveMinutes]]+Table1_14[[#This Row],[LightlyActiveMinutes]]+Table1_14[[#This Row],[SedentaryMinutes]])/60</f>
        <v>6.333333333333333</v>
      </c>
      <c r="Q349" s="2">
        <f>(Table1_14[[#This Row],[VeryActiveMinutes]]+Table1_14[[#This Row],[FairlyActiveMinutes]]+Table1_14[[#This Row],[LightlyActiveMinutes]]+Table1_14[[#This Row],[SedentaryMinutes]])</f>
        <v>380</v>
      </c>
    </row>
    <row r="350" spans="1:17" x14ac:dyDescent="0.25">
      <c r="A350">
        <v>5577150313</v>
      </c>
      <c r="B350" s="1">
        <v>42495</v>
      </c>
      <c r="C350">
        <v>7550</v>
      </c>
      <c r="D350" s="3">
        <v>5.6399998664856001</v>
      </c>
      <c r="E350" s="3">
        <v>5.6399998664856001</v>
      </c>
      <c r="F350">
        <v>0</v>
      </c>
      <c r="G350" s="3">
        <v>2.5</v>
      </c>
      <c r="H350" s="3">
        <v>0.46999999880790699</v>
      </c>
      <c r="I350" s="3">
        <v>2.6700000762939502</v>
      </c>
      <c r="J350" s="3">
        <v>0</v>
      </c>
      <c r="K350">
        <v>45</v>
      </c>
      <c r="L350">
        <v>21</v>
      </c>
      <c r="M350">
        <v>143</v>
      </c>
      <c r="N350">
        <v>1153</v>
      </c>
      <c r="O350">
        <v>3004</v>
      </c>
      <c r="P350" s="2">
        <f>(Table1_14[[#This Row],[VeryActiveMinutes]]+Table1_14[[#This Row],[FairlyActiveMinutes]]+Table1_14[[#This Row],[LightlyActiveMinutes]]+Table1_14[[#This Row],[SedentaryMinutes]])/60</f>
        <v>22.7</v>
      </c>
      <c r="Q350" s="2">
        <f>(Table1_14[[#This Row],[VeryActiveMinutes]]+Table1_14[[#This Row],[FairlyActiveMinutes]]+Table1_14[[#This Row],[LightlyActiveMinutes]]+Table1_14[[#This Row],[SedentaryMinutes]])</f>
        <v>1362</v>
      </c>
    </row>
    <row r="351" spans="1:17" x14ac:dyDescent="0.25">
      <c r="A351">
        <v>5577150313</v>
      </c>
      <c r="B351" s="1">
        <v>42490</v>
      </c>
      <c r="C351">
        <v>12363</v>
      </c>
      <c r="D351" s="3">
        <v>9.2399997711181605</v>
      </c>
      <c r="E351" s="3">
        <v>9.2399997711181605</v>
      </c>
      <c r="F351">
        <v>0</v>
      </c>
      <c r="G351" s="3">
        <v>5.8299999237060502</v>
      </c>
      <c r="H351" s="3">
        <v>0.79000002145767201</v>
      </c>
      <c r="I351" s="3">
        <v>2.6099998950958301</v>
      </c>
      <c r="J351" s="3">
        <v>0</v>
      </c>
      <c r="K351">
        <v>207</v>
      </c>
      <c r="L351">
        <v>45</v>
      </c>
      <c r="M351">
        <v>163</v>
      </c>
      <c r="N351">
        <v>621</v>
      </c>
      <c r="O351">
        <v>4501</v>
      </c>
      <c r="P351" s="2">
        <f>(Table1_14[[#This Row],[VeryActiveMinutes]]+Table1_14[[#This Row],[FairlyActiveMinutes]]+Table1_14[[#This Row],[LightlyActiveMinutes]]+Table1_14[[#This Row],[SedentaryMinutes]])/60</f>
        <v>17.266666666666666</v>
      </c>
      <c r="Q351" s="2">
        <f>(Table1_14[[#This Row],[VeryActiveMinutes]]+Table1_14[[#This Row],[FairlyActiveMinutes]]+Table1_14[[#This Row],[LightlyActiveMinutes]]+Table1_14[[#This Row],[SedentaryMinutes]])</f>
        <v>1036</v>
      </c>
    </row>
    <row r="352" spans="1:17" x14ac:dyDescent="0.25">
      <c r="A352">
        <v>5577150313</v>
      </c>
      <c r="B352" s="1">
        <v>42489</v>
      </c>
      <c r="C352">
        <v>7924</v>
      </c>
      <c r="D352" s="3">
        <v>5.9200000762939498</v>
      </c>
      <c r="E352" s="3">
        <v>5.9200000762939498</v>
      </c>
      <c r="F352">
        <v>0</v>
      </c>
      <c r="G352" s="3">
        <v>2.8399999141693102</v>
      </c>
      <c r="H352" s="3">
        <v>0.61000001430511497</v>
      </c>
      <c r="I352" s="3">
        <v>2.4700000286102299</v>
      </c>
      <c r="J352" s="3">
        <v>0</v>
      </c>
      <c r="K352">
        <v>97</v>
      </c>
      <c r="L352">
        <v>36</v>
      </c>
      <c r="M352">
        <v>165</v>
      </c>
      <c r="N352">
        <v>739</v>
      </c>
      <c r="O352">
        <v>3544</v>
      </c>
      <c r="P352" s="2">
        <f>(Table1_14[[#This Row],[VeryActiveMinutes]]+Table1_14[[#This Row],[FairlyActiveMinutes]]+Table1_14[[#This Row],[LightlyActiveMinutes]]+Table1_14[[#This Row],[SedentaryMinutes]])/60</f>
        <v>17.283333333333335</v>
      </c>
      <c r="Q352" s="2">
        <f>(Table1_14[[#This Row],[VeryActiveMinutes]]+Table1_14[[#This Row],[FairlyActiveMinutes]]+Table1_14[[#This Row],[LightlyActiveMinutes]]+Table1_14[[#This Row],[SedentaryMinutes]])</f>
        <v>1037</v>
      </c>
    </row>
    <row r="353" spans="1:17" x14ac:dyDescent="0.25">
      <c r="A353">
        <v>5577150313</v>
      </c>
      <c r="B353" s="1">
        <v>42488</v>
      </c>
      <c r="C353">
        <v>9841</v>
      </c>
      <c r="D353" s="3">
        <v>7.4299998283386204</v>
      </c>
      <c r="E353" s="3">
        <v>7.4299998283386204</v>
      </c>
      <c r="F353">
        <v>0</v>
      </c>
      <c r="G353" s="3">
        <v>3.25</v>
      </c>
      <c r="H353" s="3">
        <v>1.16999995708466</v>
      </c>
      <c r="I353" s="3">
        <v>3.0099999904632599</v>
      </c>
      <c r="J353" s="3">
        <v>0</v>
      </c>
      <c r="K353">
        <v>99</v>
      </c>
      <c r="L353">
        <v>51</v>
      </c>
      <c r="M353">
        <v>141</v>
      </c>
      <c r="N353">
        <v>692</v>
      </c>
      <c r="O353">
        <v>3580</v>
      </c>
      <c r="P353" s="2">
        <f>(Table1_14[[#This Row],[VeryActiveMinutes]]+Table1_14[[#This Row],[FairlyActiveMinutes]]+Table1_14[[#This Row],[LightlyActiveMinutes]]+Table1_14[[#This Row],[SedentaryMinutes]])/60</f>
        <v>16.383333333333333</v>
      </c>
      <c r="Q353" s="2">
        <f>(Table1_14[[#This Row],[VeryActiveMinutes]]+Table1_14[[#This Row],[FairlyActiveMinutes]]+Table1_14[[#This Row],[LightlyActiveMinutes]]+Table1_14[[#This Row],[SedentaryMinutes]])</f>
        <v>983</v>
      </c>
    </row>
    <row r="354" spans="1:17" x14ac:dyDescent="0.25">
      <c r="A354">
        <v>5577150313</v>
      </c>
      <c r="B354" s="1">
        <v>42487</v>
      </c>
      <c r="C354">
        <v>6805</v>
      </c>
      <c r="D354" s="3">
        <v>5.1399998664856001</v>
      </c>
      <c r="E354" s="3">
        <v>5.1399998664856001</v>
      </c>
      <c r="F354">
        <v>0</v>
      </c>
      <c r="G354" s="3">
        <v>1.8099999427795399</v>
      </c>
      <c r="H354" s="3">
        <v>0.40000000596046398</v>
      </c>
      <c r="I354" s="3">
        <v>2.9300000667571999</v>
      </c>
      <c r="J354" s="3">
        <v>0</v>
      </c>
      <c r="K354">
        <v>63</v>
      </c>
      <c r="L354">
        <v>16</v>
      </c>
      <c r="M354">
        <v>190</v>
      </c>
      <c r="N354">
        <v>773</v>
      </c>
      <c r="O354">
        <v>3294</v>
      </c>
      <c r="P354" s="2">
        <f>(Table1_14[[#This Row],[VeryActiveMinutes]]+Table1_14[[#This Row],[FairlyActiveMinutes]]+Table1_14[[#This Row],[LightlyActiveMinutes]]+Table1_14[[#This Row],[SedentaryMinutes]])/60</f>
        <v>17.366666666666667</v>
      </c>
      <c r="Q354" s="2">
        <f>(Table1_14[[#This Row],[VeryActiveMinutes]]+Table1_14[[#This Row],[FairlyActiveMinutes]]+Table1_14[[#This Row],[LightlyActiveMinutes]]+Table1_14[[#This Row],[SedentaryMinutes]])</f>
        <v>1042</v>
      </c>
    </row>
    <row r="355" spans="1:17" x14ac:dyDescent="0.25">
      <c r="A355">
        <v>5577150313</v>
      </c>
      <c r="B355" s="1">
        <v>42486</v>
      </c>
      <c r="C355">
        <v>5325</v>
      </c>
      <c r="D355" s="3">
        <v>3.9800000190734899</v>
      </c>
      <c r="E355" s="3">
        <v>3.9800000190734899</v>
      </c>
      <c r="F355">
        <v>0</v>
      </c>
      <c r="G355" s="3">
        <v>0.85000002384185802</v>
      </c>
      <c r="H355" s="3">
        <v>0.64999997615814198</v>
      </c>
      <c r="I355" s="3">
        <v>2.4700000286102299</v>
      </c>
      <c r="J355" s="3">
        <v>0</v>
      </c>
      <c r="K355">
        <v>38</v>
      </c>
      <c r="L355">
        <v>32</v>
      </c>
      <c r="M355">
        <v>181</v>
      </c>
      <c r="N355">
        <v>759</v>
      </c>
      <c r="O355">
        <v>3088</v>
      </c>
      <c r="P355" s="2">
        <f>(Table1_14[[#This Row],[VeryActiveMinutes]]+Table1_14[[#This Row],[FairlyActiveMinutes]]+Table1_14[[#This Row],[LightlyActiveMinutes]]+Table1_14[[#This Row],[SedentaryMinutes]])/60</f>
        <v>16.833333333333332</v>
      </c>
      <c r="Q355" s="2">
        <f>(Table1_14[[#This Row],[VeryActiveMinutes]]+Table1_14[[#This Row],[FairlyActiveMinutes]]+Table1_14[[#This Row],[LightlyActiveMinutes]]+Table1_14[[#This Row],[SedentaryMinutes]])</f>
        <v>1010</v>
      </c>
    </row>
    <row r="356" spans="1:17" x14ac:dyDescent="0.25">
      <c r="A356">
        <v>5577150313</v>
      </c>
      <c r="B356" s="1">
        <v>42485</v>
      </c>
      <c r="C356">
        <v>6393</v>
      </c>
      <c r="D356" s="3">
        <v>4.7800002098083496</v>
      </c>
      <c r="E356" s="3">
        <v>4.7800002098083496</v>
      </c>
      <c r="F356">
        <v>0</v>
      </c>
      <c r="G356" s="3">
        <v>1.3500000238418599</v>
      </c>
      <c r="H356" s="3">
        <v>0.67000001668930098</v>
      </c>
      <c r="I356" s="3">
        <v>2.7599999904632599</v>
      </c>
      <c r="J356" s="3">
        <v>0</v>
      </c>
      <c r="K356">
        <v>61</v>
      </c>
      <c r="L356">
        <v>38</v>
      </c>
      <c r="M356">
        <v>214</v>
      </c>
      <c r="N356">
        <v>743</v>
      </c>
      <c r="O356">
        <v>3374</v>
      </c>
      <c r="P356" s="2">
        <f>(Table1_14[[#This Row],[VeryActiveMinutes]]+Table1_14[[#This Row],[FairlyActiveMinutes]]+Table1_14[[#This Row],[LightlyActiveMinutes]]+Table1_14[[#This Row],[SedentaryMinutes]])/60</f>
        <v>17.600000000000001</v>
      </c>
      <c r="Q356" s="2">
        <f>(Table1_14[[#This Row],[VeryActiveMinutes]]+Table1_14[[#This Row],[FairlyActiveMinutes]]+Table1_14[[#This Row],[LightlyActiveMinutes]]+Table1_14[[#This Row],[SedentaryMinutes]])</f>
        <v>1056</v>
      </c>
    </row>
    <row r="357" spans="1:17" x14ac:dyDescent="0.25">
      <c r="A357">
        <v>5577150313</v>
      </c>
      <c r="B357" s="1">
        <v>42484</v>
      </c>
      <c r="C357">
        <v>15764</v>
      </c>
      <c r="D357" s="3">
        <v>11.7799997329712</v>
      </c>
      <c r="E357" s="3">
        <v>11.7799997329712</v>
      </c>
      <c r="F357">
        <v>0</v>
      </c>
      <c r="G357" s="3">
        <v>7.6500000953674299</v>
      </c>
      <c r="H357" s="3">
        <v>2.1500000953674299</v>
      </c>
      <c r="I357" s="3">
        <v>1.9800000190734901</v>
      </c>
      <c r="J357" s="3">
        <v>0</v>
      </c>
      <c r="K357">
        <v>210</v>
      </c>
      <c r="L357">
        <v>65</v>
      </c>
      <c r="M357">
        <v>141</v>
      </c>
      <c r="N357">
        <v>425</v>
      </c>
      <c r="O357">
        <v>4392</v>
      </c>
      <c r="P357" s="2">
        <f>(Table1_14[[#This Row],[VeryActiveMinutes]]+Table1_14[[#This Row],[FairlyActiveMinutes]]+Table1_14[[#This Row],[LightlyActiveMinutes]]+Table1_14[[#This Row],[SedentaryMinutes]])/60</f>
        <v>14.016666666666667</v>
      </c>
      <c r="Q357" s="2">
        <f>(Table1_14[[#This Row],[VeryActiveMinutes]]+Table1_14[[#This Row],[FairlyActiveMinutes]]+Table1_14[[#This Row],[LightlyActiveMinutes]]+Table1_14[[#This Row],[SedentaryMinutes]])</f>
        <v>841</v>
      </c>
    </row>
    <row r="358" spans="1:17" x14ac:dyDescent="0.25">
      <c r="A358">
        <v>5577150313</v>
      </c>
      <c r="B358" s="1">
        <v>42483</v>
      </c>
      <c r="C358">
        <v>7638</v>
      </c>
      <c r="D358" s="3">
        <v>5.71000003814697</v>
      </c>
      <c r="E358" s="3">
        <v>5.71000003814697</v>
      </c>
      <c r="F358">
        <v>0</v>
      </c>
      <c r="G358" s="3">
        <v>1.21000003814697</v>
      </c>
      <c r="H358" s="3">
        <v>0.36000001430511502</v>
      </c>
      <c r="I358" s="3">
        <v>4.1399998664856001</v>
      </c>
      <c r="J358" s="3">
        <v>0</v>
      </c>
      <c r="K358">
        <v>24</v>
      </c>
      <c r="L358">
        <v>24</v>
      </c>
      <c r="M358">
        <v>223</v>
      </c>
      <c r="N358">
        <v>627</v>
      </c>
      <c r="O358">
        <v>3152</v>
      </c>
      <c r="P358" s="2">
        <f>(Table1_14[[#This Row],[VeryActiveMinutes]]+Table1_14[[#This Row],[FairlyActiveMinutes]]+Table1_14[[#This Row],[LightlyActiveMinutes]]+Table1_14[[#This Row],[SedentaryMinutes]])/60</f>
        <v>14.966666666666667</v>
      </c>
      <c r="Q358" s="2">
        <f>(Table1_14[[#This Row],[VeryActiveMinutes]]+Table1_14[[#This Row],[FairlyActiveMinutes]]+Table1_14[[#This Row],[LightlyActiveMinutes]]+Table1_14[[#This Row],[SedentaryMinutes]])</f>
        <v>898</v>
      </c>
    </row>
    <row r="359" spans="1:17" x14ac:dyDescent="0.25">
      <c r="A359">
        <v>5577150313</v>
      </c>
      <c r="B359" s="1">
        <v>42482</v>
      </c>
      <c r="C359">
        <v>9172</v>
      </c>
      <c r="D359" s="3">
        <v>6.8499999046325701</v>
      </c>
      <c r="E359" s="3">
        <v>6.8499999046325701</v>
      </c>
      <c r="F359">
        <v>0</v>
      </c>
      <c r="G359" s="3">
        <v>2.4200000762939502</v>
      </c>
      <c r="H359" s="3">
        <v>0.79000002145767201</v>
      </c>
      <c r="I359" s="3">
        <v>3.2999999523162802</v>
      </c>
      <c r="J359" s="3">
        <v>0</v>
      </c>
      <c r="K359">
        <v>62</v>
      </c>
      <c r="L359">
        <v>30</v>
      </c>
      <c r="M359">
        <v>200</v>
      </c>
      <c r="N359">
        <v>823</v>
      </c>
      <c r="O359">
        <v>3329</v>
      </c>
      <c r="P359" s="2">
        <f>(Table1_14[[#This Row],[VeryActiveMinutes]]+Table1_14[[#This Row],[FairlyActiveMinutes]]+Table1_14[[#This Row],[LightlyActiveMinutes]]+Table1_14[[#This Row],[SedentaryMinutes]])/60</f>
        <v>18.583333333333332</v>
      </c>
      <c r="Q359" s="2">
        <f>(Table1_14[[#This Row],[VeryActiveMinutes]]+Table1_14[[#This Row],[FairlyActiveMinutes]]+Table1_14[[#This Row],[LightlyActiveMinutes]]+Table1_14[[#This Row],[SedentaryMinutes]])</f>
        <v>1115</v>
      </c>
    </row>
    <row r="360" spans="1:17" x14ac:dyDescent="0.25">
      <c r="A360">
        <v>5577150313</v>
      </c>
      <c r="B360" s="1">
        <v>42481</v>
      </c>
      <c r="C360">
        <v>10830</v>
      </c>
      <c r="D360" s="3">
        <v>8.0900001525878906</v>
      </c>
      <c r="E360" s="3">
        <v>8.0900001525878906</v>
      </c>
      <c r="F360">
        <v>0</v>
      </c>
      <c r="G360" s="3">
        <v>3.6500000953674299</v>
      </c>
      <c r="H360" s="3">
        <v>1.6599999666214</v>
      </c>
      <c r="I360" s="3">
        <v>2.7799999713897701</v>
      </c>
      <c r="J360" s="3">
        <v>0</v>
      </c>
      <c r="K360">
        <v>110</v>
      </c>
      <c r="L360">
        <v>74</v>
      </c>
      <c r="M360">
        <v>175</v>
      </c>
      <c r="N360">
        <v>670</v>
      </c>
      <c r="O360">
        <v>4018</v>
      </c>
      <c r="P360" s="2">
        <f>(Table1_14[[#This Row],[VeryActiveMinutes]]+Table1_14[[#This Row],[FairlyActiveMinutes]]+Table1_14[[#This Row],[LightlyActiveMinutes]]+Table1_14[[#This Row],[SedentaryMinutes]])/60</f>
        <v>17.149999999999999</v>
      </c>
      <c r="Q360" s="2">
        <f>(Table1_14[[#This Row],[VeryActiveMinutes]]+Table1_14[[#This Row],[FairlyActiveMinutes]]+Table1_14[[#This Row],[LightlyActiveMinutes]]+Table1_14[[#This Row],[SedentaryMinutes]])</f>
        <v>1029</v>
      </c>
    </row>
    <row r="361" spans="1:17" x14ac:dyDescent="0.25">
      <c r="A361">
        <v>5577150313</v>
      </c>
      <c r="B361" s="1">
        <v>42480</v>
      </c>
      <c r="C361">
        <v>8330</v>
      </c>
      <c r="D361" s="3">
        <v>6.2199997901916504</v>
      </c>
      <c r="E361" s="3">
        <v>6.2199997901916504</v>
      </c>
      <c r="F361">
        <v>0</v>
      </c>
      <c r="G361" s="3">
        <v>4.1199998855590803</v>
      </c>
      <c r="H361" s="3">
        <v>0.34000000357627902</v>
      </c>
      <c r="I361" s="3">
        <v>1.7599999904632599</v>
      </c>
      <c r="J361" s="3">
        <v>0</v>
      </c>
      <c r="K361">
        <v>87</v>
      </c>
      <c r="L361">
        <v>16</v>
      </c>
      <c r="M361">
        <v>113</v>
      </c>
      <c r="N361">
        <v>773</v>
      </c>
      <c r="O361">
        <v>3192</v>
      </c>
      <c r="P361" s="2">
        <f>(Table1_14[[#This Row],[VeryActiveMinutes]]+Table1_14[[#This Row],[FairlyActiveMinutes]]+Table1_14[[#This Row],[LightlyActiveMinutes]]+Table1_14[[#This Row],[SedentaryMinutes]])/60</f>
        <v>16.483333333333334</v>
      </c>
      <c r="Q361" s="2">
        <f>(Table1_14[[#This Row],[VeryActiveMinutes]]+Table1_14[[#This Row],[FairlyActiveMinutes]]+Table1_14[[#This Row],[LightlyActiveMinutes]]+Table1_14[[#This Row],[SedentaryMinutes]])</f>
        <v>989</v>
      </c>
    </row>
    <row r="362" spans="1:17" x14ac:dyDescent="0.25">
      <c r="A362">
        <v>5577150313</v>
      </c>
      <c r="B362" s="1">
        <v>42479</v>
      </c>
      <c r="C362">
        <v>12574</v>
      </c>
      <c r="D362" s="3">
        <v>9.4200000762939506</v>
      </c>
      <c r="E362" s="3">
        <v>9.4200000762939506</v>
      </c>
      <c r="F362">
        <v>0</v>
      </c>
      <c r="G362" s="3">
        <v>7.0199999809265101</v>
      </c>
      <c r="H362" s="3">
        <v>0.63999998569488503</v>
      </c>
      <c r="I362" s="3">
        <v>1.7599999904632599</v>
      </c>
      <c r="J362" s="3">
        <v>0</v>
      </c>
      <c r="K362">
        <v>108</v>
      </c>
      <c r="L362">
        <v>23</v>
      </c>
      <c r="M362">
        <v>111</v>
      </c>
      <c r="N362">
        <v>733</v>
      </c>
      <c r="O362">
        <v>3501</v>
      </c>
      <c r="P362" s="2">
        <f>(Table1_14[[#This Row],[VeryActiveMinutes]]+Table1_14[[#This Row],[FairlyActiveMinutes]]+Table1_14[[#This Row],[LightlyActiveMinutes]]+Table1_14[[#This Row],[SedentaryMinutes]])/60</f>
        <v>16.25</v>
      </c>
      <c r="Q362" s="2">
        <f>(Table1_14[[#This Row],[VeryActiveMinutes]]+Table1_14[[#This Row],[FairlyActiveMinutes]]+Table1_14[[#This Row],[LightlyActiveMinutes]]+Table1_14[[#This Row],[SedentaryMinutes]])</f>
        <v>975</v>
      </c>
    </row>
    <row r="363" spans="1:17" x14ac:dyDescent="0.25">
      <c r="A363">
        <v>5577150313</v>
      </c>
      <c r="B363" s="1">
        <v>42478</v>
      </c>
      <c r="C363">
        <v>9893</v>
      </c>
      <c r="D363" s="3">
        <v>7.3899998664856001</v>
      </c>
      <c r="E363" s="3">
        <v>7.3899998664856001</v>
      </c>
      <c r="F363">
        <v>0</v>
      </c>
      <c r="G363" s="3">
        <v>4.8600001335143999</v>
      </c>
      <c r="H363" s="3">
        <v>0.72000002861022905</v>
      </c>
      <c r="I363" s="3">
        <v>1.8200000524520901</v>
      </c>
      <c r="J363" s="3">
        <v>0</v>
      </c>
      <c r="K363">
        <v>114</v>
      </c>
      <c r="L363">
        <v>32</v>
      </c>
      <c r="M363">
        <v>130</v>
      </c>
      <c r="N363">
        <v>623</v>
      </c>
      <c r="O363">
        <v>3625</v>
      </c>
      <c r="P363" s="2">
        <f>(Table1_14[[#This Row],[VeryActiveMinutes]]+Table1_14[[#This Row],[FairlyActiveMinutes]]+Table1_14[[#This Row],[LightlyActiveMinutes]]+Table1_14[[#This Row],[SedentaryMinutes]])/60</f>
        <v>14.983333333333333</v>
      </c>
      <c r="Q363" s="2">
        <f>(Table1_14[[#This Row],[VeryActiveMinutes]]+Table1_14[[#This Row],[FairlyActiveMinutes]]+Table1_14[[#This Row],[LightlyActiveMinutes]]+Table1_14[[#This Row],[SedentaryMinutes]])</f>
        <v>899</v>
      </c>
    </row>
    <row r="364" spans="1:17" x14ac:dyDescent="0.25">
      <c r="A364">
        <v>5577150313</v>
      </c>
      <c r="B364" s="1">
        <v>42477</v>
      </c>
      <c r="C364">
        <v>12231</v>
      </c>
      <c r="D364" s="3">
        <v>9.1400003433227504</v>
      </c>
      <c r="E364" s="3">
        <v>9.1400003433227504</v>
      </c>
      <c r="F364">
        <v>0</v>
      </c>
      <c r="G364" s="3">
        <v>5.9800000190734899</v>
      </c>
      <c r="H364" s="3">
        <v>0.82999998331069902</v>
      </c>
      <c r="I364" s="3">
        <v>2.3199999332428001</v>
      </c>
      <c r="J364" s="3">
        <v>0</v>
      </c>
      <c r="K364">
        <v>200</v>
      </c>
      <c r="L364">
        <v>37</v>
      </c>
      <c r="M364">
        <v>159</v>
      </c>
      <c r="N364">
        <v>525</v>
      </c>
      <c r="O364">
        <v>4552</v>
      </c>
      <c r="P364" s="2">
        <f>(Table1_14[[#This Row],[VeryActiveMinutes]]+Table1_14[[#This Row],[FairlyActiveMinutes]]+Table1_14[[#This Row],[LightlyActiveMinutes]]+Table1_14[[#This Row],[SedentaryMinutes]])/60</f>
        <v>15.35</v>
      </c>
      <c r="Q364" s="2">
        <f>(Table1_14[[#This Row],[VeryActiveMinutes]]+Table1_14[[#This Row],[FairlyActiveMinutes]]+Table1_14[[#This Row],[LightlyActiveMinutes]]+Table1_14[[#This Row],[SedentaryMinutes]])</f>
        <v>921</v>
      </c>
    </row>
    <row r="365" spans="1:17" x14ac:dyDescent="0.25">
      <c r="A365">
        <v>5577150313</v>
      </c>
      <c r="B365" s="1">
        <v>42476</v>
      </c>
      <c r="C365">
        <v>14269</v>
      </c>
      <c r="D365" s="3">
        <v>10.6599998474121</v>
      </c>
      <c r="E365" s="3">
        <v>10.6599998474121</v>
      </c>
      <c r="F365">
        <v>0</v>
      </c>
      <c r="G365" s="3">
        <v>6.6399998664856001</v>
      </c>
      <c r="H365" s="3">
        <v>1.2799999713897701</v>
      </c>
      <c r="I365" s="3">
        <v>2.7300000190734899</v>
      </c>
      <c r="J365" s="3">
        <v>0</v>
      </c>
      <c r="K365">
        <v>184</v>
      </c>
      <c r="L365">
        <v>56</v>
      </c>
      <c r="M365">
        <v>158</v>
      </c>
      <c r="N365">
        <v>472</v>
      </c>
      <c r="O365">
        <v>4274</v>
      </c>
      <c r="P365" s="2">
        <f>(Table1_14[[#This Row],[VeryActiveMinutes]]+Table1_14[[#This Row],[FairlyActiveMinutes]]+Table1_14[[#This Row],[LightlyActiveMinutes]]+Table1_14[[#This Row],[SedentaryMinutes]])/60</f>
        <v>14.5</v>
      </c>
      <c r="Q365" s="2">
        <f>(Table1_14[[#This Row],[VeryActiveMinutes]]+Table1_14[[#This Row],[FairlyActiveMinutes]]+Table1_14[[#This Row],[LightlyActiveMinutes]]+Table1_14[[#This Row],[SedentaryMinutes]])</f>
        <v>870</v>
      </c>
    </row>
    <row r="366" spans="1:17" x14ac:dyDescent="0.25">
      <c r="A366">
        <v>5577150313</v>
      </c>
      <c r="B366" s="1">
        <v>42475</v>
      </c>
      <c r="C366">
        <v>12087</v>
      </c>
      <c r="D366" s="3">
        <v>9.0799999237060494</v>
      </c>
      <c r="E366" s="3">
        <v>9.0799999237060494</v>
      </c>
      <c r="F366">
        <v>0</v>
      </c>
      <c r="G366" s="3">
        <v>3.9200000762939502</v>
      </c>
      <c r="H366" s="3">
        <v>1.6000000238418599</v>
      </c>
      <c r="I366" s="3">
        <v>3.5599999427795401</v>
      </c>
      <c r="J366" s="3">
        <v>0</v>
      </c>
      <c r="K366">
        <v>115</v>
      </c>
      <c r="L366">
        <v>54</v>
      </c>
      <c r="M366">
        <v>199</v>
      </c>
      <c r="N366">
        <v>695</v>
      </c>
      <c r="O366">
        <v>4005</v>
      </c>
      <c r="P366" s="2">
        <f>(Table1_14[[#This Row],[VeryActiveMinutes]]+Table1_14[[#This Row],[FairlyActiveMinutes]]+Table1_14[[#This Row],[LightlyActiveMinutes]]+Table1_14[[#This Row],[SedentaryMinutes]])/60</f>
        <v>17.716666666666665</v>
      </c>
      <c r="Q366" s="2">
        <f>(Table1_14[[#This Row],[VeryActiveMinutes]]+Table1_14[[#This Row],[FairlyActiveMinutes]]+Table1_14[[#This Row],[LightlyActiveMinutes]]+Table1_14[[#This Row],[SedentaryMinutes]])</f>
        <v>1063</v>
      </c>
    </row>
    <row r="367" spans="1:17" x14ac:dyDescent="0.25">
      <c r="A367">
        <v>5577150313</v>
      </c>
      <c r="B367" s="1">
        <v>42474</v>
      </c>
      <c r="C367">
        <v>8596</v>
      </c>
      <c r="D367" s="3">
        <v>6.4200000762939498</v>
      </c>
      <c r="E367" s="3">
        <v>6.4200000762939498</v>
      </c>
      <c r="F367">
        <v>0</v>
      </c>
      <c r="G367" s="3">
        <v>3.3299999237060498</v>
      </c>
      <c r="H367" s="3">
        <v>0.31000000238418601</v>
      </c>
      <c r="I367" s="3">
        <v>2.7799999713897701</v>
      </c>
      <c r="J367" s="3">
        <v>0</v>
      </c>
      <c r="K367">
        <v>118</v>
      </c>
      <c r="L367">
        <v>30</v>
      </c>
      <c r="M367">
        <v>176</v>
      </c>
      <c r="N367">
        <v>662</v>
      </c>
      <c r="O367">
        <v>4022</v>
      </c>
      <c r="P367" s="2">
        <f>(Table1_14[[#This Row],[VeryActiveMinutes]]+Table1_14[[#This Row],[FairlyActiveMinutes]]+Table1_14[[#This Row],[LightlyActiveMinutes]]+Table1_14[[#This Row],[SedentaryMinutes]])/60</f>
        <v>16.433333333333334</v>
      </c>
      <c r="Q367" s="2">
        <f>(Table1_14[[#This Row],[VeryActiveMinutes]]+Table1_14[[#This Row],[FairlyActiveMinutes]]+Table1_14[[#This Row],[LightlyActiveMinutes]]+Table1_14[[#This Row],[SedentaryMinutes]])</f>
        <v>986</v>
      </c>
    </row>
    <row r="368" spans="1:17" x14ac:dyDescent="0.25">
      <c r="A368">
        <v>5577150313</v>
      </c>
      <c r="B368" s="1">
        <v>42473</v>
      </c>
      <c r="C368">
        <v>5077</v>
      </c>
      <c r="D368" s="3">
        <v>3.78999996185303</v>
      </c>
      <c r="E368" s="3">
        <v>3.78999996185303</v>
      </c>
      <c r="F368">
        <v>0</v>
      </c>
      <c r="G368" s="3">
        <v>0.31999999284744302</v>
      </c>
      <c r="H368" s="3">
        <v>0.21999999880790699</v>
      </c>
      <c r="I368" s="3">
        <v>3.25</v>
      </c>
      <c r="J368" s="3">
        <v>0</v>
      </c>
      <c r="K368">
        <v>15</v>
      </c>
      <c r="L368">
        <v>11</v>
      </c>
      <c r="M368">
        <v>144</v>
      </c>
      <c r="N368">
        <v>776</v>
      </c>
      <c r="O368">
        <v>2551</v>
      </c>
      <c r="P368" s="2">
        <f>(Table1_14[[#This Row],[VeryActiveMinutes]]+Table1_14[[#This Row],[FairlyActiveMinutes]]+Table1_14[[#This Row],[LightlyActiveMinutes]]+Table1_14[[#This Row],[SedentaryMinutes]])/60</f>
        <v>15.766666666666667</v>
      </c>
      <c r="Q368" s="2">
        <f>(Table1_14[[#This Row],[VeryActiveMinutes]]+Table1_14[[#This Row],[FairlyActiveMinutes]]+Table1_14[[#This Row],[LightlyActiveMinutes]]+Table1_14[[#This Row],[SedentaryMinutes]])</f>
        <v>946</v>
      </c>
    </row>
    <row r="369" spans="1:17" x14ac:dyDescent="0.25">
      <c r="A369">
        <v>5577150313</v>
      </c>
      <c r="B369" s="1">
        <v>42494</v>
      </c>
      <c r="C369">
        <v>5206</v>
      </c>
      <c r="D369" s="3">
        <v>3.8900001049041699</v>
      </c>
      <c r="E369" s="3">
        <v>3.8900001049041699</v>
      </c>
      <c r="F369">
        <v>0</v>
      </c>
      <c r="G369" s="3">
        <v>1.5599999427795399</v>
      </c>
      <c r="H369" s="3">
        <v>0.25</v>
      </c>
      <c r="I369" s="3">
        <v>2.0799999237060498</v>
      </c>
      <c r="J369" s="3">
        <v>0</v>
      </c>
      <c r="K369">
        <v>25</v>
      </c>
      <c r="L369">
        <v>9</v>
      </c>
      <c r="M369">
        <v>141</v>
      </c>
      <c r="N369">
        <v>631</v>
      </c>
      <c r="O369">
        <v>2755</v>
      </c>
      <c r="P369" s="2">
        <f>(Table1_14[[#This Row],[VeryActiveMinutes]]+Table1_14[[#This Row],[FairlyActiveMinutes]]+Table1_14[[#This Row],[LightlyActiveMinutes]]+Table1_14[[#This Row],[SedentaryMinutes]])/60</f>
        <v>13.433333333333334</v>
      </c>
      <c r="Q369" s="2">
        <f>(Table1_14[[#This Row],[VeryActiveMinutes]]+Table1_14[[#This Row],[FairlyActiveMinutes]]+Table1_14[[#This Row],[LightlyActiveMinutes]]+Table1_14[[#This Row],[SedentaryMinutes]])</f>
        <v>806</v>
      </c>
    </row>
    <row r="370" spans="1:17" x14ac:dyDescent="0.25">
      <c r="A370">
        <v>5577150313</v>
      </c>
      <c r="B370" s="1">
        <v>42500</v>
      </c>
      <c r="C370">
        <v>8869</v>
      </c>
      <c r="D370" s="3">
        <v>6.6500000953674299</v>
      </c>
      <c r="E370" s="3">
        <v>6.6500000953674299</v>
      </c>
      <c r="F370">
        <v>0</v>
      </c>
      <c r="G370" s="3">
        <v>2.5599999427795401</v>
      </c>
      <c r="H370" s="3">
        <v>0.75</v>
      </c>
      <c r="I370" s="3">
        <v>3.3499999046325701</v>
      </c>
      <c r="J370" s="3">
        <v>0</v>
      </c>
      <c r="K370">
        <v>104</v>
      </c>
      <c r="L370">
        <v>37</v>
      </c>
      <c r="M370">
        <v>194</v>
      </c>
      <c r="N370">
        <v>639</v>
      </c>
      <c r="O370">
        <v>3841</v>
      </c>
      <c r="P370" s="2">
        <f>(Table1_14[[#This Row],[VeryActiveMinutes]]+Table1_14[[#This Row],[FairlyActiveMinutes]]+Table1_14[[#This Row],[LightlyActiveMinutes]]+Table1_14[[#This Row],[SedentaryMinutes]])/60</f>
        <v>16.233333333333334</v>
      </c>
      <c r="Q370" s="2">
        <f>(Table1_14[[#This Row],[VeryActiveMinutes]]+Table1_14[[#This Row],[FairlyActiveMinutes]]+Table1_14[[#This Row],[LightlyActiveMinutes]]+Table1_14[[#This Row],[SedentaryMinutes]])</f>
        <v>974</v>
      </c>
    </row>
    <row r="371" spans="1:17" x14ac:dyDescent="0.25">
      <c r="A371">
        <v>5577150313</v>
      </c>
      <c r="B371" s="1">
        <v>42472</v>
      </c>
      <c r="C371">
        <v>8135</v>
      </c>
      <c r="D371" s="3">
        <v>6.0799999237060502</v>
      </c>
      <c r="E371" s="3">
        <v>6.0799999237060502</v>
      </c>
      <c r="F371">
        <v>0</v>
      </c>
      <c r="G371" s="3">
        <v>3.5999999046325701</v>
      </c>
      <c r="H371" s="3">
        <v>0.37999999523162797</v>
      </c>
      <c r="I371" s="3">
        <v>2.0999999046325701</v>
      </c>
      <c r="J371" s="3">
        <v>0</v>
      </c>
      <c r="K371">
        <v>86</v>
      </c>
      <c r="L371">
        <v>16</v>
      </c>
      <c r="M371">
        <v>140</v>
      </c>
      <c r="N371">
        <v>728</v>
      </c>
      <c r="O371">
        <v>3405</v>
      </c>
      <c r="P371" s="2">
        <f>(Table1_14[[#This Row],[VeryActiveMinutes]]+Table1_14[[#This Row],[FairlyActiveMinutes]]+Table1_14[[#This Row],[LightlyActiveMinutes]]+Table1_14[[#This Row],[SedentaryMinutes]])/60</f>
        <v>16.166666666666668</v>
      </c>
      <c r="Q371" s="2">
        <f>(Table1_14[[#This Row],[VeryActiveMinutes]]+Table1_14[[#This Row],[FairlyActiveMinutes]]+Table1_14[[#This Row],[LightlyActiveMinutes]]+Table1_14[[#This Row],[SedentaryMinutes]])</f>
        <v>970</v>
      </c>
    </row>
    <row r="372" spans="1:17" x14ac:dyDescent="0.25">
      <c r="A372">
        <v>5577150313</v>
      </c>
      <c r="B372" s="1">
        <v>42493</v>
      </c>
      <c r="C372">
        <v>11045</v>
      </c>
      <c r="D372" s="3">
        <v>8.25</v>
      </c>
      <c r="E372" s="3">
        <v>8.25</v>
      </c>
      <c r="F372">
        <v>0</v>
      </c>
      <c r="G372" s="3">
        <v>4.5199999809265101</v>
      </c>
      <c r="H372" s="3">
        <v>0.15000000596046401</v>
      </c>
      <c r="I372" s="3">
        <v>3.5699999332428001</v>
      </c>
      <c r="J372" s="3">
        <v>0</v>
      </c>
      <c r="K372">
        <v>97</v>
      </c>
      <c r="L372">
        <v>8</v>
      </c>
      <c r="M372">
        <v>212</v>
      </c>
      <c r="N372">
        <v>580</v>
      </c>
      <c r="O372">
        <v>3795</v>
      </c>
      <c r="P372" s="2">
        <f>(Table1_14[[#This Row],[VeryActiveMinutes]]+Table1_14[[#This Row],[FairlyActiveMinutes]]+Table1_14[[#This Row],[LightlyActiveMinutes]]+Table1_14[[#This Row],[SedentaryMinutes]])/60</f>
        <v>14.95</v>
      </c>
      <c r="Q372" s="2">
        <f>(Table1_14[[#This Row],[VeryActiveMinutes]]+Table1_14[[#This Row],[FairlyActiveMinutes]]+Table1_14[[#This Row],[LightlyActiveMinutes]]+Table1_14[[#This Row],[SedentaryMinutes]])</f>
        <v>897</v>
      </c>
    </row>
    <row r="373" spans="1:17" x14ac:dyDescent="0.25">
      <c r="A373">
        <v>5577150313</v>
      </c>
      <c r="B373" s="1">
        <v>42499</v>
      </c>
      <c r="C373">
        <v>3421</v>
      </c>
      <c r="D373" s="3">
        <v>2.5599999427795401</v>
      </c>
      <c r="E373" s="3">
        <v>2.5599999427795401</v>
      </c>
      <c r="F373">
        <v>0</v>
      </c>
      <c r="G373" s="3">
        <v>1.4299999475479099</v>
      </c>
      <c r="H373" s="3">
        <v>0.140000000596046</v>
      </c>
      <c r="I373" s="3">
        <v>0.99000000953674305</v>
      </c>
      <c r="J373" s="3">
        <v>0</v>
      </c>
      <c r="K373">
        <v>34</v>
      </c>
      <c r="L373">
        <v>11</v>
      </c>
      <c r="M373">
        <v>70</v>
      </c>
      <c r="N373">
        <v>1099</v>
      </c>
      <c r="O373">
        <v>2489</v>
      </c>
      <c r="P373" s="2">
        <f>(Table1_14[[#This Row],[VeryActiveMinutes]]+Table1_14[[#This Row],[FairlyActiveMinutes]]+Table1_14[[#This Row],[LightlyActiveMinutes]]+Table1_14[[#This Row],[SedentaryMinutes]])/60</f>
        <v>20.233333333333334</v>
      </c>
      <c r="Q373" s="2">
        <f>(Table1_14[[#This Row],[VeryActiveMinutes]]+Table1_14[[#This Row],[FairlyActiveMinutes]]+Table1_14[[#This Row],[LightlyActiveMinutes]]+Table1_14[[#This Row],[SedentaryMinutes]])</f>
        <v>1214</v>
      </c>
    </row>
    <row r="374" spans="1:17" x14ac:dyDescent="0.25">
      <c r="A374">
        <v>5577150313</v>
      </c>
      <c r="B374" s="1">
        <v>42492</v>
      </c>
      <c r="C374">
        <v>7439</v>
      </c>
      <c r="D374" s="3">
        <v>5.5599999427795401</v>
      </c>
      <c r="E374" s="3">
        <v>5.5599999427795401</v>
      </c>
      <c r="F374">
        <v>0</v>
      </c>
      <c r="G374" s="3">
        <v>1.12000000476837</v>
      </c>
      <c r="H374" s="3">
        <v>0.34999999403953602</v>
      </c>
      <c r="I374" s="3">
        <v>4.0700001716613796</v>
      </c>
      <c r="J374" s="3">
        <v>0</v>
      </c>
      <c r="K374">
        <v>37</v>
      </c>
      <c r="L374">
        <v>20</v>
      </c>
      <c r="M374">
        <v>235</v>
      </c>
      <c r="N374">
        <v>732</v>
      </c>
      <c r="O374">
        <v>3014</v>
      </c>
      <c r="P374" s="2">
        <f>(Table1_14[[#This Row],[VeryActiveMinutes]]+Table1_14[[#This Row],[FairlyActiveMinutes]]+Table1_14[[#This Row],[LightlyActiveMinutes]]+Table1_14[[#This Row],[SedentaryMinutes]])/60</f>
        <v>17.066666666666666</v>
      </c>
      <c r="Q374" s="2">
        <f>(Table1_14[[#This Row],[VeryActiveMinutes]]+Table1_14[[#This Row],[FairlyActiveMinutes]]+Table1_14[[#This Row],[LightlyActiveMinutes]]+Table1_14[[#This Row],[SedentaryMinutes]])</f>
        <v>1024</v>
      </c>
    </row>
    <row r="375" spans="1:17" x14ac:dyDescent="0.25">
      <c r="A375">
        <v>5553957443</v>
      </c>
      <c r="B375" s="1">
        <v>42498</v>
      </c>
      <c r="C375">
        <v>6083</v>
      </c>
      <c r="D375" s="3">
        <v>4</v>
      </c>
      <c r="E375" s="3">
        <v>4</v>
      </c>
      <c r="F375">
        <v>0</v>
      </c>
      <c r="G375" s="3">
        <v>0.21999999880790699</v>
      </c>
      <c r="H375" s="3">
        <v>0.46999999880790699</v>
      </c>
      <c r="I375" s="3">
        <v>3.2999999523162802</v>
      </c>
      <c r="J375" s="3">
        <v>0</v>
      </c>
      <c r="K375">
        <v>3</v>
      </c>
      <c r="L375">
        <v>8</v>
      </c>
      <c r="M375">
        <v>210</v>
      </c>
      <c r="N375">
        <v>505</v>
      </c>
      <c r="O375">
        <v>1762</v>
      </c>
      <c r="P375" s="2">
        <f>(Table1_14[[#This Row],[VeryActiveMinutes]]+Table1_14[[#This Row],[FairlyActiveMinutes]]+Table1_14[[#This Row],[LightlyActiveMinutes]]+Table1_14[[#This Row],[SedentaryMinutes]])/60</f>
        <v>12.1</v>
      </c>
      <c r="Q375" s="2">
        <f>(Table1_14[[#This Row],[VeryActiveMinutes]]+Table1_14[[#This Row],[FairlyActiveMinutes]]+Table1_14[[#This Row],[LightlyActiveMinutes]]+Table1_14[[#This Row],[SedentaryMinutes]])</f>
        <v>726</v>
      </c>
    </row>
    <row r="376" spans="1:17" x14ac:dyDescent="0.25">
      <c r="A376">
        <v>5553957443</v>
      </c>
      <c r="B376" s="1">
        <v>42491</v>
      </c>
      <c r="C376">
        <v>5164</v>
      </c>
      <c r="D376" s="3">
        <v>3.3699998855590798</v>
      </c>
      <c r="E376" s="3">
        <v>3.3699998855590798</v>
      </c>
      <c r="F376">
        <v>0</v>
      </c>
      <c r="G376" s="3">
        <v>0</v>
      </c>
      <c r="H376" s="3">
        <v>0</v>
      </c>
      <c r="I376" s="3">
        <v>3.3699998855590798</v>
      </c>
      <c r="J376" s="3">
        <v>0</v>
      </c>
      <c r="K376">
        <v>0</v>
      </c>
      <c r="L376">
        <v>0</v>
      </c>
      <c r="M376">
        <v>237</v>
      </c>
      <c r="N376">
        <v>436</v>
      </c>
      <c r="O376">
        <v>1747</v>
      </c>
      <c r="P376" s="2">
        <f>(Table1_14[[#This Row],[VeryActiveMinutes]]+Table1_14[[#This Row],[FairlyActiveMinutes]]+Table1_14[[#This Row],[LightlyActiveMinutes]]+Table1_14[[#This Row],[SedentaryMinutes]])/60</f>
        <v>11.216666666666667</v>
      </c>
      <c r="Q376" s="2">
        <f>(Table1_14[[#This Row],[VeryActiveMinutes]]+Table1_14[[#This Row],[FairlyActiveMinutes]]+Table1_14[[#This Row],[LightlyActiveMinutes]]+Table1_14[[#This Row],[SedentaryMinutes]])</f>
        <v>673</v>
      </c>
    </row>
    <row r="377" spans="1:17" x14ac:dyDescent="0.25">
      <c r="A377">
        <v>5553957443</v>
      </c>
      <c r="B377" s="1">
        <v>42497</v>
      </c>
      <c r="C377">
        <v>1868</v>
      </c>
      <c r="D377" s="3">
        <v>1.2200000286102299</v>
      </c>
      <c r="E377" s="3">
        <v>1.2200000286102299</v>
      </c>
      <c r="F377">
        <v>0</v>
      </c>
      <c r="G377" s="3">
        <v>0</v>
      </c>
      <c r="H377" s="3">
        <v>0</v>
      </c>
      <c r="I377" s="3">
        <v>1.2200000286102299</v>
      </c>
      <c r="J377" s="3">
        <v>0</v>
      </c>
      <c r="K377">
        <v>0</v>
      </c>
      <c r="L377">
        <v>0</v>
      </c>
      <c r="M377">
        <v>96</v>
      </c>
      <c r="N377">
        <v>902</v>
      </c>
      <c r="O377">
        <v>1494</v>
      </c>
      <c r="P377" s="2">
        <f>(Table1_14[[#This Row],[VeryActiveMinutes]]+Table1_14[[#This Row],[FairlyActiveMinutes]]+Table1_14[[#This Row],[LightlyActiveMinutes]]+Table1_14[[#This Row],[SedentaryMinutes]])/60</f>
        <v>16.633333333333333</v>
      </c>
      <c r="Q377" s="2">
        <f>(Table1_14[[#This Row],[VeryActiveMinutes]]+Table1_14[[#This Row],[FairlyActiveMinutes]]+Table1_14[[#This Row],[LightlyActiveMinutes]]+Table1_14[[#This Row],[SedentaryMinutes]])</f>
        <v>998</v>
      </c>
    </row>
    <row r="378" spans="1:17" x14ac:dyDescent="0.25">
      <c r="A378">
        <v>5553957443</v>
      </c>
      <c r="B378" s="1">
        <v>42496</v>
      </c>
      <c r="C378">
        <v>9632</v>
      </c>
      <c r="D378" s="3">
        <v>6.28999996185303</v>
      </c>
      <c r="E378" s="3">
        <v>6.28999996185303</v>
      </c>
      <c r="F378">
        <v>0</v>
      </c>
      <c r="G378" s="3">
        <v>1.5199999809265099</v>
      </c>
      <c r="H378" s="3">
        <v>0.54000002145767201</v>
      </c>
      <c r="I378" s="3">
        <v>4.2300000190734899</v>
      </c>
      <c r="J378" s="3">
        <v>0</v>
      </c>
      <c r="K378">
        <v>21</v>
      </c>
      <c r="L378">
        <v>9</v>
      </c>
      <c r="M378">
        <v>229</v>
      </c>
      <c r="N378">
        <v>761</v>
      </c>
      <c r="O378">
        <v>1916</v>
      </c>
      <c r="P378" s="2">
        <f>(Table1_14[[#This Row],[VeryActiveMinutes]]+Table1_14[[#This Row],[FairlyActiveMinutes]]+Table1_14[[#This Row],[LightlyActiveMinutes]]+Table1_14[[#This Row],[SedentaryMinutes]])/60</f>
        <v>17</v>
      </c>
      <c r="Q378" s="2">
        <f>(Table1_14[[#This Row],[VeryActiveMinutes]]+Table1_14[[#This Row],[FairlyActiveMinutes]]+Table1_14[[#This Row],[LightlyActiveMinutes]]+Table1_14[[#This Row],[SedentaryMinutes]])</f>
        <v>1020</v>
      </c>
    </row>
    <row r="379" spans="1:17" x14ac:dyDescent="0.25">
      <c r="A379">
        <v>5553957443</v>
      </c>
      <c r="B379" s="1">
        <v>42502</v>
      </c>
      <c r="C379">
        <v>3121</v>
      </c>
      <c r="D379" s="3">
        <v>2.03999996185303</v>
      </c>
      <c r="E379" s="3">
        <v>2.03999996185303</v>
      </c>
      <c r="F379">
        <v>0</v>
      </c>
      <c r="G379" s="3">
        <v>0.57999998331069902</v>
      </c>
      <c r="H379" s="3">
        <v>0.40000000596046398</v>
      </c>
      <c r="I379" s="3">
        <v>1.0599999427795399</v>
      </c>
      <c r="J379" s="3">
        <v>0</v>
      </c>
      <c r="K379">
        <v>8</v>
      </c>
      <c r="L379">
        <v>6</v>
      </c>
      <c r="M379">
        <v>48</v>
      </c>
      <c r="N379">
        <v>222</v>
      </c>
      <c r="O379">
        <v>741</v>
      </c>
      <c r="P379" s="2">
        <f>(Table1_14[[#This Row],[VeryActiveMinutes]]+Table1_14[[#This Row],[FairlyActiveMinutes]]+Table1_14[[#This Row],[LightlyActiveMinutes]]+Table1_14[[#This Row],[SedentaryMinutes]])/60</f>
        <v>4.7333333333333334</v>
      </c>
      <c r="Q379" s="2">
        <f>(Table1_14[[#This Row],[VeryActiveMinutes]]+Table1_14[[#This Row],[FairlyActiveMinutes]]+Table1_14[[#This Row],[LightlyActiveMinutes]]+Table1_14[[#This Row],[SedentaryMinutes]])</f>
        <v>284</v>
      </c>
    </row>
    <row r="380" spans="1:17" x14ac:dyDescent="0.25">
      <c r="A380">
        <v>5553957443</v>
      </c>
      <c r="B380" s="1">
        <v>42501</v>
      </c>
      <c r="C380">
        <v>4926</v>
      </c>
      <c r="D380" s="3">
        <v>3.2200000286102299</v>
      </c>
      <c r="E380" s="3">
        <v>3.2200000286102299</v>
      </c>
      <c r="F380">
        <v>0</v>
      </c>
      <c r="G380" s="3">
        <v>0</v>
      </c>
      <c r="H380" s="3">
        <v>0</v>
      </c>
      <c r="I380" s="3">
        <v>3.2200000286102299</v>
      </c>
      <c r="J380" s="3">
        <v>0</v>
      </c>
      <c r="K380">
        <v>0</v>
      </c>
      <c r="L380">
        <v>0</v>
      </c>
      <c r="M380">
        <v>195</v>
      </c>
      <c r="N380">
        <v>628</v>
      </c>
      <c r="O380">
        <v>1693</v>
      </c>
      <c r="P380" s="2">
        <f>(Table1_14[[#This Row],[VeryActiveMinutes]]+Table1_14[[#This Row],[FairlyActiveMinutes]]+Table1_14[[#This Row],[LightlyActiveMinutes]]+Table1_14[[#This Row],[SedentaryMinutes]])/60</f>
        <v>13.716666666666667</v>
      </c>
      <c r="Q380" s="2">
        <f>(Table1_14[[#This Row],[VeryActiveMinutes]]+Table1_14[[#This Row],[FairlyActiveMinutes]]+Table1_14[[#This Row],[LightlyActiveMinutes]]+Table1_14[[#This Row],[SedentaryMinutes]])</f>
        <v>823</v>
      </c>
    </row>
    <row r="381" spans="1:17" x14ac:dyDescent="0.25">
      <c r="A381">
        <v>5553957443</v>
      </c>
      <c r="B381" s="1">
        <v>42493</v>
      </c>
      <c r="C381">
        <v>12848</v>
      </c>
      <c r="D381" s="3">
        <v>8.3900003433227504</v>
      </c>
      <c r="E381" s="3">
        <v>8.3900003433227504</v>
      </c>
      <c r="F381">
        <v>0</v>
      </c>
      <c r="G381" s="3">
        <v>1.5</v>
      </c>
      <c r="H381" s="3">
        <v>1.20000004768372</v>
      </c>
      <c r="I381" s="3">
        <v>5.6799998283386204</v>
      </c>
      <c r="J381" s="3">
        <v>0</v>
      </c>
      <c r="K381">
        <v>26</v>
      </c>
      <c r="L381">
        <v>29</v>
      </c>
      <c r="M381">
        <v>247</v>
      </c>
      <c r="N381">
        <v>812</v>
      </c>
      <c r="O381">
        <v>2116</v>
      </c>
      <c r="P381" s="2">
        <f>(Table1_14[[#This Row],[VeryActiveMinutes]]+Table1_14[[#This Row],[FairlyActiveMinutes]]+Table1_14[[#This Row],[LightlyActiveMinutes]]+Table1_14[[#This Row],[SedentaryMinutes]])/60</f>
        <v>18.566666666666666</v>
      </c>
      <c r="Q381" s="2">
        <f>(Table1_14[[#This Row],[VeryActiveMinutes]]+Table1_14[[#This Row],[FairlyActiveMinutes]]+Table1_14[[#This Row],[LightlyActiveMinutes]]+Table1_14[[#This Row],[SedentaryMinutes]])</f>
        <v>1114</v>
      </c>
    </row>
    <row r="382" spans="1:17" x14ac:dyDescent="0.25">
      <c r="A382">
        <v>5553957443</v>
      </c>
      <c r="B382" s="1">
        <v>42472</v>
      </c>
      <c r="C382">
        <v>11596</v>
      </c>
      <c r="D382" s="3">
        <v>7.5700001716613796</v>
      </c>
      <c r="E382" s="3">
        <v>7.5700001716613796</v>
      </c>
      <c r="F382">
        <v>0</v>
      </c>
      <c r="G382" s="3">
        <v>1.37000000476837</v>
      </c>
      <c r="H382" s="3">
        <v>0.79000002145767201</v>
      </c>
      <c r="I382" s="3">
        <v>5.4099998474121103</v>
      </c>
      <c r="J382" s="3">
        <v>0</v>
      </c>
      <c r="K382">
        <v>19</v>
      </c>
      <c r="L382">
        <v>13</v>
      </c>
      <c r="M382">
        <v>277</v>
      </c>
      <c r="N382">
        <v>767</v>
      </c>
      <c r="O382">
        <v>2026</v>
      </c>
      <c r="P382" s="2">
        <f>(Table1_14[[#This Row],[VeryActiveMinutes]]+Table1_14[[#This Row],[FairlyActiveMinutes]]+Table1_14[[#This Row],[LightlyActiveMinutes]]+Table1_14[[#This Row],[SedentaryMinutes]])/60</f>
        <v>17.933333333333334</v>
      </c>
      <c r="Q382" s="2">
        <f>(Table1_14[[#This Row],[VeryActiveMinutes]]+Table1_14[[#This Row],[FairlyActiveMinutes]]+Table1_14[[#This Row],[LightlyActiveMinutes]]+Table1_14[[#This Row],[SedentaryMinutes]])</f>
        <v>1076</v>
      </c>
    </row>
    <row r="383" spans="1:17" x14ac:dyDescent="0.25">
      <c r="A383">
        <v>5553957443</v>
      </c>
      <c r="B383" s="1">
        <v>42495</v>
      </c>
      <c r="C383">
        <v>14331</v>
      </c>
      <c r="D383" s="3">
        <v>9.5100002288818395</v>
      </c>
      <c r="E383" s="3">
        <v>9.5100002288818395</v>
      </c>
      <c r="F383">
        <v>0</v>
      </c>
      <c r="G383" s="3">
        <v>3.4300000667571999</v>
      </c>
      <c r="H383" s="3">
        <v>1.6599999666214</v>
      </c>
      <c r="I383" s="3">
        <v>4.4299998283386204</v>
      </c>
      <c r="J383" s="3">
        <v>0</v>
      </c>
      <c r="K383">
        <v>44</v>
      </c>
      <c r="L383">
        <v>29</v>
      </c>
      <c r="M383">
        <v>241</v>
      </c>
      <c r="N383">
        <v>692</v>
      </c>
      <c r="O383">
        <v>2156</v>
      </c>
      <c r="P383" s="2">
        <f>(Table1_14[[#This Row],[VeryActiveMinutes]]+Table1_14[[#This Row],[FairlyActiveMinutes]]+Table1_14[[#This Row],[LightlyActiveMinutes]]+Table1_14[[#This Row],[SedentaryMinutes]])/60</f>
        <v>16.766666666666666</v>
      </c>
      <c r="Q383" s="2">
        <f>(Table1_14[[#This Row],[VeryActiveMinutes]]+Table1_14[[#This Row],[FairlyActiveMinutes]]+Table1_14[[#This Row],[LightlyActiveMinutes]]+Table1_14[[#This Row],[SedentaryMinutes]])</f>
        <v>1006</v>
      </c>
    </row>
    <row r="384" spans="1:17" x14ac:dyDescent="0.25">
      <c r="A384">
        <v>5553957443</v>
      </c>
      <c r="B384" s="1">
        <v>42490</v>
      </c>
      <c r="C384">
        <v>1202</v>
      </c>
      <c r="D384" s="3">
        <v>0.77999997138977095</v>
      </c>
      <c r="E384" s="3">
        <v>0.77999997138977095</v>
      </c>
      <c r="F384">
        <v>0</v>
      </c>
      <c r="G384" s="3">
        <v>0</v>
      </c>
      <c r="H384" s="3">
        <v>0</v>
      </c>
      <c r="I384" s="3">
        <v>0.77999997138977095</v>
      </c>
      <c r="J384" s="3">
        <v>0</v>
      </c>
      <c r="K384">
        <v>0</v>
      </c>
      <c r="L384">
        <v>0</v>
      </c>
      <c r="M384">
        <v>84</v>
      </c>
      <c r="N384">
        <v>506</v>
      </c>
      <c r="O384">
        <v>1463</v>
      </c>
      <c r="P384" s="2">
        <f>(Table1_14[[#This Row],[VeryActiveMinutes]]+Table1_14[[#This Row],[FairlyActiveMinutes]]+Table1_14[[#This Row],[LightlyActiveMinutes]]+Table1_14[[#This Row],[SedentaryMinutes]])/60</f>
        <v>9.8333333333333339</v>
      </c>
      <c r="Q384" s="2">
        <f>(Table1_14[[#This Row],[VeryActiveMinutes]]+Table1_14[[#This Row],[FairlyActiveMinutes]]+Table1_14[[#This Row],[LightlyActiveMinutes]]+Table1_14[[#This Row],[SedentaryMinutes]])</f>
        <v>590</v>
      </c>
    </row>
    <row r="385" spans="1:17" x14ac:dyDescent="0.25">
      <c r="A385">
        <v>5553957443</v>
      </c>
      <c r="B385" s="1">
        <v>42489</v>
      </c>
      <c r="C385">
        <v>12764</v>
      </c>
      <c r="D385" s="3">
        <v>8.3299999237060494</v>
      </c>
      <c r="E385" s="3">
        <v>8.3299999237060494</v>
      </c>
      <c r="F385">
        <v>0</v>
      </c>
      <c r="G385" s="3">
        <v>2.78999996185303</v>
      </c>
      <c r="H385" s="3">
        <v>0.63999998569488503</v>
      </c>
      <c r="I385" s="3">
        <v>4.9099998474121103</v>
      </c>
      <c r="J385" s="3">
        <v>0</v>
      </c>
      <c r="K385">
        <v>46</v>
      </c>
      <c r="L385">
        <v>15</v>
      </c>
      <c r="M385">
        <v>270</v>
      </c>
      <c r="N385">
        <v>709</v>
      </c>
      <c r="O385">
        <v>2169</v>
      </c>
      <c r="P385" s="2">
        <f>(Table1_14[[#This Row],[VeryActiveMinutes]]+Table1_14[[#This Row],[FairlyActiveMinutes]]+Table1_14[[#This Row],[LightlyActiveMinutes]]+Table1_14[[#This Row],[SedentaryMinutes]])/60</f>
        <v>17.333333333333332</v>
      </c>
      <c r="Q385" s="2">
        <f>(Table1_14[[#This Row],[VeryActiveMinutes]]+Table1_14[[#This Row],[FairlyActiveMinutes]]+Table1_14[[#This Row],[LightlyActiveMinutes]]+Table1_14[[#This Row],[SedentaryMinutes]])</f>
        <v>1040</v>
      </c>
    </row>
    <row r="386" spans="1:17" x14ac:dyDescent="0.25">
      <c r="A386">
        <v>5553957443</v>
      </c>
      <c r="B386" s="1">
        <v>42488</v>
      </c>
      <c r="C386">
        <v>11393</v>
      </c>
      <c r="D386" s="3">
        <v>7.6300001144409197</v>
      </c>
      <c r="E386" s="3">
        <v>7.6300001144409197</v>
      </c>
      <c r="F386">
        <v>0</v>
      </c>
      <c r="G386" s="3">
        <v>3.71000003814697</v>
      </c>
      <c r="H386" s="3">
        <v>0.75</v>
      </c>
      <c r="I386" s="3">
        <v>3.1700000762939502</v>
      </c>
      <c r="J386" s="3">
        <v>0</v>
      </c>
      <c r="K386">
        <v>49</v>
      </c>
      <c r="L386">
        <v>13</v>
      </c>
      <c r="M386">
        <v>165</v>
      </c>
      <c r="N386">
        <v>727</v>
      </c>
      <c r="O386">
        <v>1999</v>
      </c>
      <c r="P386" s="2">
        <f>(Table1_14[[#This Row],[VeryActiveMinutes]]+Table1_14[[#This Row],[FairlyActiveMinutes]]+Table1_14[[#This Row],[LightlyActiveMinutes]]+Table1_14[[#This Row],[SedentaryMinutes]])/60</f>
        <v>15.9</v>
      </c>
      <c r="Q386" s="2">
        <f>(Table1_14[[#This Row],[VeryActiveMinutes]]+Table1_14[[#This Row],[FairlyActiveMinutes]]+Table1_14[[#This Row],[LightlyActiveMinutes]]+Table1_14[[#This Row],[SedentaryMinutes]])</f>
        <v>954</v>
      </c>
    </row>
    <row r="387" spans="1:17" x14ac:dyDescent="0.25">
      <c r="A387">
        <v>5553957443</v>
      </c>
      <c r="B387" s="1">
        <v>42487</v>
      </c>
      <c r="C387">
        <v>10538</v>
      </c>
      <c r="D387" s="3">
        <v>6.8800001144409197</v>
      </c>
      <c r="E387" s="3">
        <v>6.8800001144409197</v>
      </c>
      <c r="F387">
        <v>0</v>
      </c>
      <c r="G387" s="3">
        <v>1.1399999856948899</v>
      </c>
      <c r="H387" s="3">
        <v>1</v>
      </c>
      <c r="I387" s="3">
        <v>4.7399997711181596</v>
      </c>
      <c r="J387" s="3">
        <v>0</v>
      </c>
      <c r="K387">
        <v>16</v>
      </c>
      <c r="L387">
        <v>16</v>
      </c>
      <c r="M387">
        <v>206</v>
      </c>
      <c r="N387">
        <v>745</v>
      </c>
      <c r="O387">
        <v>1922</v>
      </c>
      <c r="P387" s="2">
        <f>(Table1_14[[#This Row],[VeryActiveMinutes]]+Table1_14[[#This Row],[FairlyActiveMinutes]]+Table1_14[[#This Row],[LightlyActiveMinutes]]+Table1_14[[#This Row],[SedentaryMinutes]])/60</f>
        <v>16.383333333333333</v>
      </c>
      <c r="Q387" s="2">
        <f>(Table1_14[[#This Row],[VeryActiveMinutes]]+Table1_14[[#This Row],[FairlyActiveMinutes]]+Table1_14[[#This Row],[LightlyActiveMinutes]]+Table1_14[[#This Row],[SedentaryMinutes]])</f>
        <v>983</v>
      </c>
    </row>
    <row r="388" spans="1:17" x14ac:dyDescent="0.25">
      <c r="A388">
        <v>5553957443</v>
      </c>
      <c r="B388" s="1">
        <v>42486</v>
      </c>
      <c r="C388">
        <v>11886</v>
      </c>
      <c r="D388" s="3">
        <v>7.7600002288818404</v>
      </c>
      <c r="E388" s="3">
        <v>7.7600002288818404</v>
      </c>
      <c r="F388">
        <v>0</v>
      </c>
      <c r="G388" s="3">
        <v>2.3699998855590798</v>
      </c>
      <c r="H388" s="3">
        <v>0.93000000715255704</v>
      </c>
      <c r="I388" s="3">
        <v>4.46000003814697</v>
      </c>
      <c r="J388" s="3">
        <v>0</v>
      </c>
      <c r="K388">
        <v>40</v>
      </c>
      <c r="L388">
        <v>18</v>
      </c>
      <c r="M388">
        <v>238</v>
      </c>
      <c r="N388">
        <v>750</v>
      </c>
      <c r="O388">
        <v>2093</v>
      </c>
      <c r="P388" s="2">
        <f>(Table1_14[[#This Row],[VeryActiveMinutes]]+Table1_14[[#This Row],[FairlyActiveMinutes]]+Table1_14[[#This Row],[LightlyActiveMinutes]]+Table1_14[[#This Row],[SedentaryMinutes]])/60</f>
        <v>17.433333333333334</v>
      </c>
      <c r="Q388" s="2">
        <f>(Table1_14[[#This Row],[VeryActiveMinutes]]+Table1_14[[#This Row],[FairlyActiveMinutes]]+Table1_14[[#This Row],[LightlyActiveMinutes]]+Table1_14[[#This Row],[SedentaryMinutes]])</f>
        <v>1046</v>
      </c>
    </row>
    <row r="389" spans="1:17" x14ac:dyDescent="0.25">
      <c r="A389">
        <v>5553957443</v>
      </c>
      <c r="B389" s="1">
        <v>42485</v>
      </c>
      <c r="C389">
        <v>10946</v>
      </c>
      <c r="D389" s="3">
        <v>7.1900000572204599</v>
      </c>
      <c r="E389" s="3">
        <v>7.1900000572204599</v>
      </c>
      <c r="F389">
        <v>0</v>
      </c>
      <c r="G389" s="3">
        <v>2.9300000667571999</v>
      </c>
      <c r="H389" s="3">
        <v>0.56999999284744296</v>
      </c>
      <c r="I389" s="3">
        <v>3.6900000572204599</v>
      </c>
      <c r="J389" s="3">
        <v>0</v>
      </c>
      <c r="K389">
        <v>51</v>
      </c>
      <c r="L389">
        <v>11</v>
      </c>
      <c r="M389">
        <v>201</v>
      </c>
      <c r="N389">
        <v>732</v>
      </c>
      <c r="O389">
        <v>2033</v>
      </c>
      <c r="P389" s="2">
        <f>(Table1_14[[#This Row],[VeryActiveMinutes]]+Table1_14[[#This Row],[FairlyActiveMinutes]]+Table1_14[[#This Row],[LightlyActiveMinutes]]+Table1_14[[#This Row],[SedentaryMinutes]])/60</f>
        <v>16.583333333333332</v>
      </c>
      <c r="Q389" s="2">
        <f>(Table1_14[[#This Row],[VeryActiveMinutes]]+Table1_14[[#This Row],[FairlyActiveMinutes]]+Table1_14[[#This Row],[LightlyActiveMinutes]]+Table1_14[[#This Row],[SedentaryMinutes]])</f>
        <v>995</v>
      </c>
    </row>
    <row r="390" spans="1:17" x14ac:dyDescent="0.25">
      <c r="A390">
        <v>5553957443</v>
      </c>
      <c r="B390" s="1">
        <v>42484</v>
      </c>
      <c r="C390">
        <v>1807</v>
      </c>
      <c r="D390" s="3">
        <v>1.1799999475479099</v>
      </c>
      <c r="E390" s="3">
        <v>1.1799999475479099</v>
      </c>
      <c r="F390">
        <v>0</v>
      </c>
      <c r="G390" s="3">
        <v>0</v>
      </c>
      <c r="H390" s="3">
        <v>0</v>
      </c>
      <c r="I390" s="3">
        <v>1.1799999475479099</v>
      </c>
      <c r="J390" s="3">
        <v>0</v>
      </c>
      <c r="K390">
        <v>0</v>
      </c>
      <c r="L390">
        <v>0</v>
      </c>
      <c r="M390">
        <v>104</v>
      </c>
      <c r="N390">
        <v>582</v>
      </c>
      <c r="O390">
        <v>1507</v>
      </c>
      <c r="P390" s="2">
        <f>(Table1_14[[#This Row],[VeryActiveMinutes]]+Table1_14[[#This Row],[FairlyActiveMinutes]]+Table1_14[[#This Row],[LightlyActiveMinutes]]+Table1_14[[#This Row],[SedentaryMinutes]])/60</f>
        <v>11.433333333333334</v>
      </c>
      <c r="Q390" s="2">
        <f>(Table1_14[[#This Row],[VeryActiveMinutes]]+Table1_14[[#This Row],[FairlyActiveMinutes]]+Table1_14[[#This Row],[LightlyActiveMinutes]]+Table1_14[[#This Row],[SedentaryMinutes]])</f>
        <v>686</v>
      </c>
    </row>
    <row r="391" spans="1:17" x14ac:dyDescent="0.25">
      <c r="A391">
        <v>5553957443</v>
      </c>
      <c r="B391" s="1">
        <v>42483</v>
      </c>
      <c r="C391">
        <v>4112</v>
      </c>
      <c r="D391" s="3">
        <v>2.6900000572204599</v>
      </c>
      <c r="E391" s="3">
        <v>2.6900000572204599</v>
      </c>
      <c r="F391">
        <v>0</v>
      </c>
      <c r="G391" s="3">
        <v>0</v>
      </c>
      <c r="H391" s="3">
        <v>0</v>
      </c>
      <c r="I391" s="3">
        <v>2.6800000667571999</v>
      </c>
      <c r="J391" s="3">
        <v>0</v>
      </c>
      <c r="K391">
        <v>0</v>
      </c>
      <c r="L391">
        <v>0</v>
      </c>
      <c r="M391">
        <v>272</v>
      </c>
      <c r="N391">
        <v>443</v>
      </c>
      <c r="O391">
        <v>1776</v>
      </c>
      <c r="P391" s="2">
        <f>(Table1_14[[#This Row],[VeryActiveMinutes]]+Table1_14[[#This Row],[FairlyActiveMinutes]]+Table1_14[[#This Row],[LightlyActiveMinutes]]+Table1_14[[#This Row],[SedentaryMinutes]])/60</f>
        <v>11.916666666666666</v>
      </c>
      <c r="Q391" s="2">
        <f>(Table1_14[[#This Row],[VeryActiveMinutes]]+Table1_14[[#This Row],[FairlyActiveMinutes]]+Table1_14[[#This Row],[LightlyActiveMinutes]]+Table1_14[[#This Row],[SedentaryMinutes]])</f>
        <v>715</v>
      </c>
    </row>
    <row r="392" spans="1:17" x14ac:dyDescent="0.25">
      <c r="A392">
        <v>5553957443</v>
      </c>
      <c r="B392" s="1">
        <v>42482</v>
      </c>
      <c r="C392">
        <v>11682</v>
      </c>
      <c r="D392" s="3">
        <v>7.6300001144409197</v>
      </c>
      <c r="E392" s="3">
        <v>7.6300001144409197</v>
      </c>
      <c r="F392">
        <v>0</v>
      </c>
      <c r="G392" s="3">
        <v>1.37999999523163</v>
      </c>
      <c r="H392" s="3">
        <v>0.62999999523162797</v>
      </c>
      <c r="I392" s="3">
        <v>5.5999999046325701</v>
      </c>
      <c r="J392" s="3">
        <v>0</v>
      </c>
      <c r="K392">
        <v>25</v>
      </c>
      <c r="L392">
        <v>16</v>
      </c>
      <c r="M392">
        <v>270</v>
      </c>
      <c r="N392">
        <v>781</v>
      </c>
      <c r="O392">
        <v>2105</v>
      </c>
      <c r="P392" s="2">
        <f>(Table1_14[[#This Row],[VeryActiveMinutes]]+Table1_14[[#This Row],[FairlyActiveMinutes]]+Table1_14[[#This Row],[LightlyActiveMinutes]]+Table1_14[[#This Row],[SedentaryMinutes]])/60</f>
        <v>18.2</v>
      </c>
      <c r="Q392" s="2">
        <f>(Table1_14[[#This Row],[VeryActiveMinutes]]+Table1_14[[#This Row],[FairlyActiveMinutes]]+Table1_14[[#This Row],[LightlyActiveMinutes]]+Table1_14[[#This Row],[SedentaryMinutes]])</f>
        <v>1092</v>
      </c>
    </row>
    <row r="393" spans="1:17" x14ac:dyDescent="0.25">
      <c r="A393">
        <v>5553957443</v>
      </c>
      <c r="B393" s="1">
        <v>42481</v>
      </c>
      <c r="C393">
        <v>12346</v>
      </c>
      <c r="D393" s="3">
        <v>8.0600004196166992</v>
      </c>
      <c r="E393" s="3">
        <v>8.0600004196166992</v>
      </c>
      <c r="F393">
        <v>0</v>
      </c>
      <c r="G393" s="3">
        <v>2.9500000476837198</v>
      </c>
      <c r="H393" s="3">
        <v>2.1600000858306898</v>
      </c>
      <c r="I393" s="3">
        <v>2.96000003814697</v>
      </c>
      <c r="J393" s="3">
        <v>0</v>
      </c>
      <c r="K393">
        <v>47</v>
      </c>
      <c r="L393">
        <v>42</v>
      </c>
      <c r="M393">
        <v>177</v>
      </c>
      <c r="N393">
        <v>801</v>
      </c>
      <c r="O393">
        <v>2066</v>
      </c>
      <c r="P393" s="2">
        <f>(Table1_14[[#This Row],[VeryActiveMinutes]]+Table1_14[[#This Row],[FairlyActiveMinutes]]+Table1_14[[#This Row],[LightlyActiveMinutes]]+Table1_14[[#This Row],[SedentaryMinutes]])/60</f>
        <v>17.783333333333335</v>
      </c>
      <c r="Q393" s="2">
        <f>(Table1_14[[#This Row],[VeryActiveMinutes]]+Table1_14[[#This Row],[FairlyActiveMinutes]]+Table1_14[[#This Row],[LightlyActiveMinutes]]+Table1_14[[#This Row],[SedentaryMinutes]])</f>
        <v>1067</v>
      </c>
    </row>
    <row r="394" spans="1:17" x14ac:dyDescent="0.25">
      <c r="A394">
        <v>5553957443</v>
      </c>
      <c r="B394" s="1">
        <v>42480</v>
      </c>
      <c r="C394">
        <v>2713</v>
      </c>
      <c r="D394" s="3">
        <v>1.7699999809265099</v>
      </c>
      <c r="E394" s="3">
        <v>1.7699999809265099</v>
      </c>
      <c r="F394">
        <v>0</v>
      </c>
      <c r="G394" s="3">
        <v>0</v>
      </c>
      <c r="H394" s="3">
        <v>0</v>
      </c>
      <c r="I394" s="3">
        <v>1.7699999809265099</v>
      </c>
      <c r="J394" s="3">
        <v>0</v>
      </c>
      <c r="K394">
        <v>0</v>
      </c>
      <c r="L394">
        <v>0</v>
      </c>
      <c r="M394">
        <v>148</v>
      </c>
      <c r="N394">
        <v>598</v>
      </c>
      <c r="O394">
        <v>1570</v>
      </c>
      <c r="P394" s="2">
        <f>(Table1_14[[#This Row],[VeryActiveMinutes]]+Table1_14[[#This Row],[FairlyActiveMinutes]]+Table1_14[[#This Row],[LightlyActiveMinutes]]+Table1_14[[#This Row],[SedentaryMinutes]])/60</f>
        <v>12.433333333333334</v>
      </c>
      <c r="Q394" s="2">
        <f>(Table1_14[[#This Row],[VeryActiveMinutes]]+Table1_14[[#This Row],[FairlyActiveMinutes]]+Table1_14[[#This Row],[LightlyActiveMinutes]]+Table1_14[[#This Row],[SedentaryMinutes]])</f>
        <v>746</v>
      </c>
    </row>
    <row r="395" spans="1:17" x14ac:dyDescent="0.25">
      <c r="A395">
        <v>5553957443</v>
      </c>
      <c r="B395" s="1">
        <v>42479</v>
      </c>
      <c r="C395">
        <v>15482</v>
      </c>
      <c r="D395" s="3">
        <v>10.1099996566772</v>
      </c>
      <c r="E395" s="3">
        <v>10.1099996566772</v>
      </c>
      <c r="F395">
        <v>0</v>
      </c>
      <c r="G395" s="3">
        <v>4.2800002098083496</v>
      </c>
      <c r="H395" s="3">
        <v>1.6599999666214</v>
      </c>
      <c r="I395" s="3">
        <v>4.1799998283386204</v>
      </c>
      <c r="J395" s="3">
        <v>0</v>
      </c>
      <c r="K395">
        <v>69</v>
      </c>
      <c r="L395">
        <v>28</v>
      </c>
      <c r="M395">
        <v>249</v>
      </c>
      <c r="N395">
        <v>756</v>
      </c>
      <c r="O395">
        <v>2284</v>
      </c>
      <c r="P395" s="2">
        <f>(Table1_14[[#This Row],[VeryActiveMinutes]]+Table1_14[[#This Row],[FairlyActiveMinutes]]+Table1_14[[#This Row],[LightlyActiveMinutes]]+Table1_14[[#This Row],[SedentaryMinutes]])/60</f>
        <v>18.366666666666667</v>
      </c>
      <c r="Q395" s="2">
        <f>(Table1_14[[#This Row],[VeryActiveMinutes]]+Table1_14[[#This Row],[FairlyActiveMinutes]]+Table1_14[[#This Row],[LightlyActiveMinutes]]+Table1_14[[#This Row],[SedentaryMinutes]])</f>
        <v>1102</v>
      </c>
    </row>
    <row r="396" spans="1:17" x14ac:dyDescent="0.25">
      <c r="A396">
        <v>5553957443</v>
      </c>
      <c r="B396" s="1">
        <v>42478</v>
      </c>
      <c r="C396">
        <v>3727</v>
      </c>
      <c r="D396" s="3">
        <v>2.4300000667571999</v>
      </c>
      <c r="E396" s="3">
        <v>2.4300000667571999</v>
      </c>
      <c r="F396">
        <v>0</v>
      </c>
      <c r="G396" s="3">
        <v>0</v>
      </c>
      <c r="H396" s="3">
        <v>0</v>
      </c>
      <c r="I396" s="3">
        <v>2.4300000667571999</v>
      </c>
      <c r="J396" s="3">
        <v>0</v>
      </c>
      <c r="K396">
        <v>0</v>
      </c>
      <c r="L396">
        <v>0</v>
      </c>
      <c r="M396">
        <v>206</v>
      </c>
      <c r="N396">
        <v>622</v>
      </c>
      <c r="O396">
        <v>1683</v>
      </c>
      <c r="P396" s="2">
        <f>(Table1_14[[#This Row],[VeryActiveMinutes]]+Table1_14[[#This Row],[FairlyActiveMinutes]]+Table1_14[[#This Row],[LightlyActiveMinutes]]+Table1_14[[#This Row],[SedentaryMinutes]])/60</f>
        <v>13.8</v>
      </c>
      <c r="Q396" s="2">
        <f>(Table1_14[[#This Row],[VeryActiveMinutes]]+Table1_14[[#This Row],[FairlyActiveMinutes]]+Table1_14[[#This Row],[LightlyActiveMinutes]]+Table1_14[[#This Row],[SedentaryMinutes]])</f>
        <v>828</v>
      </c>
    </row>
    <row r="397" spans="1:17" x14ac:dyDescent="0.25">
      <c r="A397">
        <v>5553957443</v>
      </c>
      <c r="B397" s="1">
        <v>42477</v>
      </c>
      <c r="C397">
        <v>655</v>
      </c>
      <c r="D397" s="3">
        <v>0.43000000715255698</v>
      </c>
      <c r="E397" s="3">
        <v>0.43000000715255698</v>
      </c>
      <c r="F397">
        <v>0</v>
      </c>
      <c r="G397" s="3">
        <v>0</v>
      </c>
      <c r="H397" s="3">
        <v>0</v>
      </c>
      <c r="I397" s="3">
        <v>0.43000000715255698</v>
      </c>
      <c r="J397" s="3">
        <v>0</v>
      </c>
      <c r="K397">
        <v>0</v>
      </c>
      <c r="L397">
        <v>0</v>
      </c>
      <c r="M397">
        <v>46</v>
      </c>
      <c r="N397">
        <v>943</v>
      </c>
      <c r="O397">
        <v>1397</v>
      </c>
      <c r="P397" s="2">
        <f>(Table1_14[[#This Row],[VeryActiveMinutes]]+Table1_14[[#This Row],[FairlyActiveMinutes]]+Table1_14[[#This Row],[LightlyActiveMinutes]]+Table1_14[[#This Row],[SedentaryMinutes]])/60</f>
        <v>16.483333333333334</v>
      </c>
      <c r="Q397" s="2">
        <f>(Table1_14[[#This Row],[VeryActiveMinutes]]+Table1_14[[#This Row],[FairlyActiveMinutes]]+Table1_14[[#This Row],[LightlyActiveMinutes]]+Table1_14[[#This Row],[SedentaryMinutes]])</f>
        <v>989</v>
      </c>
    </row>
    <row r="398" spans="1:17" x14ac:dyDescent="0.25">
      <c r="A398">
        <v>5553957443</v>
      </c>
      <c r="B398" s="1">
        <v>42476</v>
      </c>
      <c r="C398">
        <v>5771</v>
      </c>
      <c r="D398" s="3">
        <v>3.7699999809265101</v>
      </c>
      <c r="E398" s="3">
        <v>3.7699999809265101</v>
      </c>
      <c r="F398">
        <v>0</v>
      </c>
      <c r="G398" s="3">
        <v>0</v>
      </c>
      <c r="H398" s="3">
        <v>0</v>
      </c>
      <c r="I398" s="3">
        <v>3.7699999809265101</v>
      </c>
      <c r="J398" s="3">
        <v>0</v>
      </c>
      <c r="K398">
        <v>0</v>
      </c>
      <c r="L398">
        <v>0</v>
      </c>
      <c r="M398">
        <v>288</v>
      </c>
      <c r="N398">
        <v>521</v>
      </c>
      <c r="O398">
        <v>1831</v>
      </c>
      <c r="P398" s="2">
        <f>(Table1_14[[#This Row],[VeryActiveMinutes]]+Table1_14[[#This Row],[FairlyActiveMinutes]]+Table1_14[[#This Row],[LightlyActiveMinutes]]+Table1_14[[#This Row],[SedentaryMinutes]])/60</f>
        <v>13.483333333333333</v>
      </c>
      <c r="Q398" s="2">
        <f>(Table1_14[[#This Row],[VeryActiveMinutes]]+Table1_14[[#This Row],[FairlyActiveMinutes]]+Table1_14[[#This Row],[LightlyActiveMinutes]]+Table1_14[[#This Row],[SedentaryMinutes]])</f>
        <v>809</v>
      </c>
    </row>
    <row r="399" spans="1:17" x14ac:dyDescent="0.25">
      <c r="A399">
        <v>5553957443</v>
      </c>
      <c r="B399" s="1">
        <v>42475</v>
      </c>
      <c r="C399">
        <v>16556</v>
      </c>
      <c r="D399" s="3">
        <v>10.8599996566772</v>
      </c>
      <c r="E399" s="3">
        <v>10.8599996566772</v>
      </c>
      <c r="F399">
        <v>0</v>
      </c>
      <c r="G399" s="3">
        <v>4.1599998474121103</v>
      </c>
      <c r="H399" s="3">
        <v>1.9800000190734901</v>
      </c>
      <c r="I399" s="3">
        <v>4.71000003814697</v>
      </c>
      <c r="J399" s="3">
        <v>0</v>
      </c>
      <c r="K399">
        <v>58</v>
      </c>
      <c r="L399">
        <v>38</v>
      </c>
      <c r="M399">
        <v>239</v>
      </c>
      <c r="N399">
        <v>689</v>
      </c>
      <c r="O399">
        <v>2254</v>
      </c>
      <c r="P399" s="2">
        <f>(Table1_14[[#This Row],[VeryActiveMinutes]]+Table1_14[[#This Row],[FairlyActiveMinutes]]+Table1_14[[#This Row],[LightlyActiveMinutes]]+Table1_14[[#This Row],[SedentaryMinutes]])/60</f>
        <v>17.066666666666666</v>
      </c>
      <c r="Q399" s="2">
        <f>(Table1_14[[#This Row],[VeryActiveMinutes]]+Table1_14[[#This Row],[FairlyActiveMinutes]]+Table1_14[[#This Row],[LightlyActiveMinutes]]+Table1_14[[#This Row],[SedentaryMinutes]])</f>
        <v>1024</v>
      </c>
    </row>
    <row r="400" spans="1:17" x14ac:dyDescent="0.25">
      <c r="A400">
        <v>5553957443</v>
      </c>
      <c r="B400" s="1">
        <v>42474</v>
      </c>
      <c r="C400">
        <v>17022</v>
      </c>
      <c r="D400" s="3">
        <v>11.1199998855591</v>
      </c>
      <c r="E400" s="3">
        <v>11.1199998855591</v>
      </c>
      <c r="F400">
        <v>0</v>
      </c>
      <c r="G400" s="3">
        <v>4</v>
      </c>
      <c r="H400" s="3">
        <v>2.4500000476837198</v>
      </c>
      <c r="I400" s="3">
        <v>4.6700000762939498</v>
      </c>
      <c r="J400" s="3">
        <v>0</v>
      </c>
      <c r="K400">
        <v>61</v>
      </c>
      <c r="L400">
        <v>41</v>
      </c>
      <c r="M400">
        <v>256</v>
      </c>
      <c r="N400">
        <v>693</v>
      </c>
      <c r="O400">
        <v>2324</v>
      </c>
      <c r="P400" s="2">
        <f>(Table1_14[[#This Row],[VeryActiveMinutes]]+Table1_14[[#This Row],[FairlyActiveMinutes]]+Table1_14[[#This Row],[LightlyActiveMinutes]]+Table1_14[[#This Row],[SedentaryMinutes]])/60</f>
        <v>17.516666666666666</v>
      </c>
      <c r="Q400" s="2">
        <f>(Table1_14[[#This Row],[VeryActiveMinutes]]+Table1_14[[#This Row],[FairlyActiveMinutes]]+Table1_14[[#This Row],[LightlyActiveMinutes]]+Table1_14[[#This Row],[SedentaryMinutes]])</f>
        <v>1051</v>
      </c>
    </row>
    <row r="401" spans="1:17" x14ac:dyDescent="0.25">
      <c r="A401">
        <v>5553957443</v>
      </c>
      <c r="B401" s="1">
        <v>42473</v>
      </c>
      <c r="C401">
        <v>4832</v>
      </c>
      <c r="D401" s="3">
        <v>3.1600000858306898</v>
      </c>
      <c r="E401" s="3">
        <v>3.1600000858306898</v>
      </c>
      <c r="F401">
        <v>0</v>
      </c>
      <c r="G401" s="3">
        <v>0</v>
      </c>
      <c r="H401" s="3">
        <v>0</v>
      </c>
      <c r="I401" s="3">
        <v>3.1600000858306898</v>
      </c>
      <c r="J401" s="3">
        <v>0</v>
      </c>
      <c r="K401">
        <v>0</v>
      </c>
      <c r="L401">
        <v>0</v>
      </c>
      <c r="M401">
        <v>226</v>
      </c>
      <c r="N401">
        <v>647</v>
      </c>
      <c r="O401">
        <v>1718</v>
      </c>
      <c r="P401" s="2">
        <f>(Table1_14[[#This Row],[VeryActiveMinutes]]+Table1_14[[#This Row],[FairlyActiveMinutes]]+Table1_14[[#This Row],[LightlyActiveMinutes]]+Table1_14[[#This Row],[SedentaryMinutes]])/60</f>
        <v>14.55</v>
      </c>
      <c r="Q401" s="2">
        <f>(Table1_14[[#This Row],[VeryActiveMinutes]]+Table1_14[[#This Row],[FairlyActiveMinutes]]+Table1_14[[#This Row],[LightlyActiveMinutes]]+Table1_14[[#This Row],[SedentaryMinutes]])</f>
        <v>873</v>
      </c>
    </row>
    <row r="402" spans="1:17" x14ac:dyDescent="0.25">
      <c r="A402">
        <v>5553957443</v>
      </c>
      <c r="B402" s="1">
        <v>42494</v>
      </c>
      <c r="C402">
        <v>4249</v>
      </c>
      <c r="D402" s="3">
        <v>2.7699999809265101</v>
      </c>
      <c r="E402" s="3">
        <v>2.7699999809265101</v>
      </c>
      <c r="F402">
        <v>0</v>
      </c>
      <c r="G402" s="3">
        <v>0</v>
      </c>
      <c r="H402" s="3">
        <v>0</v>
      </c>
      <c r="I402" s="3">
        <v>2.7699999809265101</v>
      </c>
      <c r="J402" s="3">
        <v>0</v>
      </c>
      <c r="K402">
        <v>0</v>
      </c>
      <c r="L402">
        <v>0</v>
      </c>
      <c r="M402">
        <v>224</v>
      </c>
      <c r="N402">
        <v>651</v>
      </c>
      <c r="O402">
        <v>1698</v>
      </c>
      <c r="P402" s="2">
        <f>(Table1_14[[#This Row],[VeryActiveMinutes]]+Table1_14[[#This Row],[FairlyActiveMinutes]]+Table1_14[[#This Row],[LightlyActiveMinutes]]+Table1_14[[#This Row],[SedentaryMinutes]])/60</f>
        <v>14.583333333333334</v>
      </c>
      <c r="Q402" s="2">
        <f>(Table1_14[[#This Row],[VeryActiveMinutes]]+Table1_14[[#This Row],[FairlyActiveMinutes]]+Table1_14[[#This Row],[LightlyActiveMinutes]]+Table1_14[[#This Row],[SedentaryMinutes]])</f>
        <v>875</v>
      </c>
    </row>
    <row r="403" spans="1:17" x14ac:dyDescent="0.25">
      <c r="A403">
        <v>5553957443</v>
      </c>
      <c r="B403" s="1">
        <v>42500</v>
      </c>
      <c r="C403">
        <v>16358</v>
      </c>
      <c r="D403" s="3">
        <v>10.710000038146999</v>
      </c>
      <c r="E403" s="3">
        <v>10.710000038146999</v>
      </c>
      <c r="F403">
        <v>0</v>
      </c>
      <c r="G403" s="3">
        <v>3.8699998855590798</v>
      </c>
      <c r="H403" s="3">
        <v>1.6100000143051101</v>
      </c>
      <c r="I403" s="3">
        <v>5.1999998092651403</v>
      </c>
      <c r="J403" s="3">
        <v>0</v>
      </c>
      <c r="K403">
        <v>61</v>
      </c>
      <c r="L403">
        <v>40</v>
      </c>
      <c r="M403">
        <v>265</v>
      </c>
      <c r="N403">
        <v>707</v>
      </c>
      <c r="O403">
        <v>2335</v>
      </c>
      <c r="P403" s="2">
        <f>(Table1_14[[#This Row],[VeryActiveMinutes]]+Table1_14[[#This Row],[FairlyActiveMinutes]]+Table1_14[[#This Row],[LightlyActiveMinutes]]+Table1_14[[#This Row],[SedentaryMinutes]])/60</f>
        <v>17.883333333333333</v>
      </c>
      <c r="Q403" s="2">
        <f>(Table1_14[[#This Row],[VeryActiveMinutes]]+Table1_14[[#This Row],[FairlyActiveMinutes]]+Table1_14[[#This Row],[LightlyActiveMinutes]]+Table1_14[[#This Row],[SedentaryMinutes]])</f>
        <v>1073</v>
      </c>
    </row>
    <row r="404" spans="1:17" x14ac:dyDescent="0.25">
      <c r="A404">
        <v>5553957443</v>
      </c>
      <c r="B404" s="1">
        <v>42499</v>
      </c>
      <c r="C404">
        <v>11611</v>
      </c>
      <c r="D404" s="3">
        <v>7.5799999237060502</v>
      </c>
      <c r="E404" s="3">
        <v>7.5799999237060502</v>
      </c>
      <c r="F404">
        <v>0</v>
      </c>
      <c r="G404" s="3">
        <v>2.1300001144409202</v>
      </c>
      <c r="H404" s="3">
        <v>0.88999998569488503</v>
      </c>
      <c r="I404" s="3">
        <v>4.5599999427795401</v>
      </c>
      <c r="J404" s="3">
        <v>0</v>
      </c>
      <c r="K404">
        <v>59</v>
      </c>
      <c r="L404">
        <v>22</v>
      </c>
      <c r="M404">
        <v>251</v>
      </c>
      <c r="N404">
        <v>667</v>
      </c>
      <c r="O404">
        <v>2272</v>
      </c>
      <c r="P404" s="2">
        <f>(Table1_14[[#This Row],[VeryActiveMinutes]]+Table1_14[[#This Row],[FairlyActiveMinutes]]+Table1_14[[#This Row],[LightlyActiveMinutes]]+Table1_14[[#This Row],[SedentaryMinutes]])/60</f>
        <v>16.649999999999999</v>
      </c>
      <c r="Q404" s="2">
        <f>(Table1_14[[#This Row],[VeryActiveMinutes]]+Table1_14[[#This Row],[FairlyActiveMinutes]]+Table1_14[[#This Row],[LightlyActiveMinutes]]+Table1_14[[#This Row],[SedentaryMinutes]])</f>
        <v>999</v>
      </c>
    </row>
    <row r="405" spans="1:17" x14ac:dyDescent="0.25">
      <c r="A405">
        <v>5553957443</v>
      </c>
      <c r="B405" s="1">
        <v>42492</v>
      </c>
      <c r="C405">
        <v>9769</v>
      </c>
      <c r="D405" s="3">
        <v>6.3800001144409197</v>
      </c>
      <c r="E405" s="3">
        <v>6.3800001144409197</v>
      </c>
      <c r="F405">
        <v>0</v>
      </c>
      <c r="G405" s="3">
        <v>1.0599999427795399</v>
      </c>
      <c r="H405" s="3">
        <v>0.40999999642372098</v>
      </c>
      <c r="I405" s="3">
        <v>4.9000000953674299</v>
      </c>
      <c r="J405" s="3">
        <v>0</v>
      </c>
      <c r="K405">
        <v>23</v>
      </c>
      <c r="L405">
        <v>9</v>
      </c>
      <c r="M405">
        <v>227</v>
      </c>
      <c r="N405">
        <v>724</v>
      </c>
      <c r="O405">
        <v>1996</v>
      </c>
      <c r="P405" s="2">
        <f>(Table1_14[[#This Row],[VeryActiveMinutes]]+Table1_14[[#This Row],[FairlyActiveMinutes]]+Table1_14[[#This Row],[LightlyActiveMinutes]]+Table1_14[[#This Row],[SedentaryMinutes]])/60</f>
        <v>16.383333333333333</v>
      </c>
      <c r="Q405" s="2">
        <f>(Table1_14[[#This Row],[VeryActiveMinutes]]+Table1_14[[#This Row],[FairlyActiveMinutes]]+Table1_14[[#This Row],[LightlyActiveMinutes]]+Table1_14[[#This Row],[SedentaryMinutes]])</f>
        <v>983</v>
      </c>
    </row>
    <row r="406" spans="1:17" x14ac:dyDescent="0.25">
      <c r="A406">
        <v>4702921684</v>
      </c>
      <c r="B406" s="1">
        <v>42491</v>
      </c>
      <c r="C406">
        <v>0</v>
      </c>
      <c r="D406" s="3">
        <v>0</v>
      </c>
      <c r="E406" s="3">
        <v>0</v>
      </c>
      <c r="F406">
        <v>0</v>
      </c>
      <c r="G406" s="3">
        <v>0</v>
      </c>
      <c r="H406" s="3">
        <v>0</v>
      </c>
      <c r="I406" s="3">
        <v>0</v>
      </c>
      <c r="J406" s="3">
        <v>0</v>
      </c>
      <c r="K406">
        <v>0</v>
      </c>
      <c r="L406">
        <v>0</v>
      </c>
      <c r="M406">
        <v>0</v>
      </c>
      <c r="N406">
        <v>1440</v>
      </c>
      <c r="O406">
        <v>2017</v>
      </c>
      <c r="P406" s="2">
        <f>(Table1_14[[#This Row],[VeryActiveMinutes]]+Table1_14[[#This Row],[FairlyActiveMinutes]]+Table1_14[[#This Row],[LightlyActiveMinutes]]+Table1_14[[#This Row],[SedentaryMinutes]])/60</f>
        <v>24</v>
      </c>
      <c r="Q406" s="2">
        <f>(Table1_14[[#This Row],[VeryActiveMinutes]]+Table1_14[[#This Row],[FairlyActiveMinutes]]+Table1_14[[#This Row],[LightlyActiveMinutes]]+Table1_14[[#This Row],[SedentaryMinutes]])</f>
        <v>1440</v>
      </c>
    </row>
    <row r="407" spans="1:17" x14ac:dyDescent="0.25">
      <c r="A407">
        <v>4702921684</v>
      </c>
      <c r="B407" s="1">
        <v>42498</v>
      </c>
      <c r="C407">
        <v>12857</v>
      </c>
      <c r="D407" s="3">
        <v>10.430000305175801</v>
      </c>
      <c r="E407" s="3">
        <v>10.430000305175801</v>
      </c>
      <c r="F407">
        <v>0</v>
      </c>
      <c r="G407" s="3">
        <v>0.68000000715255704</v>
      </c>
      <c r="H407" s="3">
        <v>6.21000003814697</v>
      </c>
      <c r="I407" s="3">
        <v>3.53999996185303</v>
      </c>
      <c r="J407" s="3">
        <v>0</v>
      </c>
      <c r="K407">
        <v>9</v>
      </c>
      <c r="L407">
        <v>125</v>
      </c>
      <c r="M407">
        <v>192</v>
      </c>
      <c r="N407">
        <v>1019</v>
      </c>
      <c r="O407">
        <v>3287</v>
      </c>
      <c r="P407" s="2">
        <f>(Table1_14[[#This Row],[VeryActiveMinutes]]+Table1_14[[#This Row],[FairlyActiveMinutes]]+Table1_14[[#This Row],[LightlyActiveMinutes]]+Table1_14[[#This Row],[SedentaryMinutes]])/60</f>
        <v>22.416666666666668</v>
      </c>
      <c r="Q407" s="2">
        <f>(Table1_14[[#This Row],[VeryActiveMinutes]]+Table1_14[[#This Row],[FairlyActiveMinutes]]+Table1_14[[#This Row],[LightlyActiveMinutes]]+Table1_14[[#This Row],[SedentaryMinutes]])</f>
        <v>1345</v>
      </c>
    </row>
    <row r="408" spans="1:17" x14ac:dyDescent="0.25">
      <c r="A408">
        <v>4702921684</v>
      </c>
      <c r="B408" s="1">
        <v>42497</v>
      </c>
      <c r="C408">
        <v>14370</v>
      </c>
      <c r="D408" s="3">
        <v>11.6499996185303</v>
      </c>
      <c r="E408" s="3">
        <v>11.6499996185303</v>
      </c>
      <c r="F408">
        <v>0</v>
      </c>
      <c r="G408" s="3">
        <v>0.37000000476837203</v>
      </c>
      <c r="H408" s="3">
        <v>2.3099999427795401</v>
      </c>
      <c r="I408" s="3">
        <v>8.9700002670288104</v>
      </c>
      <c r="J408" s="3">
        <v>0</v>
      </c>
      <c r="K408">
        <v>5</v>
      </c>
      <c r="L408">
        <v>46</v>
      </c>
      <c r="M408">
        <v>439</v>
      </c>
      <c r="N408">
        <v>577</v>
      </c>
      <c r="O408">
        <v>3683</v>
      </c>
      <c r="P408" s="2">
        <f>(Table1_14[[#This Row],[VeryActiveMinutes]]+Table1_14[[#This Row],[FairlyActiveMinutes]]+Table1_14[[#This Row],[LightlyActiveMinutes]]+Table1_14[[#This Row],[SedentaryMinutes]])/60</f>
        <v>17.783333333333335</v>
      </c>
      <c r="Q408" s="2">
        <f>(Table1_14[[#This Row],[VeryActiveMinutes]]+Table1_14[[#This Row],[FairlyActiveMinutes]]+Table1_14[[#This Row],[LightlyActiveMinutes]]+Table1_14[[#This Row],[SedentaryMinutes]])</f>
        <v>1067</v>
      </c>
    </row>
    <row r="409" spans="1:17" x14ac:dyDescent="0.25">
      <c r="A409">
        <v>4702921684</v>
      </c>
      <c r="B409" s="1">
        <v>42496</v>
      </c>
      <c r="C409">
        <v>6943</v>
      </c>
      <c r="D409" s="3">
        <v>5.6300001144409197</v>
      </c>
      <c r="E409" s="3">
        <v>5.6300001144409197</v>
      </c>
      <c r="F409">
        <v>0</v>
      </c>
      <c r="G409" s="3">
        <v>7.9999998211860698E-2</v>
      </c>
      <c r="H409" s="3">
        <v>0.66000002622604403</v>
      </c>
      <c r="I409" s="3">
        <v>4.8699998855590803</v>
      </c>
      <c r="J409" s="3">
        <v>0</v>
      </c>
      <c r="K409">
        <v>1</v>
      </c>
      <c r="L409">
        <v>16</v>
      </c>
      <c r="M409">
        <v>207</v>
      </c>
      <c r="N409">
        <v>682</v>
      </c>
      <c r="O409">
        <v>2859</v>
      </c>
      <c r="P409" s="2">
        <f>(Table1_14[[#This Row],[VeryActiveMinutes]]+Table1_14[[#This Row],[FairlyActiveMinutes]]+Table1_14[[#This Row],[LightlyActiveMinutes]]+Table1_14[[#This Row],[SedentaryMinutes]])/60</f>
        <v>15.1</v>
      </c>
      <c r="Q409" s="2">
        <f>(Table1_14[[#This Row],[VeryActiveMinutes]]+Table1_14[[#This Row],[FairlyActiveMinutes]]+Table1_14[[#This Row],[LightlyActiveMinutes]]+Table1_14[[#This Row],[SedentaryMinutes]])</f>
        <v>906</v>
      </c>
    </row>
    <row r="410" spans="1:17" x14ac:dyDescent="0.25">
      <c r="A410">
        <v>4702921684</v>
      </c>
      <c r="B410" s="1">
        <v>42502</v>
      </c>
      <c r="C410">
        <v>2752</v>
      </c>
      <c r="D410" s="3">
        <v>2.2300000190734899</v>
      </c>
      <c r="E410" s="3">
        <v>2.2300000190734899</v>
      </c>
      <c r="F410">
        <v>0</v>
      </c>
      <c r="G410" s="3">
        <v>0</v>
      </c>
      <c r="H410" s="3">
        <v>0</v>
      </c>
      <c r="I410" s="3">
        <v>2.2300000190734899</v>
      </c>
      <c r="J410" s="3">
        <v>0</v>
      </c>
      <c r="K410">
        <v>0</v>
      </c>
      <c r="L410">
        <v>0</v>
      </c>
      <c r="M410">
        <v>68</v>
      </c>
      <c r="N410">
        <v>241</v>
      </c>
      <c r="O410">
        <v>1240</v>
      </c>
      <c r="P410" s="2">
        <f>(Table1_14[[#This Row],[VeryActiveMinutes]]+Table1_14[[#This Row],[FairlyActiveMinutes]]+Table1_14[[#This Row],[LightlyActiveMinutes]]+Table1_14[[#This Row],[SedentaryMinutes]])/60</f>
        <v>5.15</v>
      </c>
      <c r="Q410" s="2">
        <f>(Table1_14[[#This Row],[VeryActiveMinutes]]+Table1_14[[#This Row],[FairlyActiveMinutes]]+Table1_14[[#This Row],[LightlyActiveMinutes]]+Table1_14[[#This Row],[SedentaryMinutes]])</f>
        <v>309</v>
      </c>
    </row>
    <row r="411" spans="1:17" x14ac:dyDescent="0.25">
      <c r="A411">
        <v>4702921684</v>
      </c>
      <c r="B411" s="1">
        <v>42501</v>
      </c>
      <c r="C411">
        <v>9810</v>
      </c>
      <c r="D411" s="3">
        <v>7.96000003814697</v>
      </c>
      <c r="E411" s="3">
        <v>7.96000003814697</v>
      </c>
      <c r="F411">
        <v>0</v>
      </c>
      <c r="G411" s="3">
        <v>0.77999997138977095</v>
      </c>
      <c r="H411" s="3">
        <v>2.1600000858306898</v>
      </c>
      <c r="I411" s="3">
        <v>4.9800000190734899</v>
      </c>
      <c r="J411" s="3">
        <v>0</v>
      </c>
      <c r="K411">
        <v>10</v>
      </c>
      <c r="L411">
        <v>41</v>
      </c>
      <c r="M411">
        <v>235</v>
      </c>
      <c r="N411">
        <v>784</v>
      </c>
      <c r="O411">
        <v>3069</v>
      </c>
      <c r="P411" s="2">
        <f>(Table1_14[[#This Row],[VeryActiveMinutes]]+Table1_14[[#This Row],[FairlyActiveMinutes]]+Table1_14[[#This Row],[LightlyActiveMinutes]]+Table1_14[[#This Row],[SedentaryMinutes]])/60</f>
        <v>17.833333333333332</v>
      </c>
      <c r="Q411" s="2">
        <f>(Table1_14[[#This Row],[VeryActiveMinutes]]+Table1_14[[#This Row],[FairlyActiveMinutes]]+Table1_14[[#This Row],[LightlyActiveMinutes]]+Table1_14[[#This Row],[SedentaryMinutes]])</f>
        <v>1070</v>
      </c>
    </row>
    <row r="412" spans="1:17" x14ac:dyDescent="0.25">
      <c r="A412">
        <v>4702921684</v>
      </c>
      <c r="B412" s="1">
        <v>42495</v>
      </c>
      <c r="C412">
        <v>8614</v>
      </c>
      <c r="D412" s="3">
        <v>6.9899997711181596</v>
      </c>
      <c r="E412" s="3">
        <v>6.9899997711181596</v>
      </c>
      <c r="F412">
        <v>0</v>
      </c>
      <c r="G412" s="3">
        <v>0.67000001668930098</v>
      </c>
      <c r="H412" s="3">
        <v>0.21999999880790699</v>
      </c>
      <c r="I412" s="3">
        <v>6.0900001525878897</v>
      </c>
      <c r="J412" s="3">
        <v>0</v>
      </c>
      <c r="K412">
        <v>8</v>
      </c>
      <c r="L412">
        <v>5</v>
      </c>
      <c r="M412">
        <v>241</v>
      </c>
      <c r="N412">
        <v>745</v>
      </c>
      <c r="O412">
        <v>3006</v>
      </c>
      <c r="P412" s="2">
        <f>(Table1_14[[#This Row],[VeryActiveMinutes]]+Table1_14[[#This Row],[FairlyActiveMinutes]]+Table1_14[[#This Row],[LightlyActiveMinutes]]+Table1_14[[#This Row],[SedentaryMinutes]])/60</f>
        <v>16.649999999999999</v>
      </c>
      <c r="Q412" s="2">
        <f>(Table1_14[[#This Row],[VeryActiveMinutes]]+Table1_14[[#This Row],[FairlyActiveMinutes]]+Table1_14[[#This Row],[LightlyActiveMinutes]]+Table1_14[[#This Row],[SedentaryMinutes]])</f>
        <v>999</v>
      </c>
    </row>
    <row r="413" spans="1:17" x14ac:dyDescent="0.25">
      <c r="A413">
        <v>4702921684</v>
      </c>
      <c r="B413" s="1">
        <v>42490</v>
      </c>
      <c r="C413">
        <v>10144</v>
      </c>
      <c r="D413" s="3">
        <v>8.2299995422363299</v>
      </c>
      <c r="E413" s="3">
        <v>8.2299995422363299</v>
      </c>
      <c r="F413">
        <v>0</v>
      </c>
      <c r="G413" s="3">
        <v>0.31999999284744302</v>
      </c>
      <c r="H413" s="3">
        <v>2.0299999713897701</v>
      </c>
      <c r="I413" s="3">
        <v>5.8800001144409197</v>
      </c>
      <c r="J413" s="3">
        <v>0</v>
      </c>
      <c r="K413">
        <v>4</v>
      </c>
      <c r="L413">
        <v>36</v>
      </c>
      <c r="M413">
        <v>263</v>
      </c>
      <c r="N413">
        <v>728</v>
      </c>
      <c r="O413">
        <v>3115</v>
      </c>
      <c r="P413" s="2">
        <f>(Table1_14[[#This Row],[VeryActiveMinutes]]+Table1_14[[#This Row],[FairlyActiveMinutes]]+Table1_14[[#This Row],[LightlyActiveMinutes]]+Table1_14[[#This Row],[SedentaryMinutes]])/60</f>
        <v>17.183333333333334</v>
      </c>
      <c r="Q413" s="2">
        <f>(Table1_14[[#This Row],[VeryActiveMinutes]]+Table1_14[[#This Row],[FairlyActiveMinutes]]+Table1_14[[#This Row],[LightlyActiveMinutes]]+Table1_14[[#This Row],[SedentaryMinutes]])</f>
        <v>1031</v>
      </c>
    </row>
    <row r="414" spans="1:17" x14ac:dyDescent="0.25">
      <c r="A414">
        <v>4702921684</v>
      </c>
      <c r="B414" s="1">
        <v>42489</v>
      </c>
      <c r="C414">
        <v>9930</v>
      </c>
      <c r="D414" s="3">
        <v>8.0500001907348597</v>
      </c>
      <c r="E414" s="3">
        <v>8.0500001907348597</v>
      </c>
      <c r="F414">
        <v>0</v>
      </c>
      <c r="G414" s="3">
        <v>1.0599999427795399</v>
      </c>
      <c r="H414" s="3">
        <v>0.92000001668930098</v>
      </c>
      <c r="I414" s="3">
        <v>6.0700001716613796</v>
      </c>
      <c r="J414" s="3">
        <v>0</v>
      </c>
      <c r="K414">
        <v>12</v>
      </c>
      <c r="L414">
        <v>19</v>
      </c>
      <c r="M414">
        <v>267</v>
      </c>
      <c r="N414">
        <v>692</v>
      </c>
      <c r="O414">
        <v>3165</v>
      </c>
      <c r="P414" s="2">
        <f>(Table1_14[[#This Row],[VeryActiveMinutes]]+Table1_14[[#This Row],[FairlyActiveMinutes]]+Table1_14[[#This Row],[LightlyActiveMinutes]]+Table1_14[[#This Row],[SedentaryMinutes]])/60</f>
        <v>16.5</v>
      </c>
      <c r="Q414" s="2">
        <f>(Table1_14[[#This Row],[VeryActiveMinutes]]+Table1_14[[#This Row],[FairlyActiveMinutes]]+Table1_14[[#This Row],[LightlyActiveMinutes]]+Table1_14[[#This Row],[SedentaryMinutes]])</f>
        <v>990</v>
      </c>
    </row>
    <row r="415" spans="1:17" x14ac:dyDescent="0.25">
      <c r="A415">
        <v>4702921684</v>
      </c>
      <c r="B415" s="1">
        <v>42488</v>
      </c>
      <c r="C415">
        <v>9023</v>
      </c>
      <c r="D415" s="3">
        <v>7.3200001716613796</v>
      </c>
      <c r="E415" s="3">
        <v>7.3200001716613796</v>
      </c>
      <c r="F415">
        <v>0</v>
      </c>
      <c r="G415" s="3">
        <v>1.12999999523163</v>
      </c>
      <c r="H415" s="3">
        <v>0.41999998688697798</v>
      </c>
      <c r="I415" s="3">
        <v>5.7699999809265101</v>
      </c>
      <c r="J415" s="3">
        <v>0</v>
      </c>
      <c r="K415">
        <v>14</v>
      </c>
      <c r="L415">
        <v>9</v>
      </c>
      <c r="M415">
        <v>232</v>
      </c>
      <c r="N415">
        <v>738</v>
      </c>
      <c r="O415">
        <v>3033</v>
      </c>
      <c r="P415" s="2">
        <f>(Table1_14[[#This Row],[VeryActiveMinutes]]+Table1_14[[#This Row],[FairlyActiveMinutes]]+Table1_14[[#This Row],[LightlyActiveMinutes]]+Table1_14[[#This Row],[SedentaryMinutes]])/60</f>
        <v>16.55</v>
      </c>
      <c r="Q415" s="2">
        <f>(Table1_14[[#This Row],[VeryActiveMinutes]]+Table1_14[[#This Row],[FairlyActiveMinutes]]+Table1_14[[#This Row],[LightlyActiveMinutes]]+Table1_14[[#This Row],[SedentaryMinutes]])</f>
        <v>993</v>
      </c>
    </row>
    <row r="416" spans="1:17" x14ac:dyDescent="0.25">
      <c r="A416">
        <v>4702921684</v>
      </c>
      <c r="B416" s="1">
        <v>42487</v>
      </c>
      <c r="C416">
        <v>7047</v>
      </c>
      <c r="D416" s="3">
        <v>5.7199997901916504</v>
      </c>
      <c r="E416" s="3">
        <v>5.7199997901916504</v>
      </c>
      <c r="F416">
        <v>0</v>
      </c>
      <c r="G416" s="3">
        <v>9.00000035762787E-2</v>
      </c>
      <c r="H416" s="3">
        <v>0.80000001192092896</v>
      </c>
      <c r="I416" s="3">
        <v>4.7800002098083496</v>
      </c>
      <c r="J416" s="3">
        <v>0</v>
      </c>
      <c r="K416">
        <v>1</v>
      </c>
      <c r="L416">
        <v>16</v>
      </c>
      <c r="M416">
        <v>238</v>
      </c>
      <c r="N416">
        <v>733</v>
      </c>
      <c r="O416">
        <v>2908</v>
      </c>
      <c r="P416" s="2">
        <f>(Table1_14[[#This Row],[VeryActiveMinutes]]+Table1_14[[#This Row],[FairlyActiveMinutes]]+Table1_14[[#This Row],[LightlyActiveMinutes]]+Table1_14[[#This Row],[SedentaryMinutes]])/60</f>
        <v>16.466666666666665</v>
      </c>
      <c r="Q416" s="2">
        <f>(Table1_14[[#This Row],[VeryActiveMinutes]]+Table1_14[[#This Row],[FairlyActiveMinutes]]+Table1_14[[#This Row],[LightlyActiveMinutes]]+Table1_14[[#This Row],[SedentaryMinutes]])</f>
        <v>988</v>
      </c>
    </row>
    <row r="417" spans="1:17" x14ac:dyDescent="0.25">
      <c r="A417">
        <v>4702921684</v>
      </c>
      <c r="B417" s="1">
        <v>42486</v>
      </c>
      <c r="C417">
        <v>6108</v>
      </c>
      <c r="D417" s="3">
        <v>4.9499998092651403</v>
      </c>
      <c r="E417" s="3">
        <v>4.9499998092651403</v>
      </c>
      <c r="F417">
        <v>0</v>
      </c>
      <c r="G417" s="3">
        <v>7.0000000298023196E-2</v>
      </c>
      <c r="H417" s="3">
        <v>0.34999999403953602</v>
      </c>
      <c r="I417" s="3">
        <v>4.53999996185303</v>
      </c>
      <c r="J417" s="3">
        <v>0</v>
      </c>
      <c r="K417">
        <v>1</v>
      </c>
      <c r="L417">
        <v>8</v>
      </c>
      <c r="M417">
        <v>216</v>
      </c>
      <c r="N417">
        <v>765</v>
      </c>
      <c r="O417">
        <v>2784</v>
      </c>
      <c r="P417" s="2">
        <f>(Table1_14[[#This Row],[VeryActiveMinutes]]+Table1_14[[#This Row],[FairlyActiveMinutes]]+Table1_14[[#This Row],[LightlyActiveMinutes]]+Table1_14[[#This Row],[SedentaryMinutes]])/60</f>
        <v>16.5</v>
      </c>
      <c r="Q417" s="2">
        <f>(Table1_14[[#This Row],[VeryActiveMinutes]]+Table1_14[[#This Row],[FairlyActiveMinutes]]+Table1_14[[#This Row],[LightlyActiveMinutes]]+Table1_14[[#This Row],[SedentaryMinutes]])</f>
        <v>990</v>
      </c>
    </row>
    <row r="418" spans="1:17" x14ac:dyDescent="0.25">
      <c r="A418">
        <v>4702921684</v>
      </c>
      <c r="B418" s="1">
        <v>42485</v>
      </c>
      <c r="C418">
        <v>9167</v>
      </c>
      <c r="D418" s="3">
        <v>7.4299998283386204</v>
      </c>
      <c r="E418" s="3">
        <v>7.4299998283386204</v>
      </c>
      <c r="F418">
        <v>0</v>
      </c>
      <c r="G418" s="3">
        <v>0.490000009536743</v>
      </c>
      <c r="H418" s="3">
        <v>0.81999999284744296</v>
      </c>
      <c r="I418" s="3">
        <v>6.1100001335143999</v>
      </c>
      <c r="J418" s="3">
        <v>0</v>
      </c>
      <c r="K418">
        <v>6</v>
      </c>
      <c r="L418">
        <v>15</v>
      </c>
      <c r="M418">
        <v>270</v>
      </c>
      <c r="N418">
        <v>730</v>
      </c>
      <c r="O418">
        <v>3064</v>
      </c>
      <c r="P418" s="2">
        <f>(Table1_14[[#This Row],[VeryActiveMinutes]]+Table1_14[[#This Row],[FairlyActiveMinutes]]+Table1_14[[#This Row],[LightlyActiveMinutes]]+Table1_14[[#This Row],[SedentaryMinutes]])/60</f>
        <v>17.016666666666666</v>
      </c>
      <c r="Q418" s="2">
        <f>(Table1_14[[#This Row],[VeryActiveMinutes]]+Table1_14[[#This Row],[FairlyActiveMinutes]]+Table1_14[[#This Row],[LightlyActiveMinutes]]+Table1_14[[#This Row],[SedentaryMinutes]])</f>
        <v>1021</v>
      </c>
    </row>
    <row r="419" spans="1:17" x14ac:dyDescent="0.25">
      <c r="A419">
        <v>4702921684</v>
      </c>
      <c r="B419" s="1">
        <v>42484</v>
      </c>
      <c r="C419">
        <v>15050</v>
      </c>
      <c r="D419" s="3">
        <v>12.2200002670288</v>
      </c>
      <c r="E419" s="3">
        <v>12.2200002670288</v>
      </c>
      <c r="F419">
        <v>0</v>
      </c>
      <c r="G419" s="3">
        <v>1.20000004768372</v>
      </c>
      <c r="H419" s="3">
        <v>5.1199998855590803</v>
      </c>
      <c r="I419" s="3">
        <v>5.8800001144409197</v>
      </c>
      <c r="J419" s="3">
        <v>0</v>
      </c>
      <c r="K419">
        <v>15</v>
      </c>
      <c r="L419">
        <v>95</v>
      </c>
      <c r="M419">
        <v>281</v>
      </c>
      <c r="N419">
        <v>542</v>
      </c>
      <c r="O419">
        <v>3538</v>
      </c>
      <c r="P419" s="2">
        <f>(Table1_14[[#This Row],[VeryActiveMinutes]]+Table1_14[[#This Row],[FairlyActiveMinutes]]+Table1_14[[#This Row],[LightlyActiveMinutes]]+Table1_14[[#This Row],[SedentaryMinutes]])/60</f>
        <v>15.55</v>
      </c>
      <c r="Q419" s="2">
        <f>(Table1_14[[#This Row],[VeryActiveMinutes]]+Table1_14[[#This Row],[FairlyActiveMinutes]]+Table1_14[[#This Row],[LightlyActiveMinutes]]+Table1_14[[#This Row],[SedentaryMinutes]])</f>
        <v>933</v>
      </c>
    </row>
    <row r="420" spans="1:17" x14ac:dyDescent="0.25">
      <c r="A420">
        <v>4702921684</v>
      </c>
      <c r="B420" s="1">
        <v>42483</v>
      </c>
      <c r="C420">
        <v>15126</v>
      </c>
      <c r="D420" s="3">
        <v>12.2700004577637</v>
      </c>
      <c r="E420" s="3">
        <v>12.2700004577637</v>
      </c>
      <c r="F420">
        <v>0</v>
      </c>
      <c r="G420" s="3">
        <v>0.75999999046325695</v>
      </c>
      <c r="H420" s="3">
        <v>3.2400000095367401</v>
      </c>
      <c r="I420" s="3">
        <v>8.2700004577636701</v>
      </c>
      <c r="J420" s="3">
        <v>0</v>
      </c>
      <c r="K420">
        <v>9</v>
      </c>
      <c r="L420">
        <v>66</v>
      </c>
      <c r="M420">
        <v>408</v>
      </c>
      <c r="N420">
        <v>469</v>
      </c>
      <c r="O420">
        <v>3691</v>
      </c>
      <c r="P420" s="2">
        <f>(Table1_14[[#This Row],[VeryActiveMinutes]]+Table1_14[[#This Row],[FairlyActiveMinutes]]+Table1_14[[#This Row],[LightlyActiveMinutes]]+Table1_14[[#This Row],[SedentaryMinutes]])/60</f>
        <v>15.866666666666667</v>
      </c>
      <c r="Q420" s="2">
        <f>(Table1_14[[#This Row],[VeryActiveMinutes]]+Table1_14[[#This Row],[FairlyActiveMinutes]]+Table1_14[[#This Row],[LightlyActiveMinutes]]+Table1_14[[#This Row],[SedentaryMinutes]])</f>
        <v>952</v>
      </c>
    </row>
    <row r="421" spans="1:17" x14ac:dyDescent="0.25">
      <c r="A421">
        <v>4702921684</v>
      </c>
      <c r="B421" s="1">
        <v>42482</v>
      </c>
      <c r="C421">
        <v>1664</v>
      </c>
      <c r="D421" s="3">
        <v>1.3500000238418599</v>
      </c>
      <c r="E421" s="3">
        <v>1.3500000238418599</v>
      </c>
      <c r="F421">
        <v>0</v>
      </c>
      <c r="G421" s="3">
        <v>0</v>
      </c>
      <c r="H421" s="3">
        <v>0</v>
      </c>
      <c r="I421" s="3">
        <v>1.3500000238418599</v>
      </c>
      <c r="J421" s="3">
        <v>0</v>
      </c>
      <c r="K421">
        <v>0</v>
      </c>
      <c r="L421">
        <v>0</v>
      </c>
      <c r="M421">
        <v>72</v>
      </c>
      <c r="N421">
        <v>1341</v>
      </c>
      <c r="O421">
        <v>2241</v>
      </c>
      <c r="P421" s="2">
        <f>(Table1_14[[#This Row],[VeryActiveMinutes]]+Table1_14[[#This Row],[FairlyActiveMinutes]]+Table1_14[[#This Row],[LightlyActiveMinutes]]+Table1_14[[#This Row],[SedentaryMinutes]])/60</f>
        <v>23.55</v>
      </c>
      <c r="Q421" s="2">
        <f>(Table1_14[[#This Row],[VeryActiveMinutes]]+Table1_14[[#This Row],[FairlyActiveMinutes]]+Table1_14[[#This Row],[LightlyActiveMinutes]]+Table1_14[[#This Row],[SedentaryMinutes]])</f>
        <v>1413</v>
      </c>
    </row>
    <row r="422" spans="1:17" x14ac:dyDescent="0.25">
      <c r="A422">
        <v>4702921684</v>
      </c>
      <c r="B422" s="1">
        <v>42481</v>
      </c>
      <c r="C422">
        <v>6530</v>
      </c>
      <c r="D422" s="3">
        <v>5.3000001907348597</v>
      </c>
      <c r="E422" s="3">
        <v>5.3000001907348597</v>
      </c>
      <c r="F422">
        <v>0</v>
      </c>
      <c r="G422" s="3">
        <v>0.31000000238418601</v>
      </c>
      <c r="H422" s="3">
        <v>2.0499999523162802</v>
      </c>
      <c r="I422" s="3">
        <v>2.9400000572204599</v>
      </c>
      <c r="J422" s="3">
        <v>0</v>
      </c>
      <c r="K422">
        <v>4</v>
      </c>
      <c r="L422">
        <v>41</v>
      </c>
      <c r="M422">
        <v>144</v>
      </c>
      <c r="N422">
        <v>901</v>
      </c>
      <c r="O422">
        <v>2729</v>
      </c>
      <c r="P422" s="2">
        <f>(Table1_14[[#This Row],[VeryActiveMinutes]]+Table1_14[[#This Row],[FairlyActiveMinutes]]+Table1_14[[#This Row],[LightlyActiveMinutes]]+Table1_14[[#This Row],[SedentaryMinutes]])/60</f>
        <v>18.166666666666668</v>
      </c>
      <c r="Q422" s="2">
        <f>(Table1_14[[#This Row],[VeryActiveMinutes]]+Table1_14[[#This Row],[FairlyActiveMinutes]]+Table1_14[[#This Row],[LightlyActiveMinutes]]+Table1_14[[#This Row],[SedentaryMinutes]])</f>
        <v>1090</v>
      </c>
    </row>
    <row r="423" spans="1:17" x14ac:dyDescent="0.25">
      <c r="A423">
        <v>4702921684</v>
      </c>
      <c r="B423" s="1">
        <v>42480</v>
      </c>
      <c r="C423">
        <v>8793</v>
      </c>
      <c r="D423" s="3">
        <v>7.1300001144409197</v>
      </c>
      <c r="E423" s="3">
        <v>7.1300001144409197</v>
      </c>
      <c r="F423">
        <v>0</v>
      </c>
      <c r="G423" s="3">
        <v>0.15999999642372101</v>
      </c>
      <c r="H423" s="3">
        <v>1.2300000190734901</v>
      </c>
      <c r="I423" s="3">
        <v>5.7300000190734899</v>
      </c>
      <c r="J423" s="3">
        <v>0</v>
      </c>
      <c r="K423">
        <v>2</v>
      </c>
      <c r="L423">
        <v>29</v>
      </c>
      <c r="M423">
        <v>260</v>
      </c>
      <c r="N423">
        <v>717</v>
      </c>
      <c r="O423">
        <v>3061</v>
      </c>
      <c r="P423" s="2">
        <f>(Table1_14[[#This Row],[VeryActiveMinutes]]+Table1_14[[#This Row],[FairlyActiveMinutes]]+Table1_14[[#This Row],[LightlyActiveMinutes]]+Table1_14[[#This Row],[SedentaryMinutes]])/60</f>
        <v>16.8</v>
      </c>
      <c r="Q423" s="2">
        <f>(Table1_14[[#This Row],[VeryActiveMinutes]]+Table1_14[[#This Row],[FairlyActiveMinutes]]+Table1_14[[#This Row],[LightlyActiveMinutes]]+Table1_14[[#This Row],[SedentaryMinutes]])</f>
        <v>1008</v>
      </c>
    </row>
    <row r="424" spans="1:17" x14ac:dyDescent="0.25">
      <c r="A424">
        <v>4702921684</v>
      </c>
      <c r="B424" s="1">
        <v>42479</v>
      </c>
      <c r="C424">
        <v>6708</v>
      </c>
      <c r="D424" s="3">
        <v>5.4400000572204599</v>
      </c>
      <c r="E424" s="3">
        <v>5.4400000572204599</v>
      </c>
      <c r="F424">
        <v>0</v>
      </c>
      <c r="G424" s="3">
        <v>0.87999999523162797</v>
      </c>
      <c r="H424" s="3">
        <v>0.37000000476837203</v>
      </c>
      <c r="I424" s="3">
        <v>4.1900000572204599</v>
      </c>
      <c r="J424" s="3">
        <v>0</v>
      </c>
      <c r="K424">
        <v>10</v>
      </c>
      <c r="L424">
        <v>8</v>
      </c>
      <c r="M424">
        <v>179</v>
      </c>
      <c r="N424">
        <v>757</v>
      </c>
      <c r="O424">
        <v>2812</v>
      </c>
      <c r="P424" s="2">
        <f>(Table1_14[[#This Row],[VeryActiveMinutes]]+Table1_14[[#This Row],[FairlyActiveMinutes]]+Table1_14[[#This Row],[LightlyActiveMinutes]]+Table1_14[[#This Row],[SedentaryMinutes]])/60</f>
        <v>15.9</v>
      </c>
      <c r="Q424" s="2">
        <f>(Table1_14[[#This Row],[VeryActiveMinutes]]+Table1_14[[#This Row],[FairlyActiveMinutes]]+Table1_14[[#This Row],[LightlyActiveMinutes]]+Table1_14[[#This Row],[SedentaryMinutes]])</f>
        <v>954</v>
      </c>
    </row>
    <row r="425" spans="1:17" x14ac:dyDescent="0.25">
      <c r="A425">
        <v>4702921684</v>
      </c>
      <c r="B425" s="1">
        <v>42478</v>
      </c>
      <c r="C425">
        <v>9105</v>
      </c>
      <c r="D425" s="3">
        <v>7.3800001144409197</v>
      </c>
      <c r="E425" s="3">
        <v>7.3800001144409197</v>
      </c>
      <c r="F425">
        <v>0</v>
      </c>
      <c r="G425" s="3">
        <v>1.8200000524520901</v>
      </c>
      <c r="H425" s="3">
        <v>1.4900000095367401</v>
      </c>
      <c r="I425" s="3">
        <v>4.0700001716613796</v>
      </c>
      <c r="J425" s="3">
        <v>0</v>
      </c>
      <c r="K425">
        <v>22</v>
      </c>
      <c r="L425">
        <v>30</v>
      </c>
      <c r="M425">
        <v>191</v>
      </c>
      <c r="N425">
        <v>890</v>
      </c>
      <c r="O425">
        <v>3013</v>
      </c>
      <c r="P425" s="2">
        <f>(Table1_14[[#This Row],[VeryActiveMinutes]]+Table1_14[[#This Row],[FairlyActiveMinutes]]+Table1_14[[#This Row],[LightlyActiveMinutes]]+Table1_14[[#This Row],[SedentaryMinutes]])/60</f>
        <v>18.883333333333333</v>
      </c>
      <c r="Q425" s="2">
        <f>(Table1_14[[#This Row],[VeryActiveMinutes]]+Table1_14[[#This Row],[FairlyActiveMinutes]]+Table1_14[[#This Row],[LightlyActiveMinutes]]+Table1_14[[#This Row],[SedentaryMinutes]])</f>
        <v>1133</v>
      </c>
    </row>
    <row r="426" spans="1:17" x14ac:dyDescent="0.25">
      <c r="A426">
        <v>4702921684</v>
      </c>
      <c r="B426" s="1">
        <v>42477</v>
      </c>
      <c r="C426">
        <v>12692</v>
      </c>
      <c r="D426" s="3">
        <v>10.289999961853001</v>
      </c>
      <c r="E426" s="3">
        <v>10.289999961853001</v>
      </c>
      <c r="F426">
        <v>0</v>
      </c>
      <c r="G426" s="3">
        <v>0.95999997854232799</v>
      </c>
      <c r="H426" s="3">
        <v>3.46000003814697</v>
      </c>
      <c r="I426" s="3">
        <v>5.8800001144409197</v>
      </c>
      <c r="J426" s="3">
        <v>0</v>
      </c>
      <c r="K426">
        <v>12</v>
      </c>
      <c r="L426">
        <v>66</v>
      </c>
      <c r="M426">
        <v>302</v>
      </c>
      <c r="N426">
        <v>437</v>
      </c>
      <c r="O426">
        <v>3394</v>
      </c>
      <c r="P426" s="2">
        <f>(Table1_14[[#This Row],[VeryActiveMinutes]]+Table1_14[[#This Row],[FairlyActiveMinutes]]+Table1_14[[#This Row],[LightlyActiveMinutes]]+Table1_14[[#This Row],[SedentaryMinutes]])/60</f>
        <v>13.616666666666667</v>
      </c>
      <c r="Q426" s="2">
        <f>(Table1_14[[#This Row],[VeryActiveMinutes]]+Table1_14[[#This Row],[FairlyActiveMinutes]]+Table1_14[[#This Row],[LightlyActiveMinutes]]+Table1_14[[#This Row],[SedentaryMinutes]])</f>
        <v>817</v>
      </c>
    </row>
    <row r="427" spans="1:17" x14ac:dyDescent="0.25">
      <c r="A427">
        <v>4702921684</v>
      </c>
      <c r="B427" s="1">
        <v>42476</v>
      </c>
      <c r="C427">
        <v>11140</v>
      </c>
      <c r="D427" s="3">
        <v>9.0299997329711896</v>
      </c>
      <c r="E427" s="3">
        <v>9.0299997329711896</v>
      </c>
      <c r="F427">
        <v>0</v>
      </c>
      <c r="G427" s="3">
        <v>0.239999994635582</v>
      </c>
      <c r="H427" s="3">
        <v>1.25</v>
      </c>
      <c r="I427" s="3">
        <v>7.53999996185303</v>
      </c>
      <c r="J427" s="3">
        <v>0</v>
      </c>
      <c r="K427">
        <v>3</v>
      </c>
      <c r="L427">
        <v>24</v>
      </c>
      <c r="M427">
        <v>335</v>
      </c>
      <c r="N427">
        <v>556</v>
      </c>
      <c r="O427">
        <v>3328</v>
      </c>
      <c r="P427" s="2">
        <f>(Table1_14[[#This Row],[VeryActiveMinutes]]+Table1_14[[#This Row],[FairlyActiveMinutes]]+Table1_14[[#This Row],[LightlyActiveMinutes]]+Table1_14[[#This Row],[SedentaryMinutes]])/60</f>
        <v>15.3</v>
      </c>
      <c r="Q427" s="2">
        <f>(Table1_14[[#This Row],[VeryActiveMinutes]]+Table1_14[[#This Row],[FairlyActiveMinutes]]+Table1_14[[#This Row],[LightlyActiveMinutes]]+Table1_14[[#This Row],[SedentaryMinutes]])</f>
        <v>918</v>
      </c>
    </row>
    <row r="428" spans="1:17" x14ac:dyDescent="0.25">
      <c r="A428">
        <v>4702921684</v>
      </c>
      <c r="B428" s="1">
        <v>42475</v>
      </c>
      <c r="C428">
        <v>6506</v>
      </c>
      <c r="D428" s="3">
        <v>5.2800002098083496</v>
      </c>
      <c r="E428" s="3">
        <v>5.2800002098083496</v>
      </c>
      <c r="F428">
        <v>0</v>
      </c>
      <c r="G428" s="3">
        <v>7.0000000298023196E-2</v>
      </c>
      <c r="H428" s="3">
        <v>0.41999998688697798</v>
      </c>
      <c r="I428" s="3">
        <v>4.78999996185303</v>
      </c>
      <c r="J428" s="3">
        <v>0</v>
      </c>
      <c r="K428">
        <v>1</v>
      </c>
      <c r="L428">
        <v>8</v>
      </c>
      <c r="M428">
        <v>256</v>
      </c>
      <c r="N428">
        <v>944</v>
      </c>
      <c r="O428">
        <v>2896</v>
      </c>
      <c r="P428" s="2">
        <f>(Table1_14[[#This Row],[VeryActiveMinutes]]+Table1_14[[#This Row],[FairlyActiveMinutes]]+Table1_14[[#This Row],[LightlyActiveMinutes]]+Table1_14[[#This Row],[SedentaryMinutes]])/60</f>
        <v>20.149999999999999</v>
      </c>
      <c r="Q428" s="2">
        <f>(Table1_14[[#This Row],[VeryActiveMinutes]]+Table1_14[[#This Row],[FairlyActiveMinutes]]+Table1_14[[#This Row],[LightlyActiveMinutes]]+Table1_14[[#This Row],[SedentaryMinutes]])</f>
        <v>1209</v>
      </c>
    </row>
    <row r="429" spans="1:17" x14ac:dyDescent="0.25">
      <c r="A429">
        <v>4702921684</v>
      </c>
      <c r="B429" s="1">
        <v>42474</v>
      </c>
      <c r="C429">
        <v>7860</v>
      </c>
      <c r="D429" s="3">
        <v>6.3699998855590803</v>
      </c>
      <c r="E429" s="3">
        <v>6.3699998855590803</v>
      </c>
      <c r="F429">
        <v>0</v>
      </c>
      <c r="G429" s="3">
        <v>0</v>
      </c>
      <c r="H429" s="3">
        <v>0</v>
      </c>
      <c r="I429" s="3">
        <v>6.3699998855590803</v>
      </c>
      <c r="J429" s="3">
        <v>0</v>
      </c>
      <c r="K429">
        <v>0</v>
      </c>
      <c r="L429">
        <v>0</v>
      </c>
      <c r="M429">
        <v>271</v>
      </c>
      <c r="N429">
        <v>772</v>
      </c>
      <c r="O429">
        <v>2984</v>
      </c>
      <c r="P429" s="2">
        <f>(Table1_14[[#This Row],[VeryActiveMinutes]]+Table1_14[[#This Row],[FairlyActiveMinutes]]+Table1_14[[#This Row],[LightlyActiveMinutes]]+Table1_14[[#This Row],[SedentaryMinutes]])/60</f>
        <v>17.383333333333333</v>
      </c>
      <c r="Q429" s="2">
        <f>(Table1_14[[#This Row],[VeryActiveMinutes]]+Table1_14[[#This Row],[FairlyActiveMinutes]]+Table1_14[[#This Row],[LightlyActiveMinutes]]+Table1_14[[#This Row],[SedentaryMinutes]])</f>
        <v>1043</v>
      </c>
    </row>
    <row r="430" spans="1:17" x14ac:dyDescent="0.25">
      <c r="A430">
        <v>4702921684</v>
      </c>
      <c r="B430" s="1">
        <v>42473</v>
      </c>
      <c r="C430">
        <v>6877</v>
      </c>
      <c r="D430" s="3">
        <v>5.5799999237060502</v>
      </c>
      <c r="E430" s="3">
        <v>5.5799999237060502</v>
      </c>
      <c r="F430">
        <v>0</v>
      </c>
      <c r="G430" s="3">
        <v>0</v>
      </c>
      <c r="H430" s="3">
        <v>0</v>
      </c>
      <c r="I430" s="3">
        <v>5.5799999237060502</v>
      </c>
      <c r="J430" s="3">
        <v>0</v>
      </c>
      <c r="K430">
        <v>0</v>
      </c>
      <c r="L430">
        <v>0</v>
      </c>
      <c r="M430">
        <v>258</v>
      </c>
      <c r="N430">
        <v>777</v>
      </c>
      <c r="O430">
        <v>2898</v>
      </c>
      <c r="P430" s="2">
        <f>(Table1_14[[#This Row],[VeryActiveMinutes]]+Table1_14[[#This Row],[FairlyActiveMinutes]]+Table1_14[[#This Row],[LightlyActiveMinutes]]+Table1_14[[#This Row],[SedentaryMinutes]])/60</f>
        <v>17.25</v>
      </c>
      <c r="Q430" s="2">
        <f>(Table1_14[[#This Row],[VeryActiveMinutes]]+Table1_14[[#This Row],[FairlyActiveMinutes]]+Table1_14[[#This Row],[LightlyActiveMinutes]]+Table1_14[[#This Row],[SedentaryMinutes]])</f>
        <v>1035</v>
      </c>
    </row>
    <row r="431" spans="1:17" x14ac:dyDescent="0.25">
      <c r="A431">
        <v>4702921684</v>
      </c>
      <c r="B431" s="1">
        <v>42494</v>
      </c>
      <c r="C431">
        <v>8161</v>
      </c>
      <c r="D431" s="3">
        <v>6.6199998855590803</v>
      </c>
      <c r="E431" s="3">
        <v>6.6199998855590803</v>
      </c>
      <c r="F431">
        <v>0</v>
      </c>
      <c r="G431" s="3">
        <v>0.34000000357627902</v>
      </c>
      <c r="H431" s="3">
        <v>0.730000019073486</v>
      </c>
      <c r="I431" s="3">
        <v>5.53999996185303</v>
      </c>
      <c r="J431" s="3">
        <v>0</v>
      </c>
      <c r="K431">
        <v>4</v>
      </c>
      <c r="L431">
        <v>15</v>
      </c>
      <c r="M431">
        <v>251</v>
      </c>
      <c r="N431">
        <v>757</v>
      </c>
      <c r="O431">
        <v>3004</v>
      </c>
      <c r="P431" s="2">
        <f>(Table1_14[[#This Row],[VeryActiveMinutes]]+Table1_14[[#This Row],[FairlyActiveMinutes]]+Table1_14[[#This Row],[LightlyActiveMinutes]]+Table1_14[[#This Row],[SedentaryMinutes]])/60</f>
        <v>17.116666666666667</v>
      </c>
      <c r="Q431" s="2">
        <f>(Table1_14[[#This Row],[VeryActiveMinutes]]+Table1_14[[#This Row],[FairlyActiveMinutes]]+Table1_14[[#This Row],[LightlyActiveMinutes]]+Table1_14[[#This Row],[SedentaryMinutes]])</f>
        <v>1027</v>
      </c>
    </row>
    <row r="432" spans="1:17" x14ac:dyDescent="0.25">
      <c r="A432">
        <v>4702921684</v>
      </c>
      <c r="B432" s="1">
        <v>42493</v>
      </c>
      <c r="C432">
        <v>9454</v>
      </c>
      <c r="D432" s="3">
        <v>7.6700000762939498</v>
      </c>
      <c r="E432" s="3">
        <v>7.6700000762939498</v>
      </c>
      <c r="F432">
        <v>0</v>
      </c>
      <c r="G432" s="3">
        <v>0</v>
      </c>
      <c r="H432" s="3">
        <v>0</v>
      </c>
      <c r="I432" s="3">
        <v>7.6700000762939498</v>
      </c>
      <c r="J432" s="3">
        <v>0</v>
      </c>
      <c r="K432">
        <v>0</v>
      </c>
      <c r="L432">
        <v>0</v>
      </c>
      <c r="M432">
        <v>313</v>
      </c>
      <c r="N432">
        <v>729</v>
      </c>
      <c r="O432">
        <v>3145</v>
      </c>
      <c r="P432" s="2">
        <f>(Table1_14[[#This Row],[VeryActiveMinutes]]+Table1_14[[#This Row],[FairlyActiveMinutes]]+Table1_14[[#This Row],[LightlyActiveMinutes]]+Table1_14[[#This Row],[SedentaryMinutes]])/60</f>
        <v>17.366666666666667</v>
      </c>
      <c r="Q432" s="2">
        <f>(Table1_14[[#This Row],[VeryActiveMinutes]]+Table1_14[[#This Row],[FairlyActiveMinutes]]+Table1_14[[#This Row],[LightlyActiveMinutes]]+Table1_14[[#This Row],[SedentaryMinutes]])</f>
        <v>1042</v>
      </c>
    </row>
    <row r="433" spans="1:17" x14ac:dyDescent="0.25">
      <c r="A433">
        <v>4702921684</v>
      </c>
      <c r="B433" s="1">
        <v>42500</v>
      </c>
      <c r="C433">
        <v>10613</v>
      </c>
      <c r="D433" s="3">
        <v>8.6099996566772496</v>
      </c>
      <c r="E433" s="3">
        <v>8.6099996566772496</v>
      </c>
      <c r="F433">
        <v>0</v>
      </c>
      <c r="G433" s="3">
        <v>7.9999998211860698E-2</v>
      </c>
      <c r="H433" s="3">
        <v>1.87999999523163</v>
      </c>
      <c r="I433" s="3">
        <v>6.6500000953674299</v>
      </c>
      <c r="J433" s="3">
        <v>0</v>
      </c>
      <c r="K433">
        <v>1</v>
      </c>
      <c r="L433">
        <v>37</v>
      </c>
      <c r="M433">
        <v>262</v>
      </c>
      <c r="N433">
        <v>701</v>
      </c>
      <c r="O433">
        <v>3172</v>
      </c>
      <c r="P433" s="2">
        <f>(Table1_14[[#This Row],[VeryActiveMinutes]]+Table1_14[[#This Row],[FairlyActiveMinutes]]+Table1_14[[#This Row],[LightlyActiveMinutes]]+Table1_14[[#This Row],[SedentaryMinutes]])/60</f>
        <v>16.683333333333334</v>
      </c>
      <c r="Q433" s="2">
        <f>(Table1_14[[#This Row],[VeryActiveMinutes]]+Table1_14[[#This Row],[FairlyActiveMinutes]]+Table1_14[[#This Row],[LightlyActiveMinutes]]+Table1_14[[#This Row],[SedentaryMinutes]])</f>
        <v>1001</v>
      </c>
    </row>
    <row r="434" spans="1:17" x14ac:dyDescent="0.25">
      <c r="A434">
        <v>4702921684</v>
      </c>
      <c r="B434" s="1">
        <v>42472</v>
      </c>
      <c r="C434">
        <v>7213</v>
      </c>
      <c r="D434" s="3">
        <v>5.8800001144409197</v>
      </c>
      <c r="E434" s="3">
        <v>5.8800001144409197</v>
      </c>
      <c r="F434">
        <v>0</v>
      </c>
      <c r="G434" s="3">
        <v>0</v>
      </c>
      <c r="H434" s="3">
        <v>0</v>
      </c>
      <c r="I434" s="3">
        <v>5.8499999046325701</v>
      </c>
      <c r="J434" s="3">
        <v>0</v>
      </c>
      <c r="K434">
        <v>0</v>
      </c>
      <c r="L434">
        <v>0</v>
      </c>
      <c r="M434">
        <v>263</v>
      </c>
      <c r="N434">
        <v>718</v>
      </c>
      <c r="O434">
        <v>2947</v>
      </c>
      <c r="P434" s="2">
        <f>(Table1_14[[#This Row],[VeryActiveMinutes]]+Table1_14[[#This Row],[FairlyActiveMinutes]]+Table1_14[[#This Row],[LightlyActiveMinutes]]+Table1_14[[#This Row],[SedentaryMinutes]])/60</f>
        <v>16.350000000000001</v>
      </c>
      <c r="Q434" s="2">
        <f>(Table1_14[[#This Row],[VeryActiveMinutes]]+Table1_14[[#This Row],[FairlyActiveMinutes]]+Table1_14[[#This Row],[LightlyActiveMinutes]]+Table1_14[[#This Row],[SedentaryMinutes]])</f>
        <v>981</v>
      </c>
    </row>
    <row r="435" spans="1:17" x14ac:dyDescent="0.25">
      <c r="A435">
        <v>4702921684</v>
      </c>
      <c r="B435" s="1">
        <v>42492</v>
      </c>
      <c r="C435">
        <v>7245</v>
      </c>
      <c r="D435" s="3">
        <v>5.9200000762939498</v>
      </c>
      <c r="E435" s="3">
        <v>5.9200000762939498</v>
      </c>
      <c r="F435">
        <v>0</v>
      </c>
      <c r="G435" s="3">
        <v>0.37999999523162797</v>
      </c>
      <c r="H435" s="3">
        <v>1.7400000095367401</v>
      </c>
      <c r="I435" s="3">
        <v>3.7599999904632599</v>
      </c>
      <c r="J435" s="3">
        <v>0</v>
      </c>
      <c r="K435">
        <v>5</v>
      </c>
      <c r="L435">
        <v>40</v>
      </c>
      <c r="M435">
        <v>195</v>
      </c>
      <c r="N435">
        <v>1131</v>
      </c>
      <c r="O435">
        <v>2859</v>
      </c>
      <c r="P435" s="2">
        <f>(Table1_14[[#This Row],[VeryActiveMinutes]]+Table1_14[[#This Row],[FairlyActiveMinutes]]+Table1_14[[#This Row],[LightlyActiveMinutes]]+Table1_14[[#This Row],[SedentaryMinutes]])/60</f>
        <v>22.85</v>
      </c>
      <c r="Q435" s="2">
        <f>(Table1_14[[#This Row],[VeryActiveMinutes]]+Table1_14[[#This Row],[FairlyActiveMinutes]]+Table1_14[[#This Row],[LightlyActiveMinutes]]+Table1_14[[#This Row],[SedentaryMinutes]])</f>
        <v>1371</v>
      </c>
    </row>
    <row r="436" spans="1:17" x14ac:dyDescent="0.25">
      <c r="A436">
        <v>4702921684</v>
      </c>
      <c r="B436" s="1">
        <v>42499</v>
      </c>
      <c r="C436">
        <v>8232</v>
      </c>
      <c r="D436" s="3">
        <v>6.6799998283386204</v>
      </c>
      <c r="E436" s="3">
        <v>6.6799998283386204</v>
      </c>
      <c r="F436">
        <v>0</v>
      </c>
      <c r="G436" s="3">
        <v>0</v>
      </c>
      <c r="H436" s="3">
        <v>0.56999999284744296</v>
      </c>
      <c r="I436" s="3">
        <v>6.0999999046325701</v>
      </c>
      <c r="J436" s="3">
        <v>0</v>
      </c>
      <c r="K436">
        <v>0</v>
      </c>
      <c r="L436">
        <v>12</v>
      </c>
      <c r="M436">
        <v>253</v>
      </c>
      <c r="N436">
        <v>746</v>
      </c>
      <c r="O436">
        <v>2990</v>
      </c>
      <c r="P436" s="2">
        <f>(Table1_14[[#This Row],[VeryActiveMinutes]]+Table1_14[[#This Row],[FairlyActiveMinutes]]+Table1_14[[#This Row],[LightlyActiveMinutes]]+Table1_14[[#This Row],[SedentaryMinutes]])/60</f>
        <v>16.850000000000001</v>
      </c>
      <c r="Q436" s="2">
        <f>(Table1_14[[#This Row],[VeryActiveMinutes]]+Table1_14[[#This Row],[FairlyActiveMinutes]]+Table1_14[[#This Row],[LightlyActiveMinutes]]+Table1_14[[#This Row],[SedentaryMinutes]])</f>
        <v>1011</v>
      </c>
    </row>
    <row r="437" spans="1:17" x14ac:dyDescent="0.25">
      <c r="A437">
        <v>4558609924</v>
      </c>
      <c r="B437" s="1">
        <v>42498</v>
      </c>
      <c r="C437">
        <v>6543</v>
      </c>
      <c r="D437" s="3">
        <v>4.3299999237060502</v>
      </c>
      <c r="E437" s="3">
        <v>4.3299999237060502</v>
      </c>
      <c r="F437">
        <v>0</v>
      </c>
      <c r="G437" s="3">
        <v>1.79999995231628</v>
      </c>
      <c r="H437" s="3">
        <v>0.5</v>
      </c>
      <c r="I437" s="3">
        <v>2.0199999809265101</v>
      </c>
      <c r="J437" s="3">
        <v>0</v>
      </c>
      <c r="K437">
        <v>66</v>
      </c>
      <c r="L437">
        <v>35</v>
      </c>
      <c r="M437">
        <v>238</v>
      </c>
      <c r="N437">
        <v>1019</v>
      </c>
      <c r="O437">
        <v>2666</v>
      </c>
      <c r="P437" s="2">
        <f>(Table1_14[[#This Row],[VeryActiveMinutes]]+Table1_14[[#This Row],[FairlyActiveMinutes]]+Table1_14[[#This Row],[LightlyActiveMinutes]]+Table1_14[[#This Row],[SedentaryMinutes]])/60</f>
        <v>22.633333333333333</v>
      </c>
      <c r="Q437" s="2">
        <f>(Table1_14[[#This Row],[VeryActiveMinutes]]+Table1_14[[#This Row],[FairlyActiveMinutes]]+Table1_14[[#This Row],[LightlyActiveMinutes]]+Table1_14[[#This Row],[SedentaryMinutes]])</f>
        <v>1358</v>
      </c>
    </row>
    <row r="438" spans="1:17" x14ac:dyDescent="0.25">
      <c r="A438">
        <v>4558609924</v>
      </c>
      <c r="B438" s="1">
        <v>42491</v>
      </c>
      <c r="C438">
        <v>3428</v>
      </c>
      <c r="D438" s="3">
        <v>2.2699999809265101</v>
      </c>
      <c r="E438" s="3">
        <v>2.2699999809265101</v>
      </c>
      <c r="F438">
        <v>0</v>
      </c>
      <c r="G438" s="3">
        <v>0</v>
      </c>
      <c r="H438" s="3">
        <v>0</v>
      </c>
      <c r="I438" s="3">
        <v>2.2699999809265101</v>
      </c>
      <c r="J438" s="3">
        <v>0</v>
      </c>
      <c r="K438">
        <v>0</v>
      </c>
      <c r="L438">
        <v>0</v>
      </c>
      <c r="M438">
        <v>190</v>
      </c>
      <c r="N438">
        <v>1121</v>
      </c>
      <c r="O438">
        <v>1692</v>
      </c>
      <c r="P438" s="2">
        <f>(Table1_14[[#This Row],[VeryActiveMinutes]]+Table1_14[[#This Row],[FairlyActiveMinutes]]+Table1_14[[#This Row],[LightlyActiveMinutes]]+Table1_14[[#This Row],[SedentaryMinutes]])/60</f>
        <v>21.85</v>
      </c>
      <c r="Q438" s="2">
        <f>(Table1_14[[#This Row],[VeryActiveMinutes]]+Table1_14[[#This Row],[FairlyActiveMinutes]]+Table1_14[[#This Row],[LightlyActiveMinutes]]+Table1_14[[#This Row],[SedentaryMinutes]])</f>
        <v>1311</v>
      </c>
    </row>
    <row r="439" spans="1:17" x14ac:dyDescent="0.25">
      <c r="A439">
        <v>4558609924</v>
      </c>
      <c r="B439" s="1">
        <v>42497</v>
      </c>
      <c r="C439">
        <v>8237</v>
      </c>
      <c r="D439" s="3">
        <v>5.4400000572204599</v>
      </c>
      <c r="E439" s="3">
        <v>5.4400000572204599</v>
      </c>
      <c r="F439">
        <v>0</v>
      </c>
      <c r="G439" s="3">
        <v>1.6100000143051101</v>
      </c>
      <c r="H439" s="3">
        <v>1</v>
      </c>
      <c r="I439" s="3">
        <v>2.8299999237060498</v>
      </c>
      <c r="J439" s="3">
        <v>0</v>
      </c>
      <c r="K439">
        <v>23</v>
      </c>
      <c r="L439">
        <v>16</v>
      </c>
      <c r="M439">
        <v>233</v>
      </c>
      <c r="N439">
        <v>1116</v>
      </c>
      <c r="O439">
        <v>1973</v>
      </c>
      <c r="P439" s="2">
        <f>(Table1_14[[#This Row],[VeryActiveMinutes]]+Table1_14[[#This Row],[FairlyActiveMinutes]]+Table1_14[[#This Row],[LightlyActiveMinutes]]+Table1_14[[#This Row],[SedentaryMinutes]])/60</f>
        <v>23.133333333333333</v>
      </c>
      <c r="Q439" s="2">
        <f>(Table1_14[[#This Row],[VeryActiveMinutes]]+Table1_14[[#This Row],[FairlyActiveMinutes]]+Table1_14[[#This Row],[LightlyActiveMinutes]]+Table1_14[[#This Row],[SedentaryMinutes]])</f>
        <v>1388</v>
      </c>
    </row>
    <row r="440" spans="1:17" x14ac:dyDescent="0.25">
      <c r="A440">
        <v>4558609924</v>
      </c>
      <c r="B440" s="1">
        <v>42496</v>
      </c>
      <c r="C440">
        <v>3755</v>
      </c>
      <c r="D440" s="3">
        <v>2.4800000190734899</v>
      </c>
      <c r="E440" s="3">
        <v>2.4800000190734899</v>
      </c>
      <c r="F440">
        <v>0</v>
      </c>
      <c r="G440" s="3">
        <v>0</v>
      </c>
      <c r="H440" s="3">
        <v>0</v>
      </c>
      <c r="I440" s="3">
        <v>2.4800000190734899</v>
      </c>
      <c r="J440" s="3">
        <v>0</v>
      </c>
      <c r="K440">
        <v>0</v>
      </c>
      <c r="L440">
        <v>0</v>
      </c>
      <c r="M440">
        <v>202</v>
      </c>
      <c r="N440">
        <v>1238</v>
      </c>
      <c r="O440">
        <v>1722</v>
      </c>
      <c r="P440" s="2">
        <f>(Table1_14[[#This Row],[VeryActiveMinutes]]+Table1_14[[#This Row],[FairlyActiveMinutes]]+Table1_14[[#This Row],[LightlyActiveMinutes]]+Table1_14[[#This Row],[SedentaryMinutes]])/60</f>
        <v>24</v>
      </c>
      <c r="Q440" s="2">
        <f>(Table1_14[[#This Row],[VeryActiveMinutes]]+Table1_14[[#This Row],[FairlyActiveMinutes]]+Table1_14[[#This Row],[LightlyActiveMinutes]]+Table1_14[[#This Row],[SedentaryMinutes]])</f>
        <v>1440</v>
      </c>
    </row>
    <row r="441" spans="1:17" x14ac:dyDescent="0.25">
      <c r="A441">
        <v>4558609924</v>
      </c>
      <c r="B441" s="1">
        <v>42502</v>
      </c>
      <c r="C441">
        <v>6307</v>
      </c>
      <c r="D441" s="3">
        <v>4.1700000762939498</v>
      </c>
      <c r="E441" s="3">
        <v>4.1700000762939498</v>
      </c>
      <c r="F441">
        <v>0</v>
      </c>
      <c r="G441" s="3">
        <v>0</v>
      </c>
      <c r="H441" s="3">
        <v>0</v>
      </c>
      <c r="I441" s="3">
        <v>4.1700000762939498</v>
      </c>
      <c r="J441" s="3">
        <v>0</v>
      </c>
      <c r="K441">
        <v>0</v>
      </c>
      <c r="L441">
        <v>0</v>
      </c>
      <c r="M441">
        <v>247</v>
      </c>
      <c r="N441">
        <v>736</v>
      </c>
      <c r="O441">
        <v>1452</v>
      </c>
      <c r="P441" s="2">
        <f>(Table1_14[[#This Row],[VeryActiveMinutes]]+Table1_14[[#This Row],[FairlyActiveMinutes]]+Table1_14[[#This Row],[LightlyActiveMinutes]]+Table1_14[[#This Row],[SedentaryMinutes]])/60</f>
        <v>16.383333333333333</v>
      </c>
      <c r="Q441" s="2">
        <f>(Table1_14[[#This Row],[VeryActiveMinutes]]+Table1_14[[#This Row],[FairlyActiveMinutes]]+Table1_14[[#This Row],[LightlyActiveMinutes]]+Table1_14[[#This Row],[SedentaryMinutes]])</f>
        <v>983</v>
      </c>
    </row>
    <row r="442" spans="1:17" x14ac:dyDescent="0.25">
      <c r="A442">
        <v>4558609924</v>
      </c>
      <c r="B442" s="1">
        <v>42501</v>
      </c>
      <c r="C442">
        <v>9108</v>
      </c>
      <c r="D442" s="3">
        <v>6.0199999809265101</v>
      </c>
      <c r="E442" s="3">
        <v>6.0199999809265101</v>
      </c>
      <c r="F442">
        <v>0</v>
      </c>
      <c r="G442" s="3">
        <v>0.259999990463257</v>
      </c>
      <c r="H442" s="3">
        <v>1.8200000524520901</v>
      </c>
      <c r="I442" s="3">
        <v>3.9400000572204599</v>
      </c>
      <c r="J442" s="3">
        <v>0</v>
      </c>
      <c r="K442">
        <v>4</v>
      </c>
      <c r="L442">
        <v>31</v>
      </c>
      <c r="M442">
        <v>324</v>
      </c>
      <c r="N442">
        <v>1081</v>
      </c>
      <c r="O442">
        <v>2131</v>
      </c>
      <c r="P442" s="2">
        <f>(Table1_14[[#This Row],[VeryActiveMinutes]]+Table1_14[[#This Row],[FairlyActiveMinutes]]+Table1_14[[#This Row],[LightlyActiveMinutes]]+Table1_14[[#This Row],[SedentaryMinutes]])/60</f>
        <v>24</v>
      </c>
      <c r="Q442" s="2">
        <f>(Table1_14[[#This Row],[VeryActiveMinutes]]+Table1_14[[#This Row],[FairlyActiveMinutes]]+Table1_14[[#This Row],[LightlyActiveMinutes]]+Table1_14[[#This Row],[SedentaryMinutes]])</f>
        <v>1440</v>
      </c>
    </row>
    <row r="443" spans="1:17" x14ac:dyDescent="0.25">
      <c r="A443">
        <v>4558609924</v>
      </c>
      <c r="B443" s="1">
        <v>42493</v>
      </c>
      <c r="C443">
        <v>5267</v>
      </c>
      <c r="D443" s="3">
        <v>3.4800000190734899</v>
      </c>
      <c r="E443" s="3">
        <v>3.4800000190734899</v>
      </c>
      <c r="F443">
        <v>0</v>
      </c>
      <c r="G443" s="3">
        <v>0.60000002384185802</v>
      </c>
      <c r="H443" s="3">
        <v>0.28000000119209301</v>
      </c>
      <c r="I443" s="3">
        <v>2.5999999046325701</v>
      </c>
      <c r="J443" s="3">
        <v>0</v>
      </c>
      <c r="K443">
        <v>21</v>
      </c>
      <c r="L443">
        <v>10</v>
      </c>
      <c r="M443">
        <v>237</v>
      </c>
      <c r="N443">
        <v>1172</v>
      </c>
      <c r="O443">
        <v>1953</v>
      </c>
      <c r="P443" s="2">
        <f>(Table1_14[[#This Row],[VeryActiveMinutes]]+Table1_14[[#This Row],[FairlyActiveMinutes]]+Table1_14[[#This Row],[LightlyActiveMinutes]]+Table1_14[[#This Row],[SedentaryMinutes]])/60</f>
        <v>24</v>
      </c>
      <c r="Q443" s="2">
        <f>(Table1_14[[#This Row],[VeryActiveMinutes]]+Table1_14[[#This Row],[FairlyActiveMinutes]]+Table1_14[[#This Row],[LightlyActiveMinutes]]+Table1_14[[#This Row],[SedentaryMinutes]])</f>
        <v>1440</v>
      </c>
    </row>
    <row r="444" spans="1:17" x14ac:dyDescent="0.25">
      <c r="A444">
        <v>4558609924</v>
      </c>
      <c r="B444" s="1">
        <v>42472</v>
      </c>
      <c r="C444">
        <v>5135</v>
      </c>
      <c r="D444" s="3">
        <v>3.3900001049041699</v>
      </c>
      <c r="E444" s="3">
        <v>3.3900001049041699</v>
      </c>
      <c r="F444">
        <v>0</v>
      </c>
      <c r="G444" s="3">
        <v>0</v>
      </c>
      <c r="H444" s="3">
        <v>0</v>
      </c>
      <c r="I444" s="3">
        <v>3.3900001049041699</v>
      </c>
      <c r="J444" s="3">
        <v>0</v>
      </c>
      <c r="K444">
        <v>0</v>
      </c>
      <c r="L444">
        <v>0</v>
      </c>
      <c r="M444">
        <v>318</v>
      </c>
      <c r="N444">
        <v>1122</v>
      </c>
      <c r="O444">
        <v>1909</v>
      </c>
      <c r="P444" s="2">
        <f>(Table1_14[[#This Row],[VeryActiveMinutes]]+Table1_14[[#This Row],[FairlyActiveMinutes]]+Table1_14[[#This Row],[LightlyActiveMinutes]]+Table1_14[[#This Row],[SedentaryMinutes]])/60</f>
        <v>24</v>
      </c>
      <c r="Q444" s="2">
        <f>(Table1_14[[#This Row],[VeryActiveMinutes]]+Table1_14[[#This Row],[FairlyActiveMinutes]]+Table1_14[[#This Row],[LightlyActiveMinutes]]+Table1_14[[#This Row],[SedentaryMinutes]])</f>
        <v>1440</v>
      </c>
    </row>
    <row r="445" spans="1:17" x14ac:dyDescent="0.25">
      <c r="A445">
        <v>4558609924</v>
      </c>
      <c r="B445" s="1">
        <v>42500</v>
      </c>
      <c r="C445">
        <v>6435</v>
      </c>
      <c r="D445" s="3">
        <v>4.25</v>
      </c>
      <c r="E445" s="3">
        <v>4.25</v>
      </c>
      <c r="F445">
        <v>0</v>
      </c>
      <c r="G445" s="3">
        <v>0.74000000953674305</v>
      </c>
      <c r="H445" s="3">
        <v>1.12000000476837</v>
      </c>
      <c r="I445" s="3">
        <v>2.3900001049041699</v>
      </c>
      <c r="J445" s="3">
        <v>0</v>
      </c>
      <c r="K445">
        <v>11</v>
      </c>
      <c r="L445">
        <v>18</v>
      </c>
      <c r="M445">
        <v>220</v>
      </c>
      <c r="N445">
        <v>1191</v>
      </c>
      <c r="O445">
        <v>1889</v>
      </c>
      <c r="P445" s="2">
        <f>(Table1_14[[#This Row],[VeryActiveMinutes]]+Table1_14[[#This Row],[FairlyActiveMinutes]]+Table1_14[[#This Row],[LightlyActiveMinutes]]+Table1_14[[#This Row],[SedentaryMinutes]])/60</f>
        <v>24</v>
      </c>
      <c r="Q445" s="2">
        <f>(Table1_14[[#This Row],[VeryActiveMinutes]]+Table1_14[[#This Row],[FairlyActiveMinutes]]+Table1_14[[#This Row],[LightlyActiveMinutes]]+Table1_14[[#This Row],[SedentaryMinutes]])</f>
        <v>1440</v>
      </c>
    </row>
    <row r="446" spans="1:17" x14ac:dyDescent="0.25">
      <c r="A446">
        <v>4558609924</v>
      </c>
      <c r="B446" s="1">
        <v>42495</v>
      </c>
      <c r="C446">
        <v>10611</v>
      </c>
      <c r="D446" s="3">
        <v>7.0100002288818404</v>
      </c>
      <c r="E446" s="3">
        <v>7.0100002288818404</v>
      </c>
      <c r="F446">
        <v>0</v>
      </c>
      <c r="G446" s="3">
        <v>1.0099999904632599</v>
      </c>
      <c r="H446" s="3">
        <v>0.5</v>
      </c>
      <c r="I446" s="3">
        <v>5.5100002288818404</v>
      </c>
      <c r="J446" s="3">
        <v>0</v>
      </c>
      <c r="K446">
        <v>14</v>
      </c>
      <c r="L446">
        <v>8</v>
      </c>
      <c r="M446">
        <v>370</v>
      </c>
      <c r="N446">
        <v>1048</v>
      </c>
      <c r="O446">
        <v>2262</v>
      </c>
      <c r="P446" s="2">
        <f>(Table1_14[[#This Row],[VeryActiveMinutes]]+Table1_14[[#This Row],[FairlyActiveMinutes]]+Table1_14[[#This Row],[LightlyActiveMinutes]]+Table1_14[[#This Row],[SedentaryMinutes]])/60</f>
        <v>24</v>
      </c>
      <c r="Q446" s="2">
        <f>(Table1_14[[#This Row],[VeryActiveMinutes]]+Table1_14[[#This Row],[FairlyActiveMinutes]]+Table1_14[[#This Row],[LightlyActiveMinutes]]+Table1_14[[#This Row],[SedentaryMinutes]])</f>
        <v>1440</v>
      </c>
    </row>
    <row r="447" spans="1:17" x14ac:dyDescent="0.25">
      <c r="A447">
        <v>4558609924</v>
      </c>
      <c r="B447" s="1">
        <v>42490</v>
      </c>
      <c r="C447">
        <v>10319</v>
      </c>
      <c r="D447" s="3">
        <v>6.8200001716613796</v>
      </c>
      <c r="E447" s="3">
        <v>6.8200001716613796</v>
      </c>
      <c r="F447">
        <v>0</v>
      </c>
      <c r="G447" s="3">
        <v>0.46999999880790699</v>
      </c>
      <c r="H447" s="3">
        <v>1.8899999856948899</v>
      </c>
      <c r="I447" s="3">
        <v>4.46000003814697</v>
      </c>
      <c r="J447" s="3">
        <v>0</v>
      </c>
      <c r="K447">
        <v>7</v>
      </c>
      <c r="L447">
        <v>29</v>
      </c>
      <c r="M447">
        <v>293</v>
      </c>
      <c r="N447">
        <v>1111</v>
      </c>
      <c r="O447">
        <v>2105</v>
      </c>
      <c r="P447" s="2">
        <f>(Table1_14[[#This Row],[VeryActiveMinutes]]+Table1_14[[#This Row],[FairlyActiveMinutes]]+Table1_14[[#This Row],[LightlyActiveMinutes]]+Table1_14[[#This Row],[SedentaryMinutes]])/60</f>
        <v>24</v>
      </c>
      <c r="Q447" s="2">
        <f>(Table1_14[[#This Row],[VeryActiveMinutes]]+Table1_14[[#This Row],[FairlyActiveMinutes]]+Table1_14[[#This Row],[LightlyActiveMinutes]]+Table1_14[[#This Row],[SedentaryMinutes]])</f>
        <v>1440</v>
      </c>
    </row>
    <row r="448" spans="1:17" x14ac:dyDescent="0.25">
      <c r="A448">
        <v>4558609924</v>
      </c>
      <c r="B448" s="1">
        <v>42489</v>
      </c>
      <c r="C448">
        <v>7833</v>
      </c>
      <c r="D448" s="3">
        <v>5.1799998283386204</v>
      </c>
      <c r="E448" s="3">
        <v>5.1799998283386204</v>
      </c>
      <c r="F448">
        <v>0</v>
      </c>
      <c r="G448" s="3">
        <v>1.0199999809265099</v>
      </c>
      <c r="H448" s="3">
        <v>1.8500000238418599</v>
      </c>
      <c r="I448" s="3">
        <v>2.3099999427795401</v>
      </c>
      <c r="J448" s="3">
        <v>0</v>
      </c>
      <c r="K448">
        <v>15</v>
      </c>
      <c r="L448">
        <v>29</v>
      </c>
      <c r="M448">
        <v>197</v>
      </c>
      <c r="N448">
        <v>1096</v>
      </c>
      <c r="O448">
        <v>1918</v>
      </c>
      <c r="P448" s="2">
        <f>(Table1_14[[#This Row],[VeryActiveMinutes]]+Table1_14[[#This Row],[FairlyActiveMinutes]]+Table1_14[[#This Row],[LightlyActiveMinutes]]+Table1_14[[#This Row],[SedentaryMinutes]])/60</f>
        <v>22.283333333333335</v>
      </c>
      <c r="Q448" s="2">
        <f>(Table1_14[[#This Row],[VeryActiveMinutes]]+Table1_14[[#This Row],[FairlyActiveMinutes]]+Table1_14[[#This Row],[LightlyActiveMinutes]]+Table1_14[[#This Row],[SedentaryMinutes]])</f>
        <v>1337</v>
      </c>
    </row>
    <row r="449" spans="1:17" x14ac:dyDescent="0.25">
      <c r="A449">
        <v>4558609924</v>
      </c>
      <c r="B449" s="1">
        <v>42488</v>
      </c>
      <c r="C449">
        <v>9451</v>
      </c>
      <c r="D449" s="3">
        <v>6.25</v>
      </c>
      <c r="E449" s="3">
        <v>6.25</v>
      </c>
      <c r="F449">
        <v>0</v>
      </c>
      <c r="G449" s="3">
        <v>1.9999999552965199E-2</v>
      </c>
      <c r="H449" s="3">
        <v>0.270000010728836</v>
      </c>
      <c r="I449" s="3">
        <v>5.9499998092651403</v>
      </c>
      <c r="J449" s="3">
        <v>0</v>
      </c>
      <c r="K449">
        <v>1</v>
      </c>
      <c r="L449">
        <v>11</v>
      </c>
      <c r="M449">
        <v>367</v>
      </c>
      <c r="N449">
        <v>985</v>
      </c>
      <c r="O449">
        <v>2185</v>
      </c>
      <c r="P449" s="2">
        <f>(Table1_14[[#This Row],[VeryActiveMinutes]]+Table1_14[[#This Row],[FairlyActiveMinutes]]+Table1_14[[#This Row],[LightlyActiveMinutes]]+Table1_14[[#This Row],[SedentaryMinutes]])/60</f>
        <v>22.733333333333334</v>
      </c>
      <c r="Q449" s="2">
        <f>(Table1_14[[#This Row],[VeryActiveMinutes]]+Table1_14[[#This Row],[FairlyActiveMinutes]]+Table1_14[[#This Row],[LightlyActiveMinutes]]+Table1_14[[#This Row],[SedentaryMinutes]])</f>
        <v>1364</v>
      </c>
    </row>
    <row r="450" spans="1:17" x14ac:dyDescent="0.25">
      <c r="A450">
        <v>4558609924</v>
      </c>
      <c r="B450" s="1">
        <v>42487</v>
      </c>
      <c r="C450">
        <v>9557</v>
      </c>
      <c r="D450" s="3">
        <v>6.3200001716613796</v>
      </c>
      <c r="E450" s="3">
        <v>6.3200001716613796</v>
      </c>
      <c r="F450">
        <v>0</v>
      </c>
      <c r="G450" s="3">
        <v>1.96000003814697</v>
      </c>
      <c r="H450" s="3">
        <v>0.88999998569488503</v>
      </c>
      <c r="I450" s="3">
        <v>3.46000003814697</v>
      </c>
      <c r="J450" s="3">
        <v>0</v>
      </c>
      <c r="K450">
        <v>27</v>
      </c>
      <c r="L450">
        <v>14</v>
      </c>
      <c r="M450">
        <v>312</v>
      </c>
      <c r="N450">
        <v>1087</v>
      </c>
      <c r="O450">
        <v>2098</v>
      </c>
      <c r="P450" s="2">
        <f>(Table1_14[[#This Row],[VeryActiveMinutes]]+Table1_14[[#This Row],[FairlyActiveMinutes]]+Table1_14[[#This Row],[LightlyActiveMinutes]]+Table1_14[[#This Row],[SedentaryMinutes]])/60</f>
        <v>24</v>
      </c>
      <c r="Q450" s="2">
        <f>(Table1_14[[#This Row],[VeryActiveMinutes]]+Table1_14[[#This Row],[FairlyActiveMinutes]]+Table1_14[[#This Row],[LightlyActiveMinutes]]+Table1_14[[#This Row],[SedentaryMinutes]])</f>
        <v>1440</v>
      </c>
    </row>
    <row r="451" spans="1:17" x14ac:dyDescent="0.25">
      <c r="A451">
        <v>4558609924</v>
      </c>
      <c r="B451" s="1">
        <v>42486</v>
      </c>
      <c r="C451">
        <v>9148</v>
      </c>
      <c r="D451" s="3">
        <v>6.0500001907348597</v>
      </c>
      <c r="E451" s="3">
        <v>6.0500001907348597</v>
      </c>
      <c r="F451">
        <v>0</v>
      </c>
      <c r="G451" s="3">
        <v>0.43000000715255698</v>
      </c>
      <c r="H451" s="3">
        <v>2.0299999713897701</v>
      </c>
      <c r="I451" s="3">
        <v>3.5899999141693102</v>
      </c>
      <c r="J451" s="3">
        <v>0</v>
      </c>
      <c r="K451">
        <v>12</v>
      </c>
      <c r="L451">
        <v>41</v>
      </c>
      <c r="M451">
        <v>283</v>
      </c>
      <c r="N451">
        <v>1062</v>
      </c>
      <c r="O451">
        <v>2223</v>
      </c>
      <c r="P451" s="2">
        <f>(Table1_14[[#This Row],[VeryActiveMinutes]]+Table1_14[[#This Row],[FairlyActiveMinutes]]+Table1_14[[#This Row],[LightlyActiveMinutes]]+Table1_14[[#This Row],[SedentaryMinutes]])/60</f>
        <v>23.3</v>
      </c>
      <c r="Q451" s="2">
        <f>(Table1_14[[#This Row],[VeryActiveMinutes]]+Table1_14[[#This Row],[FairlyActiveMinutes]]+Table1_14[[#This Row],[LightlyActiveMinutes]]+Table1_14[[#This Row],[SedentaryMinutes]])</f>
        <v>1398</v>
      </c>
    </row>
    <row r="452" spans="1:17" x14ac:dyDescent="0.25">
      <c r="A452">
        <v>4558609924</v>
      </c>
      <c r="B452" s="1">
        <v>42485</v>
      </c>
      <c r="C452">
        <v>8095</v>
      </c>
      <c r="D452" s="3">
        <v>5.3499999046325701</v>
      </c>
      <c r="E452" s="3">
        <v>5.3499999046325701</v>
      </c>
      <c r="F452">
        <v>0</v>
      </c>
      <c r="G452" s="3">
        <v>0.58999997377395597</v>
      </c>
      <c r="H452" s="3">
        <v>0.25</v>
      </c>
      <c r="I452" s="3">
        <v>4.5100002288818404</v>
      </c>
      <c r="J452" s="3">
        <v>0</v>
      </c>
      <c r="K452">
        <v>18</v>
      </c>
      <c r="L452">
        <v>10</v>
      </c>
      <c r="M452">
        <v>340</v>
      </c>
      <c r="N452">
        <v>993</v>
      </c>
      <c r="O452">
        <v>2225</v>
      </c>
      <c r="P452" s="2">
        <f>(Table1_14[[#This Row],[VeryActiveMinutes]]+Table1_14[[#This Row],[FairlyActiveMinutes]]+Table1_14[[#This Row],[LightlyActiveMinutes]]+Table1_14[[#This Row],[SedentaryMinutes]])/60</f>
        <v>22.683333333333334</v>
      </c>
      <c r="Q452" s="2">
        <f>(Table1_14[[#This Row],[VeryActiveMinutes]]+Table1_14[[#This Row],[FairlyActiveMinutes]]+Table1_14[[#This Row],[LightlyActiveMinutes]]+Table1_14[[#This Row],[SedentaryMinutes]])</f>
        <v>1361</v>
      </c>
    </row>
    <row r="453" spans="1:17" x14ac:dyDescent="0.25">
      <c r="A453">
        <v>4558609924</v>
      </c>
      <c r="B453" s="1">
        <v>42484</v>
      </c>
      <c r="C453">
        <v>8563</v>
      </c>
      <c r="D453" s="3">
        <v>5.6599998474121103</v>
      </c>
      <c r="E453" s="3">
        <v>5.6599998474121103</v>
      </c>
      <c r="F453">
        <v>0</v>
      </c>
      <c r="G453" s="3">
        <v>0</v>
      </c>
      <c r="H453" s="3">
        <v>0</v>
      </c>
      <c r="I453" s="3">
        <v>5.6500000953674299</v>
      </c>
      <c r="J453" s="3">
        <v>0</v>
      </c>
      <c r="K453">
        <v>0</v>
      </c>
      <c r="L453">
        <v>0</v>
      </c>
      <c r="M453">
        <v>395</v>
      </c>
      <c r="N453">
        <v>1045</v>
      </c>
      <c r="O453">
        <v>2173</v>
      </c>
      <c r="P453" s="2">
        <f>(Table1_14[[#This Row],[VeryActiveMinutes]]+Table1_14[[#This Row],[FairlyActiveMinutes]]+Table1_14[[#This Row],[LightlyActiveMinutes]]+Table1_14[[#This Row],[SedentaryMinutes]])/60</f>
        <v>24</v>
      </c>
      <c r="Q453" s="2">
        <f>(Table1_14[[#This Row],[VeryActiveMinutes]]+Table1_14[[#This Row],[FairlyActiveMinutes]]+Table1_14[[#This Row],[LightlyActiveMinutes]]+Table1_14[[#This Row],[SedentaryMinutes]])</f>
        <v>1440</v>
      </c>
    </row>
    <row r="454" spans="1:17" x14ac:dyDescent="0.25">
      <c r="A454">
        <v>4558609924</v>
      </c>
      <c r="B454" s="1">
        <v>42483</v>
      </c>
      <c r="C454">
        <v>6890</v>
      </c>
      <c r="D454" s="3">
        <v>4.5500001907348597</v>
      </c>
      <c r="E454" s="3">
        <v>4.5500001907348597</v>
      </c>
      <c r="F454">
        <v>0</v>
      </c>
      <c r="G454" s="3">
        <v>0.34000000357627902</v>
      </c>
      <c r="H454" s="3">
        <v>0.20000000298023199</v>
      </c>
      <c r="I454" s="3">
        <v>4.0100002288818404</v>
      </c>
      <c r="J454" s="3">
        <v>0</v>
      </c>
      <c r="K454">
        <v>5</v>
      </c>
      <c r="L454">
        <v>5</v>
      </c>
      <c r="M454">
        <v>308</v>
      </c>
      <c r="N454">
        <v>1122</v>
      </c>
      <c r="O454">
        <v>2085</v>
      </c>
      <c r="P454" s="2">
        <f>(Table1_14[[#This Row],[VeryActiveMinutes]]+Table1_14[[#This Row],[FairlyActiveMinutes]]+Table1_14[[#This Row],[LightlyActiveMinutes]]+Table1_14[[#This Row],[SedentaryMinutes]])/60</f>
        <v>24</v>
      </c>
      <c r="Q454" s="2">
        <f>(Table1_14[[#This Row],[VeryActiveMinutes]]+Table1_14[[#This Row],[FairlyActiveMinutes]]+Table1_14[[#This Row],[LightlyActiveMinutes]]+Table1_14[[#This Row],[SedentaryMinutes]])</f>
        <v>1440</v>
      </c>
    </row>
    <row r="455" spans="1:17" x14ac:dyDescent="0.25">
      <c r="A455">
        <v>4558609924</v>
      </c>
      <c r="B455" s="1">
        <v>42482</v>
      </c>
      <c r="C455">
        <v>9601</v>
      </c>
      <c r="D455" s="3">
        <v>6.3499999046325701</v>
      </c>
      <c r="E455" s="3">
        <v>6.3499999046325701</v>
      </c>
      <c r="F455">
        <v>0</v>
      </c>
      <c r="G455" s="3">
        <v>1.37000000476837</v>
      </c>
      <c r="H455" s="3">
        <v>1.5</v>
      </c>
      <c r="I455" s="3">
        <v>3.4700000286102299</v>
      </c>
      <c r="J455" s="3">
        <v>0</v>
      </c>
      <c r="K455">
        <v>20</v>
      </c>
      <c r="L455">
        <v>25</v>
      </c>
      <c r="M455">
        <v>273</v>
      </c>
      <c r="N455">
        <v>1122</v>
      </c>
      <c r="O455">
        <v>2094</v>
      </c>
      <c r="P455" s="2">
        <f>(Table1_14[[#This Row],[VeryActiveMinutes]]+Table1_14[[#This Row],[FairlyActiveMinutes]]+Table1_14[[#This Row],[LightlyActiveMinutes]]+Table1_14[[#This Row],[SedentaryMinutes]])/60</f>
        <v>24</v>
      </c>
      <c r="Q455" s="2">
        <f>(Table1_14[[#This Row],[VeryActiveMinutes]]+Table1_14[[#This Row],[FairlyActiveMinutes]]+Table1_14[[#This Row],[LightlyActiveMinutes]]+Table1_14[[#This Row],[SedentaryMinutes]])</f>
        <v>1440</v>
      </c>
    </row>
    <row r="456" spans="1:17" x14ac:dyDescent="0.25">
      <c r="A456">
        <v>4558609924</v>
      </c>
      <c r="B456" s="1">
        <v>42481</v>
      </c>
      <c r="C456">
        <v>13743</v>
      </c>
      <c r="D456" s="3">
        <v>9.0799999237060494</v>
      </c>
      <c r="E456" s="3">
        <v>9.0799999237060494</v>
      </c>
      <c r="F456">
        <v>0</v>
      </c>
      <c r="G456" s="3">
        <v>0.41999998688697798</v>
      </c>
      <c r="H456" s="3">
        <v>0.97000002861022905</v>
      </c>
      <c r="I456" s="3">
        <v>7.6999998092651403</v>
      </c>
      <c r="J456" s="3">
        <v>0</v>
      </c>
      <c r="K456">
        <v>6</v>
      </c>
      <c r="L456">
        <v>21</v>
      </c>
      <c r="M456">
        <v>432</v>
      </c>
      <c r="N456">
        <v>844</v>
      </c>
      <c r="O456">
        <v>2486</v>
      </c>
      <c r="P456" s="2">
        <f>(Table1_14[[#This Row],[VeryActiveMinutes]]+Table1_14[[#This Row],[FairlyActiveMinutes]]+Table1_14[[#This Row],[LightlyActiveMinutes]]+Table1_14[[#This Row],[SedentaryMinutes]])/60</f>
        <v>21.716666666666665</v>
      </c>
      <c r="Q456" s="2">
        <f>(Table1_14[[#This Row],[VeryActiveMinutes]]+Table1_14[[#This Row],[FairlyActiveMinutes]]+Table1_14[[#This Row],[LightlyActiveMinutes]]+Table1_14[[#This Row],[SedentaryMinutes]])</f>
        <v>1303</v>
      </c>
    </row>
    <row r="457" spans="1:17" x14ac:dyDescent="0.25">
      <c r="A457">
        <v>4558609924</v>
      </c>
      <c r="B457" s="1">
        <v>42480</v>
      </c>
      <c r="C457">
        <v>4803</v>
      </c>
      <c r="D457" s="3">
        <v>3.1700000762939502</v>
      </c>
      <c r="E457" s="3">
        <v>3.1700000762939502</v>
      </c>
      <c r="F457">
        <v>0</v>
      </c>
      <c r="G457" s="3">
        <v>0</v>
      </c>
      <c r="H457" s="3">
        <v>0</v>
      </c>
      <c r="I457" s="3">
        <v>3.1700000762939502</v>
      </c>
      <c r="J457" s="3">
        <v>0</v>
      </c>
      <c r="K457">
        <v>0</v>
      </c>
      <c r="L457">
        <v>0</v>
      </c>
      <c r="M457">
        <v>222</v>
      </c>
      <c r="N457">
        <v>1218</v>
      </c>
      <c r="O457">
        <v>1788</v>
      </c>
      <c r="P457" s="2">
        <f>(Table1_14[[#This Row],[VeryActiveMinutes]]+Table1_14[[#This Row],[FairlyActiveMinutes]]+Table1_14[[#This Row],[LightlyActiveMinutes]]+Table1_14[[#This Row],[SedentaryMinutes]])/60</f>
        <v>24</v>
      </c>
      <c r="Q457" s="2">
        <f>(Table1_14[[#This Row],[VeryActiveMinutes]]+Table1_14[[#This Row],[FairlyActiveMinutes]]+Table1_14[[#This Row],[LightlyActiveMinutes]]+Table1_14[[#This Row],[SedentaryMinutes]])</f>
        <v>1440</v>
      </c>
    </row>
    <row r="458" spans="1:17" x14ac:dyDescent="0.25">
      <c r="A458">
        <v>4558609924</v>
      </c>
      <c r="B458" s="1">
        <v>42479</v>
      </c>
      <c r="C458">
        <v>5401</v>
      </c>
      <c r="D458" s="3">
        <v>3.5699999332428001</v>
      </c>
      <c r="E458" s="3">
        <v>3.5699999332428001</v>
      </c>
      <c r="F458">
        <v>0</v>
      </c>
      <c r="G458" s="3">
        <v>5.0000000745058101E-2</v>
      </c>
      <c r="H458" s="3">
        <v>0.36000001430511502</v>
      </c>
      <c r="I458" s="3">
        <v>3.1600000858306898</v>
      </c>
      <c r="J458" s="3">
        <v>0</v>
      </c>
      <c r="K458">
        <v>1</v>
      </c>
      <c r="L458">
        <v>9</v>
      </c>
      <c r="M458">
        <v>248</v>
      </c>
      <c r="N458">
        <v>1182</v>
      </c>
      <c r="O458">
        <v>1876</v>
      </c>
      <c r="P458" s="2">
        <f>(Table1_14[[#This Row],[VeryActiveMinutes]]+Table1_14[[#This Row],[FairlyActiveMinutes]]+Table1_14[[#This Row],[LightlyActiveMinutes]]+Table1_14[[#This Row],[SedentaryMinutes]])/60</f>
        <v>24</v>
      </c>
      <c r="Q458" s="2">
        <f>(Table1_14[[#This Row],[VeryActiveMinutes]]+Table1_14[[#This Row],[FairlyActiveMinutes]]+Table1_14[[#This Row],[LightlyActiveMinutes]]+Table1_14[[#This Row],[SedentaryMinutes]])</f>
        <v>1440</v>
      </c>
    </row>
    <row r="459" spans="1:17" x14ac:dyDescent="0.25">
      <c r="A459">
        <v>4558609924</v>
      </c>
      <c r="B459" s="1">
        <v>42478</v>
      </c>
      <c r="C459">
        <v>8940</v>
      </c>
      <c r="D459" s="3">
        <v>5.9099998474121103</v>
      </c>
      <c r="E459" s="3">
        <v>5.9099998474121103</v>
      </c>
      <c r="F459">
        <v>0</v>
      </c>
      <c r="G459" s="3">
        <v>0.980000019073486</v>
      </c>
      <c r="H459" s="3">
        <v>0.93000000715255704</v>
      </c>
      <c r="I459" s="3">
        <v>4</v>
      </c>
      <c r="J459" s="3">
        <v>0</v>
      </c>
      <c r="K459">
        <v>14</v>
      </c>
      <c r="L459">
        <v>15</v>
      </c>
      <c r="M459">
        <v>331</v>
      </c>
      <c r="N459">
        <v>1080</v>
      </c>
      <c r="O459">
        <v>2116</v>
      </c>
      <c r="P459" s="2">
        <f>(Table1_14[[#This Row],[VeryActiveMinutes]]+Table1_14[[#This Row],[FairlyActiveMinutes]]+Table1_14[[#This Row],[LightlyActiveMinutes]]+Table1_14[[#This Row],[SedentaryMinutes]])/60</f>
        <v>24</v>
      </c>
      <c r="Q459" s="2">
        <f>(Table1_14[[#This Row],[VeryActiveMinutes]]+Table1_14[[#This Row],[FairlyActiveMinutes]]+Table1_14[[#This Row],[LightlyActiveMinutes]]+Table1_14[[#This Row],[SedentaryMinutes]])</f>
        <v>1440</v>
      </c>
    </row>
    <row r="460" spans="1:17" x14ac:dyDescent="0.25">
      <c r="A460">
        <v>4558609924</v>
      </c>
      <c r="B460" s="1">
        <v>42477</v>
      </c>
      <c r="C460">
        <v>9634</v>
      </c>
      <c r="D460" s="3">
        <v>6.4000000953674299</v>
      </c>
      <c r="E460" s="3">
        <v>6.4000000953674299</v>
      </c>
      <c r="F460">
        <v>0</v>
      </c>
      <c r="G460" s="3">
        <v>0.55000001192092896</v>
      </c>
      <c r="H460" s="3">
        <v>1.1399999856948899</v>
      </c>
      <c r="I460" s="3">
        <v>4.71000003814697</v>
      </c>
      <c r="J460" s="3">
        <v>0</v>
      </c>
      <c r="K460">
        <v>7</v>
      </c>
      <c r="L460">
        <v>19</v>
      </c>
      <c r="M460">
        <v>304</v>
      </c>
      <c r="N460">
        <v>1110</v>
      </c>
      <c r="O460">
        <v>2117</v>
      </c>
      <c r="P460" s="2">
        <f>(Table1_14[[#This Row],[VeryActiveMinutes]]+Table1_14[[#This Row],[FairlyActiveMinutes]]+Table1_14[[#This Row],[LightlyActiveMinutes]]+Table1_14[[#This Row],[SedentaryMinutes]])/60</f>
        <v>24</v>
      </c>
      <c r="Q460" s="2">
        <f>(Table1_14[[#This Row],[VeryActiveMinutes]]+Table1_14[[#This Row],[FairlyActiveMinutes]]+Table1_14[[#This Row],[LightlyActiveMinutes]]+Table1_14[[#This Row],[SedentaryMinutes]])</f>
        <v>1440</v>
      </c>
    </row>
    <row r="461" spans="1:17" x14ac:dyDescent="0.25">
      <c r="A461">
        <v>4558609924</v>
      </c>
      <c r="B461" s="1">
        <v>42476</v>
      </c>
      <c r="C461">
        <v>7289</v>
      </c>
      <c r="D461" s="3">
        <v>4.8200001716613796</v>
      </c>
      <c r="E461" s="3">
        <v>4.8200001716613796</v>
      </c>
      <c r="F461">
        <v>0</v>
      </c>
      <c r="G461" s="3">
        <v>0.55000001192092896</v>
      </c>
      <c r="H461" s="3">
        <v>0.75</v>
      </c>
      <c r="I461" s="3">
        <v>3.5</v>
      </c>
      <c r="J461" s="3">
        <v>0</v>
      </c>
      <c r="K461">
        <v>8</v>
      </c>
      <c r="L461">
        <v>12</v>
      </c>
      <c r="M461">
        <v>308</v>
      </c>
      <c r="N461">
        <v>1112</v>
      </c>
      <c r="O461">
        <v>1997</v>
      </c>
      <c r="P461" s="2">
        <f>(Table1_14[[#This Row],[VeryActiveMinutes]]+Table1_14[[#This Row],[FairlyActiveMinutes]]+Table1_14[[#This Row],[LightlyActiveMinutes]]+Table1_14[[#This Row],[SedentaryMinutes]])/60</f>
        <v>24</v>
      </c>
      <c r="Q461" s="2">
        <f>(Table1_14[[#This Row],[VeryActiveMinutes]]+Table1_14[[#This Row],[FairlyActiveMinutes]]+Table1_14[[#This Row],[LightlyActiveMinutes]]+Table1_14[[#This Row],[SedentaryMinutes]])</f>
        <v>1440</v>
      </c>
    </row>
    <row r="462" spans="1:17" x14ac:dyDescent="0.25">
      <c r="A462">
        <v>4558609924</v>
      </c>
      <c r="B462" s="1">
        <v>42475</v>
      </c>
      <c r="C462">
        <v>7795</v>
      </c>
      <c r="D462" s="3">
        <v>5.1500000953674299</v>
      </c>
      <c r="E462" s="3">
        <v>5.1500000953674299</v>
      </c>
      <c r="F462">
        <v>0</v>
      </c>
      <c r="G462" s="3">
        <v>0.58999997377395597</v>
      </c>
      <c r="H462" s="3">
        <v>0.83999997377395597</v>
      </c>
      <c r="I462" s="3">
        <v>3.7300000190734899</v>
      </c>
      <c r="J462" s="3">
        <v>0</v>
      </c>
      <c r="K462">
        <v>17</v>
      </c>
      <c r="L462">
        <v>30</v>
      </c>
      <c r="M462">
        <v>262</v>
      </c>
      <c r="N462">
        <v>1131</v>
      </c>
      <c r="O462">
        <v>2121</v>
      </c>
      <c r="P462" s="2">
        <f>(Table1_14[[#This Row],[VeryActiveMinutes]]+Table1_14[[#This Row],[FairlyActiveMinutes]]+Table1_14[[#This Row],[LightlyActiveMinutes]]+Table1_14[[#This Row],[SedentaryMinutes]])/60</f>
        <v>24</v>
      </c>
      <c r="Q462" s="2">
        <f>(Table1_14[[#This Row],[VeryActiveMinutes]]+Table1_14[[#This Row],[FairlyActiveMinutes]]+Table1_14[[#This Row],[LightlyActiveMinutes]]+Table1_14[[#This Row],[SedentaryMinutes]])</f>
        <v>1440</v>
      </c>
    </row>
    <row r="463" spans="1:17" x14ac:dyDescent="0.25">
      <c r="A463">
        <v>4558609924</v>
      </c>
      <c r="B463" s="1">
        <v>42474</v>
      </c>
      <c r="C463">
        <v>6799</v>
      </c>
      <c r="D463" s="3">
        <v>4.4899997711181596</v>
      </c>
      <c r="E463" s="3">
        <v>4.4899997711181596</v>
      </c>
      <c r="F463">
        <v>0</v>
      </c>
      <c r="G463" s="3">
        <v>0</v>
      </c>
      <c r="H463" s="3">
        <v>0</v>
      </c>
      <c r="I463" s="3">
        <v>4.4899997711181596</v>
      </c>
      <c r="J463" s="3">
        <v>0</v>
      </c>
      <c r="K463">
        <v>0</v>
      </c>
      <c r="L463">
        <v>0</v>
      </c>
      <c r="M463">
        <v>279</v>
      </c>
      <c r="N463">
        <v>1161</v>
      </c>
      <c r="O463">
        <v>1922</v>
      </c>
      <c r="P463" s="2">
        <f>(Table1_14[[#This Row],[VeryActiveMinutes]]+Table1_14[[#This Row],[FairlyActiveMinutes]]+Table1_14[[#This Row],[LightlyActiveMinutes]]+Table1_14[[#This Row],[SedentaryMinutes]])/60</f>
        <v>24</v>
      </c>
      <c r="Q463" s="2">
        <f>(Table1_14[[#This Row],[VeryActiveMinutes]]+Table1_14[[#This Row],[FairlyActiveMinutes]]+Table1_14[[#This Row],[LightlyActiveMinutes]]+Table1_14[[#This Row],[SedentaryMinutes]])</f>
        <v>1440</v>
      </c>
    </row>
    <row r="464" spans="1:17" x14ac:dyDescent="0.25">
      <c r="A464">
        <v>4558609924</v>
      </c>
      <c r="B464" s="1">
        <v>42473</v>
      </c>
      <c r="C464">
        <v>4978</v>
      </c>
      <c r="D464" s="3">
        <v>3.28999996185303</v>
      </c>
      <c r="E464" s="3">
        <v>3.28999996185303</v>
      </c>
      <c r="F464">
        <v>0</v>
      </c>
      <c r="G464" s="3">
        <v>1.2400000095367401</v>
      </c>
      <c r="H464" s="3">
        <v>0.43999999761581399</v>
      </c>
      <c r="I464" s="3">
        <v>1.6100000143051101</v>
      </c>
      <c r="J464" s="3">
        <v>0</v>
      </c>
      <c r="K464">
        <v>19</v>
      </c>
      <c r="L464">
        <v>7</v>
      </c>
      <c r="M464">
        <v>127</v>
      </c>
      <c r="N464">
        <v>1287</v>
      </c>
      <c r="O464">
        <v>1722</v>
      </c>
      <c r="P464" s="2">
        <f>(Table1_14[[#This Row],[VeryActiveMinutes]]+Table1_14[[#This Row],[FairlyActiveMinutes]]+Table1_14[[#This Row],[LightlyActiveMinutes]]+Table1_14[[#This Row],[SedentaryMinutes]])/60</f>
        <v>24</v>
      </c>
      <c r="Q464" s="2">
        <f>(Table1_14[[#This Row],[VeryActiveMinutes]]+Table1_14[[#This Row],[FairlyActiveMinutes]]+Table1_14[[#This Row],[LightlyActiveMinutes]]+Table1_14[[#This Row],[SedentaryMinutes]])</f>
        <v>1440</v>
      </c>
    </row>
    <row r="465" spans="1:17" x14ac:dyDescent="0.25">
      <c r="A465">
        <v>4558609924</v>
      </c>
      <c r="B465" s="1">
        <v>42494</v>
      </c>
      <c r="C465">
        <v>5232</v>
      </c>
      <c r="D465" s="3">
        <v>3.46000003814697</v>
      </c>
      <c r="E465" s="3">
        <v>3.46000003814697</v>
      </c>
      <c r="F465">
        <v>0</v>
      </c>
      <c r="G465" s="3">
        <v>0</v>
      </c>
      <c r="H465" s="3">
        <v>0</v>
      </c>
      <c r="I465" s="3">
        <v>3.46000003814697</v>
      </c>
      <c r="J465" s="3">
        <v>0</v>
      </c>
      <c r="K465">
        <v>0</v>
      </c>
      <c r="L465">
        <v>0</v>
      </c>
      <c r="M465">
        <v>252</v>
      </c>
      <c r="N465">
        <v>1188</v>
      </c>
      <c r="O465">
        <v>1842</v>
      </c>
      <c r="P465" s="2">
        <f>(Table1_14[[#This Row],[VeryActiveMinutes]]+Table1_14[[#This Row],[FairlyActiveMinutes]]+Table1_14[[#This Row],[LightlyActiveMinutes]]+Table1_14[[#This Row],[SedentaryMinutes]])/60</f>
        <v>24</v>
      </c>
      <c r="Q465" s="2">
        <f>(Table1_14[[#This Row],[VeryActiveMinutes]]+Table1_14[[#This Row],[FairlyActiveMinutes]]+Table1_14[[#This Row],[LightlyActiveMinutes]]+Table1_14[[#This Row],[SedentaryMinutes]])</f>
        <v>1440</v>
      </c>
    </row>
    <row r="466" spans="1:17" x14ac:dyDescent="0.25">
      <c r="A466">
        <v>4558609924</v>
      </c>
      <c r="B466" s="1">
        <v>42499</v>
      </c>
      <c r="C466">
        <v>11451</v>
      </c>
      <c r="D466" s="3">
        <v>7.5700001716613796</v>
      </c>
      <c r="E466" s="3">
        <v>7.5700001716613796</v>
      </c>
      <c r="F466">
        <v>0</v>
      </c>
      <c r="G466" s="3">
        <v>0.43000000715255698</v>
      </c>
      <c r="H466" s="3">
        <v>1.62000000476837</v>
      </c>
      <c r="I466" s="3">
        <v>5.5199999809265101</v>
      </c>
      <c r="J466" s="3">
        <v>0</v>
      </c>
      <c r="K466">
        <v>6</v>
      </c>
      <c r="L466">
        <v>30</v>
      </c>
      <c r="M466">
        <v>339</v>
      </c>
      <c r="N466">
        <v>1065</v>
      </c>
      <c r="O466">
        <v>2223</v>
      </c>
      <c r="P466" s="2">
        <f>(Table1_14[[#This Row],[VeryActiveMinutes]]+Table1_14[[#This Row],[FairlyActiveMinutes]]+Table1_14[[#This Row],[LightlyActiveMinutes]]+Table1_14[[#This Row],[SedentaryMinutes]])/60</f>
        <v>24</v>
      </c>
      <c r="Q466" s="2">
        <f>(Table1_14[[#This Row],[VeryActiveMinutes]]+Table1_14[[#This Row],[FairlyActiveMinutes]]+Table1_14[[#This Row],[LightlyActiveMinutes]]+Table1_14[[#This Row],[SedentaryMinutes]])</f>
        <v>1440</v>
      </c>
    </row>
    <row r="467" spans="1:17" x14ac:dyDescent="0.25">
      <c r="A467">
        <v>4558609924</v>
      </c>
      <c r="B467" s="1">
        <v>42492</v>
      </c>
      <c r="C467">
        <v>7891</v>
      </c>
      <c r="D467" s="3">
        <v>5.2199997901916504</v>
      </c>
      <c r="E467" s="3">
        <v>5.2199997901916504</v>
      </c>
      <c r="F467">
        <v>0</v>
      </c>
      <c r="G467" s="3">
        <v>0</v>
      </c>
      <c r="H467" s="3">
        <v>0</v>
      </c>
      <c r="I467" s="3">
        <v>5.2199997901916504</v>
      </c>
      <c r="J467" s="3">
        <v>0</v>
      </c>
      <c r="K467">
        <v>0</v>
      </c>
      <c r="L467">
        <v>0</v>
      </c>
      <c r="M467">
        <v>383</v>
      </c>
      <c r="N467">
        <v>1057</v>
      </c>
      <c r="O467">
        <v>2066</v>
      </c>
      <c r="P467" s="2">
        <f>(Table1_14[[#This Row],[VeryActiveMinutes]]+Table1_14[[#This Row],[FairlyActiveMinutes]]+Table1_14[[#This Row],[LightlyActiveMinutes]]+Table1_14[[#This Row],[SedentaryMinutes]])/60</f>
        <v>24</v>
      </c>
      <c r="Q467" s="2">
        <f>(Table1_14[[#This Row],[VeryActiveMinutes]]+Table1_14[[#This Row],[FairlyActiveMinutes]]+Table1_14[[#This Row],[LightlyActiveMinutes]]+Table1_14[[#This Row],[SedentaryMinutes]])</f>
        <v>1440</v>
      </c>
    </row>
    <row r="468" spans="1:17" x14ac:dyDescent="0.25">
      <c r="A468">
        <v>4445114986</v>
      </c>
      <c r="B468" s="1">
        <v>42498</v>
      </c>
      <c r="C468">
        <v>7303</v>
      </c>
      <c r="D468" s="3">
        <v>4.9000000953674299</v>
      </c>
      <c r="E468" s="3">
        <v>4.9000000953674299</v>
      </c>
      <c r="F468">
        <v>0</v>
      </c>
      <c r="G468" s="3">
        <v>0</v>
      </c>
      <c r="H468" s="3">
        <v>0.25</v>
      </c>
      <c r="I468" s="3">
        <v>4.6500000953674299</v>
      </c>
      <c r="J468" s="3">
        <v>0</v>
      </c>
      <c r="K468">
        <v>0</v>
      </c>
      <c r="L468">
        <v>8</v>
      </c>
      <c r="M468">
        <v>308</v>
      </c>
      <c r="N468">
        <v>733</v>
      </c>
      <c r="O468">
        <v>2423</v>
      </c>
      <c r="P468" s="2">
        <f>(Table1_14[[#This Row],[VeryActiveMinutes]]+Table1_14[[#This Row],[FairlyActiveMinutes]]+Table1_14[[#This Row],[LightlyActiveMinutes]]+Table1_14[[#This Row],[SedentaryMinutes]])/60</f>
        <v>17.483333333333334</v>
      </c>
      <c r="Q468" s="2">
        <f>(Table1_14[[#This Row],[VeryActiveMinutes]]+Table1_14[[#This Row],[FairlyActiveMinutes]]+Table1_14[[#This Row],[LightlyActiveMinutes]]+Table1_14[[#This Row],[SedentaryMinutes]])</f>
        <v>1049</v>
      </c>
    </row>
    <row r="469" spans="1:17" x14ac:dyDescent="0.25">
      <c r="A469">
        <v>4445114986</v>
      </c>
      <c r="B469" s="1">
        <v>42491</v>
      </c>
      <c r="C469">
        <v>5232</v>
      </c>
      <c r="D469" s="3">
        <v>3.5099999904632599</v>
      </c>
      <c r="E469" s="3">
        <v>3.5099999904632599</v>
      </c>
      <c r="F469">
        <v>0</v>
      </c>
      <c r="G469" s="3">
        <v>0</v>
      </c>
      <c r="H469" s="3">
        <v>0</v>
      </c>
      <c r="I469" s="3">
        <v>3.5099999904632599</v>
      </c>
      <c r="J469" s="3">
        <v>0</v>
      </c>
      <c r="K469">
        <v>0</v>
      </c>
      <c r="L469">
        <v>0</v>
      </c>
      <c r="M469">
        <v>240</v>
      </c>
      <c r="N469">
        <v>741</v>
      </c>
      <c r="O469">
        <v>2246</v>
      </c>
      <c r="P469" s="2">
        <f>(Table1_14[[#This Row],[VeryActiveMinutes]]+Table1_14[[#This Row],[FairlyActiveMinutes]]+Table1_14[[#This Row],[LightlyActiveMinutes]]+Table1_14[[#This Row],[SedentaryMinutes]])/60</f>
        <v>16.350000000000001</v>
      </c>
      <c r="Q469" s="2">
        <f>(Table1_14[[#This Row],[VeryActiveMinutes]]+Table1_14[[#This Row],[FairlyActiveMinutes]]+Table1_14[[#This Row],[LightlyActiveMinutes]]+Table1_14[[#This Row],[SedentaryMinutes]])</f>
        <v>981</v>
      </c>
    </row>
    <row r="470" spans="1:17" x14ac:dyDescent="0.25">
      <c r="A470">
        <v>4445114986</v>
      </c>
      <c r="B470" s="1">
        <v>42497</v>
      </c>
      <c r="C470">
        <v>5183</v>
      </c>
      <c r="D470" s="3">
        <v>3.5899999141693102</v>
      </c>
      <c r="E470" s="3">
        <v>3.5899999141693102</v>
      </c>
      <c r="F470">
        <v>0</v>
      </c>
      <c r="G470" s="3">
        <v>2.1300001144409202</v>
      </c>
      <c r="H470" s="3">
        <v>0.18999999761581399</v>
      </c>
      <c r="I470" s="3">
        <v>1.25</v>
      </c>
      <c r="J470" s="3">
        <v>0</v>
      </c>
      <c r="K470">
        <v>26</v>
      </c>
      <c r="L470">
        <v>4</v>
      </c>
      <c r="M470">
        <v>108</v>
      </c>
      <c r="N470">
        <v>866</v>
      </c>
      <c r="O470">
        <v>2123</v>
      </c>
      <c r="P470" s="2">
        <f>(Table1_14[[#This Row],[VeryActiveMinutes]]+Table1_14[[#This Row],[FairlyActiveMinutes]]+Table1_14[[#This Row],[LightlyActiveMinutes]]+Table1_14[[#This Row],[SedentaryMinutes]])/60</f>
        <v>16.733333333333334</v>
      </c>
      <c r="Q470" s="2">
        <f>(Table1_14[[#This Row],[VeryActiveMinutes]]+Table1_14[[#This Row],[FairlyActiveMinutes]]+Table1_14[[#This Row],[LightlyActiveMinutes]]+Table1_14[[#This Row],[SedentaryMinutes]])</f>
        <v>1004</v>
      </c>
    </row>
    <row r="471" spans="1:17" x14ac:dyDescent="0.25">
      <c r="A471">
        <v>4445114986</v>
      </c>
      <c r="B471" s="1">
        <v>42496</v>
      </c>
      <c r="C471">
        <v>4514</v>
      </c>
      <c r="D471" s="3">
        <v>3.0299999713897701</v>
      </c>
      <c r="E471" s="3">
        <v>3.0299999713897701</v>
      </c>
      <c r="F471">
        <v>0</v>
      </c>
      <c r="G471" s="3">
        <v>0</v>
      </c>
      <c r="H471" s="3">
        <v>0</v>
      </c>
      <c r="I471" s="3">
        <v>3.0299999713897701</v>
      </c>
      <c r="J471" s="3">
        <v>0</v>
      </c>
      <c r="K471">
        <v>0</v>
      </c>
      <c r="L471">
        <v>0</v>
      </c>
      <c r="M471">
        <v>229</v>
      </c>
      <c r="N471">
        <v>809</v>
      </c>
      <c r="O471">
        <v>2211</v>
      </c>
      <c r="P471" s="2">
        <f>(Table1_14[[#This Row],[VeryActiveMinutes]]+Table1_14[[#This Row],[FairlyActiveMinutes]]+Table1_14[[#This Row],[LightlyActiveMinutes]]+Table1_14[[#This Row],[SedentaryMinutes]])/60</f>
        <v>17.3</v>
      </c>
      <c r="Q471" s="2">
        <f>(Table1_14[[#This Row],[VeryActiveMinutes]]+Table1_14[[#This Row],[FairlyActiveMinutes]]+Table1_14[[#This Row],[LightlyActiveMinutes]]+Table1_14[[#This Row],[SedentaryMinutes]])</f>
        <v>1038</v>
      </c>
    </row>
    <row r="472" spans="1:17" x14ac:dyDescent="0.25">
      <c r="A472">
        <v>4445114986</v>
      </c>
      <c r="B472" s="1">
        <v>42502</v>
      </c>
      <c r="C472">
        <v>768</v>
      </c>
      <c r="D472" s="3">
        <v>0.519999980926514</v>
      </c>
      <c r="E472" s="3">
        <v>0.519999980926514</v>
      </c>
      <c r="F472">
        <v>0</v>
      </c>
      <c r="G472" s="3">
        <v>0</v>
      </c>
      <c r="H472" s="3">
        <v>0</v>
      </c>
      <c r="I472" s="3">
        <v>0.519999980926514</v>
      </c>
      <c r="J472" s="3">
        <v>0</v>
      </c>
      <c r="K472">
        <v>0</v>
      </c>
      <c r="L472">
        <v>0</v>
      </c>
      <c r="M472">
        <v>58</v>
      </c>
      <c r="N472">
        <v>380</v>
      </c>
      <c r="O472">
        <v>1212</v>
      </c>
      <c r="P472" s="2">
        <f>(Table1_14[[#This Row],[VeryActiveMinutes]]+Table1_14[[#This Row],[FairlyActiveMinutes]]+Table1_14[[#This Row],[LightlyActiveMinutes]]+Table1_14[[#This Row],[SedentaryMinutes]])/60</f>
        <v>7.3</v>
      </c>
      <c r="Q472" s="2">
        <f>(Table1_14[[#This Row],[VeryActiveMinutes]]+Table1_14[[#This Row],[FairlyActiveMinutes]]+Table1_14[[#This Row],[LightlyActiveMinutes]]+Table1_14[[#This Row],[SedentaryMinutes]])</f>
        <v>438</v>
      </c>
    </row>
    <row r="473" spans="1:17" x14ac:dyDescent="0.25">
      <c r="A473">
        <v>4445114986</v>
      </c>
      <c r="B473" s="1">
        <v>42501</v>
      </c>
      <c r="C473">
        <v>9105</v>
      </c>
      <c r="D473" s="3">
        <v>6.1100001335143999</v>
      </c>
      <c r="E473" s="3">
        <v>6.1100001335143999</v>
      </c>
      <c r="F473">
        <v>0</v>
      </c>
      <c r="G473" s="3">
        <v>2.25</v>
      </c>
      <c r="H473" s="3">
        <v>1</v>
      </c>
      <c r="I473" s="3">
        <v>2.8599998950958301</v>
      </c>
      <c r="J473" s="3">
        <v>0</v>
      </c>
      <c r="K473">
        <v>34</v>
      </c>
      <c r="L473">
        <v>22</v>
      </c>
      <c r="M473">
        <v>232</v>
      </c>
      <c r="N473">
        <v>622</v>
      </c>
      <c r="O473">
        <v>2499</v>
      </c>
      <c r="P473" s="2">
        <f>(Table1_14[[#This Row],[VeryActiveMinutes]]+Table1_14[[#This Row],[FairlyActiveMinutes]]+Table1_14[[#This Row],[LightlyActiveMinutes]]+Table1_14[[#This Row],[SedentaryMinutes]])/60</f>
        <v>15.166666666666666</v>
      </c>
      <c r="Q473" s="2">
        <f>(Table1_14[[#This Row],[VeryActiveMinutes]]+Table1_14[[#This Row],[FairlyActiveMinutes]]+Table1_14[[#This Row],[LightlyActiveMinutes]]+Table1_14[[#This Row],[SedentaryMinutes]])</f>
        <v>910</v>
      </c>
    </row>
    <row r="474" spans="1:17" x14ac:dyDescent="0.25">
      <c r="A474">
        <v>4445114986</v>
      </c>
      <c r="B474" s="1">
        <v>42495</v>
      </c>
      <c r="C474">
        <v>3800</v>
      </c>
      <c r="D474" s="3">
        <v>2.5499999523162802</v>
      </c>
      <c r="E474" s="3">
        <v>2.5499999523162802</v>
      </c>
      <c r="F474">
        <v>0</v>
      </c>
      <c r="G474" s="3">
        <v>0.119999997317791</v>
      </c>
      <c r="H474" s="3">
        <v>0.239999994635582</v>
      </c>
      <c r="I474" s="3">
        <v>2.1800000667571999</v>
      </c>
      <c r="J474" s="3">
        <v>0</v>
      </c>
      <c r="K474">
        <v>2</v>
      </c>
      <c r="L474">
        <v>6</v>
      </c>
      <c r="M474">
        <v>185</v>
      </c>
      <c r="N474">
        <v>734</v>
      </c>
      <c r="O474">
        <v>2120</v>
      </c>
      <c r="P474" s="2">
        <f>(Table1_14[[#This Row],[VeryActiveMinutes]]+Table1_14[[#This Row],[FairlyActiveMinutes]]+Table1_14[[#This Row],[LightlyActiveMinutes]]+Table1_14[[#This Row],[SedentaryMinutes]])/60</f>
        <v>15.45</v>
      </c>
      <c r="Q474" s="2">
        <f>(Table1_14[[#This Row],[VeryActiveMinutes]]+Table1_14[[#This Row],[FairlyActiveMinutes]]+Table1_14[[#This Row],[LightlyActiveMinutes]]+Table1_14[[#This Row],[SedentaryMinutes]])</f>
        <v>927</v>
      </c>
    </row>
    <row r="475" spans="1:17" x14ac:dyDescent="0.25">
      <c r="A475">
        <v>4445114986</v>
      </c>
      <c r="B475" s="1">
        <v>42490</v>
      </c>
      <c r="C475">
        <v>6222</v>
      </c>
      <c r="D475" s="3">
        <v>4.1799998283386204</v>
      </c>
      <c r="E475" s="3">
        <v>4.1799998283386204</v>
      </c>
      <c r="F475">
        <v>0</v>
      </c>
      <c r="G475" s="3">
        <v>0</v>
      </c>
      <c r="H475" s="3">
        <v>0</v>
      </c>
      <c r="I475" s="3">
        <v>4.1799998283386204</v>
      </c>
      <c r="J475" s="3">
        <v>0</v>
      </c>
      <c r="K475">
        <v>0</v>
      </c>
      <c r="L475">
        <v>0</v>
      </c>
      <c r="M475">
        <v>290</v>
      </c>
      <c r="N475">
        <v>797</v>
      </c>
      <c r="O475">
        <v>2363</v>
      </c>
      <c r="P475" s="2">
        <f>(Table1_14[[#This Row],[VeryActiveMinutes]]+Table1_14[[#This Row],[FairlyActiveMinutes]]+Table1_14[[#This Row],[LightlyActiveMinutes]]+Table1_14[[#This Row],[SedentaryMinutes]])/60</f>
        <v>18.116666666666667</v>
      </c>
      <c r="Q475" s="2">
        <f>(Table1_14[[#This Row],[VeryActiveMinutes]]+Table1_14[[#This Row],[FairlyActiveMinutes]]+Table1_14[[#This Row],[LightlyActiveMinutes]]+Table1_14[[#This Row],[SedentaryMinutes]])</f>
        <v>1087</v>
      </c>
    </row>
    <row r="476" spans="1:17" x14ac:dyDescent="0.25">
      <c r="A476">
        <v>4445114986</v>
      </c>
      <c r="B476" s="1">
        <v>42489</v>
      </c>
      <c r="C476">
        <v>4676</v>
      </c>
      <c r="D476" s="3">
        <v>3.1400001049041699</v>
      </c>
      <c r="E476" s="3">
        <v>3.1400001049041699</v>
      </c>
      <c r="F476">
        <v>0</v>
      </c>
      <c r="G476" s="3">
        <v>0</v>
      </c>
      <c r="H476" s="3">
        <v>0</v>
      </c>
      <c r="I476" s="3">
        <v>3.1300001144409202</v>
      </c>
      <c r="J476" s="3">
        <v>0</v>
      </c>
      <c r="K476">
        <v>0</v>
      </c>
      <c r="L476">
        <v>0</v>
      </c>
      <c r="M476">
        <v>226</v>
      </c>
      <c r="N476">
        <v>1106</v>
      </c>
      <c r="O476">
        <v>2196</v>
      </c>
      <c r="P476" s="2">
        <f>(Table1_14[[#This Row],[VeryActiveMinutes]]+Table1_14[[#This Row],[FairlyActiveMinutes]]+Table1_14[[#This Row],[LightlyActiveMinutes]]+Table1_14[[#This Row],[SedentaryMinutes]])/60</f>
        <v>22.2</v>
      </c>
      <c r="Q476" s="2">
        <f>(Table1_14[[#This Row],[VeryActiveMinutes]]+Table1_14[[#This Row],[FairlyActiveMinutes]]+Table1_14[[#This Row],[LightlyActiveMinutes]]+Table1_14[[#This Row],[SedentaryMinutes]])</f>
        <v>1332</v>
      </c>
    </row>
    <row r="477" spans="1:17" x14ac:dyDescent="0.25">
      <c r="A477">
        <v>4445114986</v>
      </c>
      <c r="B477" s="1">
        <v>42488</v>
      </c>
      <c r="C477">
        <v>4493</v>
      </c>
      <c r="D477" s="3">
        <v>3.0099999904632599</v>
      </c>
      <c r="E477" s="3">
        <v>3.0099999904632599</v>
      </c>
      <c r="F477">
        <v>0</v>
      </c>
      <c r="G477" s="3">
        <v>0</v>
      </c>
      <c r="H477" s="3">
        <v>0</v>
      </c>
      <c r="I477" s="3">
        <v>3.0099999904632599</v>
      </c>
      <c r="J477" s="3">
        <v>0</v>
      </c>
      <c r="K477">
        <v>0</v>
      </c>
      <c r="L477">
        <v>0</v>
      </c>
      <c r="M477">
        <v>236</v>
      </c>
      <c r="N477">
        <v>762</v>
      </c>
      <c r="O477">
        <v>2203</v>
      </c>
      <c r="P477" s="2">
        <f>(Table1_14[[#This Row],[VeryActiveMinutes]]+Table1_14[[#This Row],[FairlyActiveMinutes]]+Table1_14[[#This Row],[LightlyActiveMinutes]]+Table1_14[[#This Row],[SedentaryMinutes]])/60</f>
        <v>16.633333333333333</v>
      </c>
      <c r="Q477" s="2">
        <f>(Table1_14[[#This Row],[VeryActiveMinutes]]+Table1_14[[#This Row],[FairlyActiveMinutes]]+Table1_14[[#This Row],[LightlyActiveMinutes]]+Table1_14[[#This Row],[SedentaryMinutes]])</f>
        <v>998</v>
      </c>
    </row>
    <row r="478" spans="1:17" x14ac:dyDescent="0.25">
      <c r="A478">
        <v>4445114986</v>
      </c>
      <c r="B478" s="1">
        <v>42487</v>
      </c>
      <c r="C478">
        <v>7243</v>
      </c>
      <c r="D478" s="3">
        <v>5.0300002098083496</v>
      </c>
      <c r="E478" s="3">
        <v>5.0300002098083496</v>
      </c>
      <c r="F478">
        <v>0</v>
      </c>
      <c r="G478" s="3">
        <v>2.6199998855590798</v>
      </c>
      <c r="H478" s="3">
        <v>2.9999999329447701E-2</v>
      </c>
      <c r="I478" s="3">
        <v>2.3800001144409202</v>
      </c>
      <c r="J478" s="3">
        <v>0</v>
      </c>
      <c r="K478">
        <v>32</v>
      </c>
      <c r="L478">
        <v>1</v>
      </c>
      <c r="M478">
        <v>194</v>
      </c>
      <c r="N478">
        <v>839</v>
      </c>
      <c r="O478">
        <v>2361</v>
      </c>
      <c r="P478" s="2">
        <f>(Table1_14[[#This Row],[VeryActiveMinutes]]+Table1_14[[#This Row],[FairlyActiveMinutes]]+Table1_14[[#This Row],[LightlyActiveMinutes]]+Table1_14[[#This Row],[SedentaryMinutes]])/60</f>
        <v>17.766666666666666</v>
      </c>
      <c r="Q478" s="2">
        <f>(Table1_14[[#This Row],[VeryActiveMinutes]]+Table1_14[[#This Row],[FairlyActiveMinutes]]+Table1_14[[#This Row],[LightlyActiveMinutes]]+Table1_14[[#This Row],[SedentaryMinutes]])</f>
        <v>1066</v>
      </c>
    </row>
    <row r="479" spans="1:17" x14ac:dyDescent="0.25">
      <c r="A479">
        <v>4445114986</v>
      </c>
      <c r="B479" s="1">
        <v>42486</v>
      </c>
      <c r="C479">
        <v>6326</v>
      </c>
      <c r="D479" s="3">
        <v>4.4099998474121103</v>
      </c>
      <c r="E479" s="3">
        <v>4.4099998474121103</v>
      </c>
      <c r="F479">
        <v>0</v>
      </c>
      <c r="G479" s="3">
        <v>2.4100000858306898</v>
      </c>
      <c r="H479" s="3">
        <v>3.9999999105930301E-2</v>
      </c>
      <c r="I479" s="3">
        <v>1.96000003814697</v>
      </c>
      <c r="J479" s="3">
        <v>0</v>
      </c>
      <c r="K479">
        <v>29</v>
      </c>
      <c r="L479">
        <v>1</v>
      </c>
      <c r="M479">
        <v>180</v>
      </c>
      <c r="N479">
        <v>839</v>
      </c>
      <c r="O479">
        <v>2291</v>
      </c>
      <c r="P479" s="2">
        <f>(Table1_14[[#This Row],[VeryActiveMinutes]]+Table1_14[[#This Row],[FairlyActiveMinutes]]+Table1_14[[#This Row],[LightlyActiveMinutes]]+Table1_14[[#This Row],[SedentaryMinutes]])/60</f>
        <v>17.483333333333334</v>
      </c>
      <c r="Q479" s="2">
        <f>(Table1_14[[#This Row],[VeryActiveMinutes]]+Table1_14[[#This Row],[FairlyActiveMinutes]]+Table1_14[[#This Row],[LightlyActiveMinutes]]+Table1_14[[#This Row],[SedentaryMinutes]])</f>
        <v>1049</v>
      </c>
    </row>
    <row r="480" spans="1:17" x14ac:dyDescent="0.25">
      <c r="A480">
        <v>4445114986</v>
      </c>
      <c r="B480" s="1">
        <v>42485</v>
      </c>
      <c r="C480">
        <v>3385</v>
      </c>
      <c r="D480" s="3">
        <v>2.2699999809265101</v>
      </c>
      <c r="E480" s="3">
        <v>2.2699999809265101</v>
      </c>
      <c r="F480">
        <v>0</v>
      </c>
      <c r="G480" s="3">
        <v>0</v>
      </c>
      <c r="H480" s="3">
        <v>0</v>
      </c>
      <c r="I480" s="3">
        <v>2.2699999809265101</v>
      </c>
      <c r="J480" s="3">
        <v>0</v>
      </c>
      <c r="K480">
        <v>0</v>
      </c>
      <c r="L480">
        <v>0</v>
      </c>
      <c r="M480">
        <v>179</v>
      </c>
      <c r="N480">
        <v>916</v>
      </c>
      <c r="O480">
        <v>2070</v>
      </c>
      <c r="P480" s="2">
        <f>(Table1_14[[#This Row],[VeryActiveMinutes]]+Table1_14[[#This Row],[FairlyActiveMinutes]]+Table1_14[[#This Row],[LightlyActiveMinutes]]+Table1_14[[#This Row],[SedentaryMinutes]])/60</f>
        <v>18.25</v>
      </c>
      <c r="Q480" s="2">
        <f>(Table1_14[[#This Row],[VeryActiveMinutes]]+Table1_14[[#This Row],[FairlyActiveMinutes]]+Table1_14[[#This Row],[LightlyActiveMinutes]]+Table1_14[[#This Row],[SedentaryMinutes]])</f>
        <v>1095</v>
      </c>
    </row>
    <row r="481" spans="1:17" x14ac:dyDescent="0.25">
      <c r="A481">
        <v>4445114986</v>
      </c>
      <c r="B481" s="1">
        <v>42484</v>
      </c>
      <c r="C481">
        <v>5002</v>
      </c>
      <c r="D481" s="3">
        <v>3.3599998950958301</v>
      </c>
      <c r="E481" s="3">
        <v>3.3599998950958301</v>
      </c>
      <c r="F481">
        <v>0</v>
      </c>
      <c r="G481" s="3">
        <v>0</v>
      </c>
      <c r="H481" s="3">
        <v>0</v>
      </c>
      <c r="I481" s="3">
        <v>3.3599998950958301</v>
      </c>
      <c r="J481" s="3">
        <v>0</v>
      </c>
      <c r="K481">
        <v>0</v>
      </c>
      <c r="L481">
        <v>0</v>
      </c>
      <c r="M481">
        <v>244</v>
      </c>
      <c r="N481">
        <v>1196</v>
      </c>
      <c r="O481">
        <v>2247</v>
      </c>
      <c r="P481" s="2">
        <f>(Table1_14[[#This Row],[VeryActiveMinutes]]+Table1_14[[#This Row],[FairlyActiveMinutes]]+Table1_14[[#This Row],[LightlyActiveMinutes]]+Table1_14[[#This Row],[SedentaryMinutes]])/60</f>
        <v>24</v>
      </c>
      <c r="Q481" s="2">
        <f>(Table1_14[[#This Row],[VeryActiveMinutes]]+Table1_14[[#This Row],[FairlyActiveMinutes]]+Table1_14[[#This Row],[LightlyActiveMinutes]]+Table1_14[[#This Row],[SedentaryMinutes]])</f>
        <v>1440</v>
      </c>
    </row>
    <row r="482" spans="1:17" x14ac:dyDescent="0.25">
      <c r="A482">
        <v>4445114986</v>
      </c>
      <c r="B482" s="1">
        <v>42483</v>
      </c>
      <c r="C482">
        <v>4363</v>
      </c>
      <c r="D482" s="3">
        <v>2.9300000667571999</v>
      </c>
      <c r="E482" s="3">
        <v>2.9300000667571999</v>
      </c>
      <c r="F482">
        <v>0</v>
      </c>
      <c r="G482" s="3">
        <v>0</v>
      </c>
      <c r="H482" s="3">
        <v>0</v>
      </c>
      <c r="I482" s="3">
        <v>2.9300000667571999</v>
      </c>
      <c r="J482" s="3">
        <v>0</v>
      </c>
      <c r="K482">
        <v>0</v>
      </c>
      <c r="L482">
        <v>0</v>
      </c>
      <c r="M482">
        <v>201</v>
      </c>
      <c r="N482">
        <v>1239</v>
      </c>
      <c r="O482">
        <v>2149</v>
      </c>
      <c r="P482" s="2">
        <f>(Table1_14[[#This Row],[VeryActiveMinutes]]+Table1_14[[#This Row],[FairlyActiveMinutes]]+Table1_14[[#This Row],[LightlyActiveMinutes]]+Table1_14[[#This Row],[SedentaryMinutes]])/60</f>
        <v>24</v>
      </c>
      <c r="Q482" s="2">
        <f>(Table1_14[[#This Row],[VeryActiveMinutes]]+Table1_14[[#This Row],[FairlyActiveMinutes]]+Table1_14[[#This Row],[LightlyActiveMinutes]]+Table1_14[[#This Row],[SedentaryMinutes]])</f>
        <v>1440</v>
      </c>
    </row>
    <row r="483" spans="1:17" x14ac:dyDescent="0.25">
      <c r="A483">
        <v>4445114986</v>
      </c>
      <c r="B483" s="1">
        <v>42482</v>
      </c>
      <c r="C483">
        <v>6831</v>
      </c>
      <c r="D483" s="3">
        <v>4.5799999237060502</v>
      </c>
      <c r="E483" s="3">
        <v>4.5799999237060502</v>
      </c>
      <c r="F483">
        <v>0</v>
      </c>
      <c r="G483" s="3">
        <v>0</v>
      </c>
      <c r="H483" s="3">
        <v>0</v>
      </c>
      <c r="I483" s="3">
        <v>4.5799999237060502</v>
      </c>
      <c r="J483" s="3">
        <v>0</v>
      </c>
      <c r="K483">
        <v>0</v>
      </c>
      <c r="L483">
        <v>0</v>
      </c>
      <c r="M483">
        <v>317</v>
      </c>
      <c r="N483">
        <v>706</v>
      </c>
      <c r="O483">
        <v>2432</v>
      </c>
      <c r="P483" s="2">
        <f>(Table1_14[[#This Row],[VeryActiveMinutes]]+Table1_14[[#This Row],[FairlyActiveMinutes]]+Table1_14[[#This Row],[LightlyActiveMinutes]]+Table1_14[[#This Row],[SedentaryMinutes]])/60</f>
        <v>17.05</v>
      </c>
      <c r="Q483" s="2">
        <f>(Table1_14[[#This Row],[VeryActiveMinutes]]+Table1_14[[#This Row],[FairlyActiveMinutes]]+Table1_14[[#This Row],[LightlyActiveMinutes]]+Table1_14[[#This Row],[SedentaryMinutes]])</f>
        <v>1023</v>
      </c>
    </row>
    <row r="484" spans="1:17" x14ac:dyDescent="0.25">
      <c r="A484">
        <v>4445114986</v>
      </c>
      <c r="B484" s="1">
        <v>42481</v>
      </c>
      <c r="C484">
        <v>3809</v>
      </c>
      <c r="D484" s="3">
        <v>2.5599999427795401</v>
      </c>
      <c r="E484" s="3">
        <v>2.5599999427795401</v>
      </c>
      <c r="F484">
        <v>0</v>
      </c>
      <c r="G484" s="3">
        <v>0</v>
      </c>
      <c r="H484" s="3">
        <v>0</v>
      </c>
      <c r="I484" s="3">
        <v>2.53999996185303</v>
      </c>
      <c r="J484" s="3">
        <v>0</v>
      </c>
      <c r="K484">
        <v>0</v>
      </c>
      <c r="L484">
        <v>0</v>
      </c>
      <c r="M484">
        <v>215</v>
      </c>
      <c r="N484">
        <v>756</v>
      </c>
      <c r="O484">
        <v>2150</v>
      </c>
      <c r="P484" s="2">
        <f>(Table1_14[[#This Row],[VeryActiveMinutes]]+Table1_14[[#This Row],[FairlyActiveMinutes]]+Table1_14[[#This Row],[LightlyActiveMinutes]]+Table1_14[[#This Row],[SedentaryMinutes]])/60</f>
        <v>16.183333333333334</v>
      </c>
      <c r="Q484" s="2">
        <f>(Table1_14[[#This Row],[VeryActiveMinutes]]+Table1_14[[#This Row],[FairlyActiveMinutes]]+Table1_14[[#This Row],[LightlyActiveMinutes]]+Table1_14[[#This Row],[SedentaryMinutes]])</f>
        <v>971</v>
      </c>
    </row>
    <row r="485" spans="1:17" x14ac:dyDescent="0.25">
      <c r="A485">
        <v>4445114986</v>
      </c>
      <c r="B485" s="1">
        <v>42480</v>
      </c>
      <c r="C485">
        <v>2072</v>
      </c>
      <c r="D485" s="3">
        <v>1.3899999856948899</v>
      </c>
      <c r="E485" s="3">
        <v>1.3899999856948899</v>
      </c>
      <c r="F485">
        <v>0</v>
      </c>
      <c r="G485" s="3">
        <v>0</v>
      </c>
      <c r="H485" s="3">
        <v>0</v>
      </c>
      <c r="I485" s="3">
        <v>1.3899999856948899</v>
      </c>
      <c r="J485" s="3">
        <v>0</v>
      </c>
      <c r="K485">
        <v>0</v>
      </c>
      <c r="L485">
        <v>0</v>
      </c>
      <c r="M485">
        <v>137</v>
      </c>
      <c r="N485">
        <v>841</v>
      </c>
      <c r="O485">
        <v>1974</v>
      </c>
      <c r="P485" s="2">
        <f>(Table1_14[[#This Row],[VeryActiveMinutes]]+Table1_14[[#This Row],[FairlyActiveMinutes]]+Table1_14[[#This Row],[LightlyActiveMinutes]]+Table1_14[[#This Row],[SedentaryMinutes]])/60</f>
        <v>16.3</v>
      </c>
      <c r="Q485" s="2">
        <f>(Table1_14[[#This Row],[VeryActiveMinutes]]+Table1_14[[#This Row],[FairlyActiveMinutes]]+Table1_14[[#This Row],[LightlyActiveMinutes]]+Table1_14[[#This Row],[SedentaryMinutes]])</f>
        <v>978</v>
      </c>
    </row>
    <row r="486" spans="1:17" x14ac:dyDescent="0.25">
      <c r="A486">
        <v>4445114986</v>
      </c>
      <c r="B486" s="1">
        <v>42479</v>
      </c>
      <c r="C486">
        <v>2064</v>
      </c>
      <c r="D486" s="3">
        <v>1.3899999856948899</v>
      </c>
      <c r="E486" s="3">
        <v>1.3899999856948899</v>
      </c>
      <c r="F486">
        <v>0</v>
      </c>
      <c r="G486" s="3">
        <v>0</v>
      </c>
      <c r="H486" s="3">
        <v>0</v>
      </c>
      <c r="I486" s="3">
        <v>1.3899999856948899</v>
      </c>
      <c r="J486" s="3">
        <v>0</v>
      </c>
      <c r="K486">
        <v>0</v>
      </c>
      <c r="L486">
        <v>0</v>
      </c>
      <c r="M486">
        <v>121</v>
      </c>
      <c r="N486">
        <v>895</v>
      </c>
      <c r="O486">
        <v>1954</v>
      </c>
      <c r="P486" s="2">
        <f>(Table1_14[[#This Row],[VeryActiveMinutes]]+Table1_14[[#This Row],[FairlyActiveMinutes]]+Table1_14[[#This Row],[LightlyActiveMinutes]]+Table1_14[[#This Row],[SedentaryMinutes]])/60</f>
        <v>16.933333333333334</v>
      </c>
      <c r="Q486" s="2">
        <f>(Table1_14[[#This Row],[VeryActiveMinutes]]+Table1_14[[#This Row],[FairlyActiveMinutes]]+Table1_14[[#This Row],[LightlyActiveMinutes]]+Table1_14[[#This Row],[SedentaryMinutes]])</f>
        <v>1016</v>
      </c>
    </row>
    <row r="487" spans="1:17" x14ac:dyDescent="0.25">
      <c r="A487">
        <v>4445114986</v>
      </c>
      <c r="B487" s="1">
        <v>42478</v>
      </c>
      <c r="C487">
        <v>6155</v>
      </c>
      <c r="D487" s="3">
        <v>4.2399997711181596</v>
      </c>
      <c r="E487" s="3">
        <v>4.2399997711181596</v>
      </c>
      <c r="F487">
        <v>0</v>
      </c>
      <c r="G487" s="3">
        <v>2</v>
      </c>
      <c r="H487" s="3">
        <v>0.28999999165535001</v>
      </c>
      <c r="I487" s="3">
        <v>1.95000004768372</v>
      </c>
      <c r="J487" s="3">
        <v>0</v>
      </c>
      <c r="K487">
        <v>25</v>
      </c>
      <c r="L487">
        <v>6</v>
      </c>
      <c r="M487">
        <v>162</v>
      </c>
      <c r="N487">
        <v>1247</v>
      </c>
      <c r="O487">
        <v>2248</v>
      </c>
      <c r="P487" s="2">
        <f>(Table1_14[[#This Row],[VeryActiveMinutes]]+Table1_14[[#This Row],[FairlyActiveMinutes]]+Table1_14[[#This Row],[LightlyActiveMinutes]]+Table1_14[[#This Row],[SedentaryMinutes]])/60</f>
        <v>24</v>
      </c>
      <c r="Q487" s="2">
        <f>(Table1_14[[#This Row],[VeryActiveMinutes]]+Table1_14[[#This Row],[FairlyActiveMinutes]]+Table1_14[[#This Row],[LightlyActiveMinutes]]+Table1_14[[#This Row],[SedentaryMinutes]])</f>
        <v>1440</v>
      </c>
    </row>
    <row r="488" spans="1:17" x14ac:dyDescent="0.25">
      <c r="A488">
        <v>4445114986</v>
      </c>
      <c r="B488" s="1">
        <v>42477</v>
      </c>
      <c r="C488">
        <v>2268</v>
      </c>
      <c r="D488" s="3">
        <v>1.5199999809265099</v>
      </c>
      <c r="E488" s="3">
        <v>1.5199999809265099</v>
      </c>
      <c r="F488">
        <v>0</v>
      </c>
      <c r="G488" s="3">
        <v>0</v>
      </c>
      <c r="H488" s="3">
        <v>0</v>
      </c>
      <c r="I488" s="3">
        <v>1.5199999809265099</v>
      </c>
      <c r="J488" s="3">
        <v>0</v>
      </c>
      <c r="K488">
        <v>0</v>
      </c>
      <c r="L488">
        <v>0</v>
      </c>
      <c r="M488">
        <v>114</v>
      </c>
      <c r="N488">
        <v>1219</v>
      </c>
      <c r="O488">
        <v>1933</v>
      </c>
      <c r="P488" s="2">
        <f>(Table1_14[[#This Row],[VeryActiveMinutes]]+Table1_14[[#This Row],[FairlyActiveMinutes]]+Table1_14[[#This Row],[LightlyActiveMinutes]]+Table1_14[[#This Row],[SedentaryMinutes]])/60</f>
        <v>22.216666666666665</v>
      </c>
      <c r="Q488" s="2">
        <f>(Table1_14[[#This Row],[VeryActiveMinutes]]+Table1_14[[#This Row],[FairlyActiveMinutes]]+Table1_14[[#This Row],[LightlyActiveMinutes]]+Table1_14[[#This Row],[SedentaryMinutes]])</f>
        <v>1333</v>
      </c>
    </row>
    <row r="489" spans="1:17" x14ac:dyDescent="0.25">
      <c r="A489">
        <v>4445114986</v>
      </c>
      <c r="B489" s="1">
        <v>42476</v>
      </c>
      <c r="C489">
        <v>3945</v>
      </c>
      <c r="D489" s="3">
        <v>2.6500000953674299</v>
      </c>
      <c r="E489" s="3">
        <v>2.6500000953674299</v>
      </c>
      <c r="F489">
        <v>0</v>
      </c>
      <c r="G489" s="3">
        <v>0</v>
      </c>
      <c r="H489" s="3">
        <v>0</v>
      </c>
      <c r="I489" s="3">
        <v>2.6500000953674299</v>
      </c>
      <c r="J489" s="3">
        <v>0</v>
      </c>
      <c r="K489">
        <v>0</v>
      </c>
      <c r="L489">
        <v>0</v>
      </c>
      <c r="M489">
        <v>225</v>
      </c>
      <c r="N489">
        <v>716</v>
      </c>
      <c r="O489">
        <v>2180</v>
      </c>
      <c r="P489" s="2">
        <f>(Table1_14[[#This Row],[VeryActiveMinutes]]+Table1_14[[#This Row],[FairlyActiveMinutes]]+Table1_14[[#This Row],[LightlyActiveMinutes]]+Table1_14[[#This Row],[SedentaryMinutes]])/60</f>
        <v>15.683333333333334</v>
      </c>
      <c r="Q489" s="2">
        <f>(Table1_14[[#This Row],[VeryActiveMinutes]]+Table1_14[[#This Row],[FairlyActiveMinutes]]+Table1_14[[#This Row],[LightlyActiveMinutes]]+Table1_14[[#This Row],[SedentaryMinutes]])</f>
        <v>941</v>
      </c>
    </row>
    <row r="490" spans="1:17" x14ac:dyDescent="0.25">
      <c r="A490">
        <v>4445114986</v>
      </c>
      <c r="B490" s="1">
        <v>42475</v>
      </c>
      <c r="C490">
        <v>7198</v>
      </c>
      <c r="D490" s="3">
        <v>4.8299999237060502</v>
      </c>
      <c r="E490" s="3">
        <v>4.8299999237060502</v>
      </c>
      <c r="F490">
        <v>0</v>
      </c>
      <c r="G490" s="3">
        <v>0</v>
      </c>
      <c r="H490" s="3">
        <v>0</v>
      </c>
      <c r="I490" s="3">
        <v>4.8299999237060502</v>
      </c>
      <c r="J490" s="3">
        <v>0</v>
      </c>
      <c r="K490">
        <v>0</v>
      </c>
      <c r="L490">
        <v>0</v>
      </c>
      <c r="M490">
        <v>350</v>
      </c>
      <c r="N490">
        <v>711</v>
      </c>
      <c r="O490">
        <v>2496</v>
      </c>
      <c r="P490" s="2">
        <f>(Table1_14[[#This Row],[VeryActiveMinutes]]+Table1_14[[#This Row],[FairlyActiveMinutes]]+Table1_14[[#This Row],[LightlyActiveMinutes]]+Table1_14[[#This Row],[SedentaryMinutes]])/60</f>
        <v>17.683333333333334</v>
      </c>
      <c r="Q490" s="2">
        <f>(Table1_14[[#This Row],[VeryActiveMinutes]]+Table1_14[[#This Row],[FairlyActiveMinutes]]+Table1_14[[#This Row],[LightlyActiveMinutes]]+Table1_14[[#This Row],[SedentaryMinutes]])</f>
        <v>1061</v>
      </c>
    </row>
    <row r="491" spans="1:17" x14ac:dyDescent="0.25">
      <c r="A491">
        <v>4445114986</v>
      </c>
      <c r="B491" s="1">
        <v>42474</v>
      </c>
      <c r="C491">
        <v>3974</v>
      </c>
      <c r="D491" s="3">
        <v>2.6700000762939502</v>
      </c>
      <c r="E491" s="3">
        <v>2.6700000762939502</v>
      </c>
      <c r="F491">
        <v>0</v>
      </c>
      <c r="G491" s="3">
        <v>0</v>
      </c>
      <c r="H491" s="3">
        <v>0</v>
      </c>
      <c r="I491" s="3">
        <v>2.6700000762939502</v>
      </c>
      <c r="J491" s="3">
        <v>0</v>
      </c>
      <c r="K491">
        <v>0</v>
      </c>
      <c r="L491">
        <v>0</v>
      </c>
      <c r="M491">
        <v>231</v>
      </c>
      <c r="N491">
        <v>717</v>
      </c>
      <c r="O491">
        <v>2194</v>
      </c>
      <c r="P491" s="2">
        <f>(Table1_14[[#This Row],[VeryActiveMinutes]]+Table1_14[[#This Row],[FairlyActiveMinutes]]+Table1_14[[#This Row],[LightlyActiveMinutes]]+Table1_14[[#This Row],[SedentaryMinutes]])/60</f>
        <v>15.8</v>
      </c>
      <c r="Q491" s="2">
        <f>(Table1_14[[#This Row],[VeryActiveMinutes]]+Table1_14[[#This Row],[FairlyActiveMinutes]]+Table1_14[[#This Row],[LightlyActiveMinutes]]+Table1_14[[#This Row],[SedentaryMinutes]])</f>
        <v>948</v>
      </c>
    </row>
    <row r="492" spans="1:17" x14ac:dyDescent="0.25">
      <c r="A492">
        <v>4445114986</v>
      </c>
      <c r="B492" s="1">
        <v>42473</v>
      </c>
      <c r="C492">
        <v>2961</v>
      </c>
      <c r="D492" s="3">
        <v>1.9900000095367401</v>
      </c>
      <c r="E492" s="3">
        <v>1.9900000095367401</v>
      </c>
      <c r="F492">
        <v>0</v>
      </c>
      <c r="G492" s="3">
        <v>0</v>
      </c>
      <c r="H492" s="3">
        <v>0</v>
      </c>
      <c r="I492" s="3">
        <v>1.9900000095367401</v>
      </c>
      <c r="J492" s="3">
        <v>0</v>
      </c>
      <c r="K492">
        <v>0</v>
      </c>
      <c r="L492">
        <v>0</v>
      </c>
      <c r="M492">
        <v>194</v>
      </c>
      <c r="N492">
        <v>840</v>
      </c>
      <c r="O492">
        <v>2095</v>
      </c>
      <c r="P492" s="2">
        <f>(Table1_14[[#This Row],[VeryActiveMinutes]]+Table1_14[[#This Row],[FairlyActiveMinutes]]+Table1_14[[#This Row],[LightlyActiveMinutes]]+Table1_14[[#This Row],[SedentaryMinutes]])/60</f>
        <v>17.233333333333334</v>
      </c>
      <c r="Q492" s="2">
        <f>(Table1_14[[#This Row],[VeryActiveMinutes]]+Table1_14[[#This Row],[FairlyActiveMinutes]]+Table1_14[[#This Row],[LightlyActiveMinutes]]+Table1_14[[#This Row],[SedentaryMinutes]])</f>
        <v>1034</v>
      </c>
    </row>
    <row r="493" spans="1:17" x14ac:dyDescent="0.25">
      <c r="A493">
        <v>4445114986</v>
      </c>
      <c r="B493" s="1">
        <v>42494</v>
      </c>
      <c r="C493">
        <v>2923</v>
      </c>
      <c r="D493" s="3">
        <v>1.96000003814697</v>
      </c>
      <c r="E493" s="3">
        <v>1.96000003814697</v>
      </c>
      <c r="F493">
        <v>0</v>
      </c>
      <c r="G493" s="3">
        <v>0</v>
      </c>
      <c r="H493" s="3">
        <v>0</v>
      </c>
      <c r="I493" s="3">
        <v>1.96000003814697</v>
      </c>
      <c r="J493" s="3">
        <v>0</v>
      </c>
      <c r="K493">
        <v>0</v>
      </c>
      <c r="L493">
        <v>0</v>
      </c>
      <c r="M493">
        <v>180</v>
      </c>
      <c r="N493">
        <v>897</v>
      </c>
      <c r="O493">
        <v>2070</v>
      </c>
      <c r="P493" s="2">
        <f>(Table1_14[[#This Row],[VeryActiveMinutes]]+Table1_14[[#This Row],[FairlyActiveMinutes]]+Table1_14[[#This Row],[LightlyActiveMinutes]]+Table1_14[[#This Row],[SedentaryMinutes]])/60</f>
        <v>17.95</v>
      </c>
      <c r="Q493" s="2">
        <f>(Table1_14[[#This Row],[VeryActiveMinutes]]+Table1_14[[#This Row],[FairlyActiveMinutes]]+Table1_14[[#This Row],[LightlyActiveMinutes]]+Table1_14[[#This Row],[SedentaryMinutes]])</f>
        <v>1077</v>
      </c>
    </row>
    <row r="494" spans="1:17" x14ac:dyDescent="0.25">
      <c r="A494">
        <v>4445114986</v>
      </c>
      <c r="B494" s="1">
        <v>42500</v>
      </c>
      <c r="C494">
        <v>3915</v>
      </c>
      <c r="D494" s="3">
        <v>2.6300001144409202</v>
      </c>
      <c r="E494" s="3">
        <v>2.6300001144409202</v>
      </c>
      <c r="F494">
        <v>0</v>
      </c>
      <c r="G494" s="3">
        <v>0</v>
      </c>
      <c r="H494" s="3">
        <v>0</v>
      </c>
      <c r="I494" s="3">
        <v>2.6300001144409202</v>
      </c>
      <c r="J494" s="3">
        <v>0</v>
      </c>
      <c r="K494">
        <v>0</v>
      </c>
      <c r="L494">
        <v>0</v>
      </c>
      <c r="M494">
        <v>231</v>
      </c>
      <c r="N494">
        <v>783</v>
      </c>
      <c r="O494">
        <v>2181</v>
      </c>
      <c r="P494" s="2">
        <f>(Table1_14[[#This Row],[VeryActiveMinutes]]+Table1_14[[#This Row],[FairlyActiveMinutes]]+Table1_14[[#This Row],[LightlyActiveMinutes]]+Table1_14[[#This Row],[SedentaryMinutes]])/60</f>
        <v>16.899999999999999</v>
      </c>
      <c r="Q494" s="2">
        <f>(Table1_14[[#This Row],[VeryActiveMinutes]]+Table1_14[[#This Row],[FairlyActiveMinutes]]+Table1_14[[#This Row],[LightlyActiveMinutes]]+Table1_14[[#This Row],[SedentaryMinutes]])</f>
        <v>1014</v>
      </c>
    </row>
    <row r="495" spans="1:17" x14ac:dyDescent="0.25">
      <c r="A495">
        <v>4445114986</v>
      </c>
      <c r="B495" s="1">
        <v>42493</v>
      </c>
      <c r="C495">
        <v>7502</v>
      </c>
      <c r="D495" s="3">
        <v>5.1799998283386204</v>
      </c>
      <c r="E495" s="3">
        <v>5.1799998283386204</v>
      </c>
      <c r="F495">
        <v>0</v>
      </c>
      <c r="G495" s="3">
        <v>2.4800000190734899</v>
      </c>
      <c r="H495" s="3">
        <v>0.109999999403954</v>
      </c>
      <c r="I495" s="3">
        <v>2.5799999237060498</v>
      </c>
      <c r="J495" s="3">
        <v>0</v>
      </c>
      <c r="K495">
        <v>30</v>
      </c>
      <c r="L495">
        <v>2</v>
      </c>
      <c r="M495">
        <v>233</v>
      </c>
      <c r="N495">
        <v>725</v>
      </c>
      <c r="O495">
        <v>2421</v>
      </c>
      <c r="P495" s="2">
        <f>(Table1_14[[#This Row],[VeryActiveMinutes]]+Table1_14[[#This Row],[FairlyActiveMinutes]]+Table1_14[[#This Row],[LightlyActiveMinutes]]+Table1_14[[#This Row],[SedentaryMinutes]])/60</f>
        <v>16.5</v>
      </c>
      <c r="Q495" s="2">
        <f>(Table1_14[[#This Row],[VeryActiveMinutes]]+Table1_14[[#This Row],[FairlyActiveMinutes]]+Table1_14[[#This Row],[LightlyActiveMinutes]]+Table1_14[[#This Row],[SedentaryMinutes]])</f>
        <v>990</v>
      </c>
    </row>
    <row r="496" spans="1:17" x14ac:dyDescent="0.25">
      <c r="A496">
        <v>4445114986</v>
      </c>
      <c r="B496" s="1">
        <v>42472</v>
      </c>
      <c r="C496">
        <v>3276</v>
      </c>
      <c r="D496" s="3">
        <v>2.2000000476837198</v>
      </c>
      <c r="E496" s="3">
        <v>2.2000000476837198</v>
      </c>
      <c r="F496">
        <v>0</v>
      </c>
      <c r="G496" s="3">
        <v>0</v>
      </c>
      <c r="H496" s="3">
        <v>0</v>
      </c>
      <c r="I496" s="3">
        <v>2.2000000476837198</v>
      </c>
      <c r="J496" s="3">
        <v>0</v>
      </c>
      <c r="K496">
        <v>0</v>
      </c>
      <c r="L496">
        <v>0</v>
      </c>
      <c r="M496">
        <v>196</v>
      </c>
      <c r="N496">
        <v>787</v>
      </c>
      <c r="O496">
        <v>2113</v>
      </c>
      <c r="P496" s="2">
        <f>(Table1_14[[#This Row],[VeryActiveMinutes]]+Table1_14[[#This Row],[FairlyActiveMinutes]]+Table1_14[[#This Row],[LightlyActiveMinutes]]+Table1_14[[#This Row],[SedentaryMinutes]])/60</f>
        <v>16.383333333333333</v>
      </c>
      <c r="Q496" s="2">
        <f>(Table1_14[[#This Row],[VeryActiveMinutes]]+Table1_14[[#This Row],[FairlyActiveMinutes]]+Table1_14[[#This Row],[LightlyActiveMinutes]]+Table1_14[[#This Row],[SedentaryMinutes]])</f>
        <v>983</v>
      </c>
    </row>
    <row r="497" spans="1:17" x14ac:dyDescent="0.25">
      <c r="A497">
        <v>4445114986</v>
      </c>
      <c r="B497" s="1">
        <v>42499</v>
      </c>
      <c r="C497">
        <v>5275</v>
      </c>
      <c r="D497" s="3">
        <v>3.53999996185303</v>
      </c>
      <c r="E497" s="3">
        <v>3.53999996185303</v>
      </c>
      <c r="F497">
        <v>0</v>
      </c>
      <c r="G497" s="3">
        <v>0</v>
      </c>
      <c r="H497" s="3">
        <v>0</v>
      </c>
      <c r="I497" s="3">
        <v>3.53999996185303</v>
      </c>
      <c r="J497" s="3">
        <v>0</v>
      </c>
      <c r="K497">
        <v>0</v>
      </c>
      <c r="L497">
        <v>0</v>
      </c>
      <c r="M497">
        <v>266</v>
      </c>
      <c r="N497">
        <v>641</v>
      </c>
      <c r="O497">
        <v>2281</v>
      </c>
      <c r="P497" s="2">
        <f>(Table1_14[[#This Row],[VeryActiveMinutes]]+Table1_14[[#This Row],[FairlyActiveMinutes]]+Table1_14[[#This Row],[LightlyActiveMinutes]]+Table1_14[[#This Row],[SedentaryMinutes]])/60</f>
        <v>15.116666666666667</v>
      </c>
      <c r="Q497" s="2">
        <f>(Table1_14[[#This Row],[VeryActiveMinutes]]+Table1_14[[#This Row],[FairlyActiveMinutes]]+Table1_14[[#This Row],[LightlyActiveMinutes]]+Table1_14[[#This Row],[SedentaryMinutes]])</f>
        <v>907</v>
      </c>
    </row>
    <row r="498" spans="1:17" x14ac:dyDescent="0.25">
      <c r="A498">
        <v>4445114986</v>
      </c>
      <c r="B498" s="1">
        <v>42492</v>
      </c>
      <c r="C498">
        <v>6910</v>
      </c>
      <c r="D498" s="3">
        <v>4.75</v>
      </c>
      <c r="E498" s="3">
        <v>4.75</v>
      </c>
      <c r="F498">
        <v>0</v>
      </c>
      <c r="G498" s="3">
        <v>2.21000003814697</v>
      </c>
      <c r="H498" s="3">
        <v>0.18999999761581399</v>
      </c>
      <c r="I498" s="3">
        <v>2.3499999046325701</v>
      </c>
      <c r="J498" s="3">
        <v>0</v>
      </c>
      <c r="K498">
        <v>27</v>
      </c>
      <c r="L498">
        <v>4</v>
      </c>
      <c r="M498">
        <v>200</v>
      </c>
      <c r="N498">
        <v>667</v>
      </c>
      <c r="O498">
        <v>2336</v>
      </c>
      <c r="P498" s="2">
        <f>(Table1_14[[#This Row],[VeryActiveMinutes]]+Table1_14[[#This Row],[FairlyActiveMinutes]]+Table1_14[[#This Row],[LightlyActiveMinutes]]+Table1_14[[#This Row],[SedentaryMinutes]])/60</f>
        <v>14.966666666666667</v>
      </c>
      <c r="Q498" s="2">
        <f>(Table1_14[[#This Row],[VeryActiveMinutes]]+Table1_14[[#This Row],[FairlyActiveMinutes]]+Table1_14[[#This Row],[LightlyActiveMinutes]]+Table1_14[[#This Row],[SedentaryMinutes]])</f>
        <v>898</v>
      </c>
    </row>
    <row r="499" spans="1:17" x14ac:dyDescent="0.25">
      <c r="A499">
        <v>4388161847</v>
      </c>
      <c r="B499" s="1">
        <v>42498</v>
      </c>
      <c r="C499">
        <v>17298</v>
      </c>
      <c r="D499" s="3">
        <v>14.3800001144409</v>
      </c>
      <c r="E499" s="3">
        <v>14.3800001144409</v>
      </c>
      <c r="F499">
        <v>0</v>
      </c>
      <c r="G499" s="3">
        <v>9.8900003433227504</v>
      </c>
      <c r="H499" s="3">
        <v>1.2599999904632599</v>
      </c>
      <c r="I499" s="3">
        <v>3.2300000190734899</v>
      </c>
      <c r="J499" s="3">
        <v>0</v>
      </c>
      <c r="K499">
        <v>107</v>
      </c>
      <c r="L499">
        <v>38</v>
      </c>
      <c r="M499">
        <v>178</v>
      </c>
      <c r="N499">
        <v>576</v>
      </c>
      <c r="O499">
        <v>3934</v>
      </c>
      <c r="P499" s="2">
        <f>(Table1_14[[#This Row],[VeryActiveMinutes]]+Table1_14[[#This Row],[FairlyActiveMinutes]]+Table1_14[[#This Row],[LightlyActiveMinutes]]+Table1_14[[#This Row],[SedentaryMinutes]])/60</f>
        <v>14.983333333333333</v>
      </c>
      <c r="Q499" s="2">
        <f>(Table1_14[[#This Row],[VeryActiveMinutes]]+Table1_14[[#This Row],[FairlyActiveMinutes]]+Table1_14[[#This Row],[LightlyActiveMinutes]]+Table1_14[[#This Row],[SedentaryMinutes]])</f>
        <v>899</v>
      </c>
    </row>
    <row r="500" spans="1:17" x14ac:dyDescent="0.25">
      <c r="A500">
        <v>4388161847</v>
      </c>
      <c r="B500" s="1">
        <v>42491</v>
      </c>
      <c r="C500">
        <v>10255</v>
      </c>
      <c r="D500" s="3">
        <v>7.8899998664856001</v>
      </c>
      <c r="E500" s="3">
        <v>7.8899998664856001</v>
      </c>
      <c r="F500">
        <v>0</v>
      </c>
      <c r="G500" s="3">
        <v>1.0099999904632599</v>
      </c>
      <c r="H500" s="3">
        <v>0.68000000715255704</v>
      </c>
      <c r="I500" s="3">
        <v>6.1999998092651403</v>
      </c>
      <c r="J500" s="3">
        <v>0</v>
      </c>
      <c r="K500">
        <v>12</v>
      </c>
      <c r="L500">
        <v>15</v>
      </c>
      <c r="M500">
        <v>241</v>
      </c>
      <c r="N500">
        <v>579</v>
      </c>
      <c r="O500">
        <v>2926</v>
      </c>
      <c r="P500" s="2">
        <f>(Table1_14[[#This Row],[VeryActiveMinutes]]+Table1_14[[#This Row],[FairlyActiveMinutes]]+Table1_14[[#This Row],[LightlyActiveMinutes]]+Table1_14[[#This Row],[SedentaryMinutes]])/60</f>
        <v>14.116666666666667</v>
      </c>
      <c r="Q500" s="2">
        <f>(Table1_14[[#This Row],[VeryActiveMinutes]]+Table1_14[[#This Row],[FairlyActiveMinutes]]+Table1_14[[#This Row],[LightlyActiveMinutes]]+Table1_14[[#This Row],[SedentaryMinutes]])</f>
        <v>847</v>
      </c>
    </row>
    <row r="501" spans="1:17" x14ac:dyDescent="0.25">
      <c r="A501">
        <v>4388161847</v>
      </c>
      <c r="B501" s="1">
        <v>42497</v>
      </c>
      <c r="C501">
        <v>22770</v>
      </c>
      <c r="D501" s="3">
        <v>17.540000915527301</v>
      </c>
      <c r="E501" s="3">
        <v>17.540000915527301</v>
      </c>
      <c r="F501">
        <v>0</v>
      </c>
      <c r="G501" s="3">
        <v>9.4499998092651403</v>
      </c>
      <c r="H501" s="3">
        <v>2.7699999809265101</v>
      </c>
      <c r="I501" s="3">
        <v>5.3299999237060502</v>
      </c>
      <c r="J501" s="3">
        <v>0</v>
      </c>
      <c r="K501">
        <v>120</v>
      </c>
      <c r="L501">
        <v>56</v>
      </c>
      <c r="M501">
        <v>260</v>
      </c>
      <c r="N501">
        <v>508</v>
      </c>
      <c r="O501">
        <v>4022</v>
      </c>
      <c r="P501" s="2">
        <f>(Table1_14[[#This Row],[VeryActiveMinutes]]+Table1_14[[#This Row],[FairlyActiveMinutes]]+Table1_14[[#This Row],[LightlyActiveMinutes]]+Table1_14[[#This Row],[SedentaryMinutes]])/60</f>
        <v>15.733333333333333</v>
      </c>
      <c r="Q501" s="2">
        <f>(Table1_14[[#This Row],[VeryActiveMinutes]]+Table1_14[[#This Row],[FairlyActiveMinutes]]+Table1_14[[#This Row],[LightlyActiveMinutes]]+Table1_14[[#This Row],[SedentaryMinutes]])</f>
        <v>944</v>
      </c>
    </row>
    <row r="502" spans="1:17" x14ac:dyDescent="0.25">
      <c r="A502">
        <v>4388161847</v>
      </c>
      <c r="B502" s="1">
        <v>42496</v>
      </c>
      <c r="C502">
        <v>13175</v>
      </c>
      <c r="D502" s="3">
        <v>10.1300001144409</v>
      </c>
      <c r="E502" s="3">
        <v>10.1300001144409</v>
      </c>
      <c r="F502">
        <v>0</v>
      </c>
      <c r="G502" s="3">
        <v>2.1099998950958301</v>
      </c>
      <c r="H502" s="3">
        <v>2.0899999141693102</v>
      </c>
      <c r="I502" s="3">
        <v>5.9299998283386204</v>
      </c>
      <c r="J502" s="3">
        <v>0</v>
      </c>
      <c r="K502">
        <v>33</v>
      </c>
      <c r="L502">
        <v>45</v>
      </c>
      <c r="M502">
        <v>262</v>
      </c>
      <c r="N502">
        <v>1100</v>
      </c>
      <c r="O502">
        <v>3425</v>
      </c>
      <c r="P502" s="2">
        <f>(Table1_14[[#This Row],[VeryActiveMinutes]]+Table1_14[[#This Row],[FairlyActiveMinutes]]+Table1_14[[#This Row],[LightlyActiveMinutes]]+Table1_14[[#This Row],[SedentaryMinutes]])/60</f>
        <v>24</v>
      </c>
      <c r="Q502" s="2">
        <f>(Table1_14[[#This Row],[VeryActiveMinutes]]+Table1_14[[#This Row],[FairlyActiveMinutes]]+Table1_14[[#This Row],[LightlyActiveMinutes]]+Table1_14[[#This Row],[SedentaryMinutes]])</f>
        <v>1440</v>
      </c>
    </row>
    <row r="503" spans="1:17" x14ac:dyDescent="0.25">
      <c r="A503">
        <v>4388161847</v>
      </c>
      <c r="B503" s="1">
        <v>42502</v>
      </c>
      <c r="C503">
        <v>3369</v>
      </c>
      <c r="D503" s="3">
        <v>2.5899999141693102</v>
      </c>
      <c r="E503" s="3">
        <v>2.5899999141693102</v>
      </c>
      <c r="F503">
        <v>0</v>
      </c>
      <c r="G503" s="3">
        <v>0</v>
      </c>
      <c r="H503" s="3">
        <v>0</v>
      </c>
      <c r="I503" s="3">
        <v>2.5899999141693102</v>
      </c>
      <c r="J503" s="3">
        <v>0</v>
      </c>
      <c r="K503">
        <v>0</v>
      </c>
      <c r="L503">
        <v>0</v>
      </c>
      <c r="M503">
        <v>108</v>
      </c>
      <c r="N503">
        <v>825</v>
      </c>
      <c r="O503">
        <v>1623</v>
      </c>
      <c r="P503" s="2">
        <f>(Table1_14[[#This Row],[VeryActiveMinutes]]+Table1_14[[#This Row],[FairlyActiveMinutes]]+Table1_14[[#This Row],[LightlyActiveMinutes]]+Table1_14[[#This Row],[SedentaryMinutes]])/60</f>
        <v>15.55</v>
      </c>
      <c r="Q503" s="2">
        <f>(Table1_14[[#This Row],[VeryActiveMinutes]]+Table1_14[[#This Row],[FairlyActiveMinutes]]+Table1_14[[#This Row],[LightlyActiveMinutes]]+Table1_14[[#This Row],[SedentaryMinutes]])</f>
        <v>933</v>
      </c>
    </row>
    <row r="504" spans="1:17" x14ac:dyDescent="0.25">
      <c r="A504">
        <v>4388161847</v>
      </c>
      <c r="B504" s="1">
        <v>42501</v>
      </c>
      <c r="C504">
        <v>10201</v>
      </c>
      <c r="D504" s="3">
        <v>7.8400001525878897</v>
      </c>
      <c r="E504" s="3">
        <v>7.8400001525878897</v>
      </c>
      <c r="F504">
        <v>0</v>
      </c>
      <c r="G504" s="3">
        <v>0.52999997138977095</v>
      </c>
      <c r="H504" s="3">
        <v>0.79000002145767201</v>
      </c>
      <c r="I504" s="3">
        <v>6.5300002098083496</v>
      </c>
      <c r="J504" s="3">
        <v>0</v>
      </c>
      <c r="K504">
        <v>8</v>
      </c>
      <c r="L504">
        <v>18</v>
      </c>
      <c r="M504">
        <v>256</v>
      </c>
      <c r="N504">
        <v>858</v>
      </c>
      <c r="O504">
        <v>2954</v>
      </c>
      <c r="P504" s="2">
        <f>(Table1_14[[#This Row],[VeryActiveMinutes]]+Table1_14[[#This Row],[FairlyActiveMinutes]]+Table1_14[[#This Row],[LightlyActiveMinutes]]+Table1_14[[#This Row],[SedentaryMinutes]])/60</f>
        <v>19</v>
      </c>
      <c r="Q504" s="2">
        <f>(Table1_14[[#This Row],[VeryActiveMinutes]]+Table1_14[[#This Row],[FairlyActiveMinutes]]+Table1_14[[#This Row],[LightlyActiveMinutes]]+Table1_14[[#This Row],[SedentaryMinutes]])</f>
        <v>1140</v>
      </c>
    </row>
    <row r="505" spans="1:17" x14ac:dyDescent="0.25">
      <c r="A505">
        <v>4388161847</v>
      </c>
      <c r="B505" s="1">
        <v>42472</v>
      </c>
      <c r="C505">
        <v>10122</v>
      </c>
      <c r="D505" s="3">
        <v>7.7800002098083496</v>
      </c>
      <c r="E505" s="3">
        <v>7.7800002098083496</v>
      </c>
      <c r="F505">
        <v>0</v>
      </c>
      <c r="G505" s="3">
        <v>0</v>
      </c>
      <c r="H505" s="3">
        <v>0</v>
      </c>
      <c r="I505" s="3">
        <v>0</v>
      </c>
      <c r="J505" s="3">
        <v>0</v>
      </c>
      <c r="K505">
        <v>0</v>
      </c>
      <c r="L505">
        <v>0</v>
      </c>
      <c r="M505">
        <v>0</v>
      </c>
      <c r="N505">
        <v>1440</v>
      </c>
      <c r="O505">
        <v>2955</v>
      </c>
      <c r="P505" s="2">
        <f>(Table1_14[[#This Row],[VeryActiveMinutes]]+Table1_14[[#This Row],[FairlyActiveMinutes]]+Table1_14[[#This Row],[LightlyActiveMinutes]]+Table1_14[[#This Row],[SedentaryMinutes]])/60</f>
        <v>24</v>
      </c>
      <c r="Q505" s="2">
        <f>(Table1_14[[#This Row],[VeryActiveMinutes]]+Table1_14[[#This Row],[FairlyActiveMinutes]]+Table1_14[[#This Row],[LightlyActiveMinutes]]+Table1_14[[#This Row],[SedentaryMinutes]])</f>
        <v>1440</v>
      </c>
    </row>
    <row r="506" spans="1:17" x14ac:dyDescent="0.25">
      <c r="A506">
        <v>4388161847</v>
      </c>
      <c r="B506" s="1">
        <v>42493</v>
      </c>
      <c r="C506">
        <v>12727</v>
      </c>
      <c r="D506" s="3">
        <v>9.7899999618530291</v>
      </c>
      <c r="E506" s="3">
        <v>9.7899999618530291</v>
      </c>
      <c r="F506">
        <v>0</v>
      </c>
      <c r="G506" s="3">
        <v>1.12999999523163</v>
      </c>
      <c r="H506" s="3">
        <v>0.77999997138977095</v>
      </c>
      <c r="I506" s="3">
        <v>7.8800001144409197</v>
      </c>
      <c r="J506" s="3">
        <v>0</v>
      </c>
      <c r="K506">
        <v>18</v>
      </c>
      <c r="L506">
        <v>18</v>
      </c>
      <c r="M506">
        <v>306</v>
      </c>
      <c r="N506">
        <v>984</v>
      </c>
      <c r="O506">
        <v>3290</v>
      </c>
      <c r="P506" s="2">
        <f>(Table1_14[[#This Row],[VeryActiveMinutes]]+Table1_14[[#This Row],[FairlyActiveMinutes]]+Table1_14[[#This Row],[LightlyActiveMinutes]]+Table1_14[[#This Row],[SedentaryMinutes]])/60</f>
        <v>22.1</v>
      </c>
      <c r="Q506" s="2">
        <f>(Table1_14[[#This Row],[VeryActiveMinutes]]+Table1_14[[#This Row],[FairlyActiveMinutes]]+Table1_14[[#This Row],[LightlyActiveMinutes]]+Table1_14[[#This Row],[SedentaryMinutes]])</f>
        <v>1326</v>
      </c>
    </row>
    <row r="507" spans="1:17" x14ac:dyDescent="0.25">
      <c r="A507">
        <v>4388161847</v>
      </c>
      <c r="B507" s="1">
        <v>42495</v>
      </c>
      <c r="C507">
        <v>9603</v>
      </c>
      <c r="D507" s="3">
        <v>7.3800001144409197</v>
      </c>
      <c r="E507" s="3">
        <v>7.3800001144409197</v>
      </c>
      <c r="F507">
        <v>0</v>
      </c>
      <c r="G507" s="3">
        <v>0.62999999523162797</v>
      </c>
      <c r="H507" s="3">
        <v>1.66999995708466</v>
      </c>
      <c r="I507" s="3">
        <v>5.0900001525878897</v>
      </c>
      <c r="J507" s="3">
        <v>0</v>
      </c>
      <c r="K507">
        <v>12</v>
      </c>
      <c r="L507">
        <v>39</v>
      </c>
      <c r="M507">
        <v>199</v>
      </c>
      <c r="N507">
        <v>896</v>
      </c>
      <c r="O507">
        <v>2899</v>
      </c>
      <c r="P507" s="2">
        <f>(Table1_14[[#This Row],[VeryActiveMinutes]]+Table1_14[[#This Row],[FairlyActiveMinutes]]+Table1_14[[#This Row],[LightlyActiveMinutes]]+Table1_14[[#This Row],[SedentaryMinutes]])/60</f>
        <v>19.100000000000001</v>
      </c>
      <c r="Q507" s="2">
        <f>(Table1_14[[#This Row],[VeryActiveMinutes]]+Table1_14[[#This Row],[FairlyActiveMinutes]]+Table1_14[[#This Row],[LightlyActiveMinutes]]+Table1_14[[#This Row],[SedentaryMinutes]])</f>
        <v>1146</v>
      </c>
    </row>
    <row r="508" spans="1:17" x14ac:dyDescent="0.25">
      <c r="A508">
        <v>4388161847</v>
      </c>
      <c r="B508" s="1">
        <v>42490</v>
      </c>
      <c r="C508">
        <v>12533</v>
      </c>
      <c r="D508" s="3">
        <v>9.6400003433227504</v>
      </c>
      <c r="E508" s="3">
        <v>9.6400003433227504</v>
      </c>
      <c r="F508">
        <v>0</v>
      </c>
      <c r="G508" s="3">
        <v>0.69999998807907104</v>
      </c>
      <c r="H508" s="3">
        <v>2</v>
      </c>
      <c r="I508" s="3">
        <v>6.9400000572204599</v>
      </c>
      <c r="J508" s="3">
        <v>0</v>
      </c>
      <c r="K508">
        <v>14</v>
      </c>
      <c r="L508">
        <v>43</v>
      </c>
      <c r="M508">
        <v>300</v>
      </c>
      <c r="N508">
        <v>537</v>
      </c>
      <c r="O508">
        <v>3283</v>
      </c>
      <c r="P508" s="2">
        <f>(Table1_14[[#This Row],[VeryActiveMinutes]]+Table1_14[[#This Row],[FairlyActiveMinutes]]+Table1_14[[#This Row],[LightlyActiveMinutes]]+Table1_14[[#This Row],[SedentaryMinutes]])/60</f>
        <v>14.9</v>
      </c>
      <c r="Q508" s="2">
        <f>(Table1_14[[#This Row],[VeryActiveMinutes]]+Table1_14[[#This Row],[FairlyActiveMinutes]]+Table1_14[[#This Row],[LightlyActiveMinutes]]+Table1_14[[#This Row],[SedentaryMinutes]])</f>
        <v>894</v>
      </c>
    </row>
    <row r="509" spans="1:17" x14ac:dyDescent="0.25">
      <c r="A509">
        <v>4388161847</v>
      </c>
      <c r="B509" s="1">
        <v>42489</v>
      </c>
      <c r="C509">
        <v>9232</v>
      </c>
      <c r="D509" s="3">
        <v>7.0999999046325701</v>
      </c>
      <c r="E509" s="3">
        <v>7.0999999046325701</v>
      </c>
      <c r="F509">
        <v>0</v>
      </c>
      <c r="G509" s="3">
        <v>0.80000001192092896</v>
      </c>
      <c r="H509" s="3">
        <v>0.88999998569488503</v>
      </c>
      <c r="I509" s="3">
        <v>5.4200000762939498</v>
      </c>
      <c r="J509" s="3">
        <v>0</v>
      </c>
      <c r="K509">
        <v>13</v>
      </c>
      <c r="L509">
        <v>16</v>
      </c>
      <c r="M509">
        <v>236</v>
      </c>
      <c r="N509">
        <v>1175</v>
      </c>
      <c r="O509">
        <v>2979</v>
      </c>
      <c r="P509" s="2">
        <f>(Table1_14[[#This Row],[VeryActiveMinutes]]+Table1_14[[#This Row],[FairlyActiveMinutes]]+Table1_14[[#This Row],[LightlyActiveMinutes]]+Table1_14[[#This Row],[SedentaryMinutes]])/60</f>
        <v>24</v>
      </c>
      <c r="Q509" s="2">
        <f>(Table1_14[[#This Row],[VeryActiveMinutes]]+Table1_14[[#This Row],[FairlyActiveMinutes]]+Table1_14[[#This Row],[LightlyActiveMinutes]]+Table1_14[[#This Row],[SedentaryMinutes]])</f>
        <v>1440</v>
      </c>
    </row>
    <row r="510" spans="1:17" x14ac:dyDescent="0.25">
      <c r="A510">
        <v>4388161847</v>
      </c>
      <c r="B510" s="1">
        <v>42488</v>
      </c>
      <c r="C510">
        <v>10074</v>
      </c>
      <c r="D510" s="3">
        <v>7.75</v>
      </c>
      <c r="E510" s="3">
        <v>7.75</v>
      </c>
      <c r="F510">
        <v>0</v>
      </c>
      <c r="G510" s="3">
        <v>1.28999996185303</v>
      </c>
      <c r="H510" s="3">
        <v>0.43000000715255698</v>
      </c>
      <c r="I510" s="3">
        <v>6.0300002098083496</v>
      </c>
      <c r="J510" s="3">
        <v>0</v>
      </c>
      <c r="K510">
        <v>19</v>
      </c>
      <c r="L510">
        <v>9</v>
      </c>
      <c r="M510">
        <v>234</v>
      </c>
      <c r="N510">
        <v>878</v>
      </c>
      <c r="O510">
        <v>2969</v>
      </c>
      <c r="P510" s="2">
        <f>(Table1_14[[#This Row],[VeryActiveMinutes]]+Table1_14[[#This Row],[FairlyActiveMinutes]]+Table1_14[[#This Row],[LightlyActiveMinutes]]+Table1_14[[#This Row],[SedentaryMinutes]])/60</f>
        <v>19</v>
      </c>
      <c r="Q510" s="2">
        <f>(Table1_14[[#This Row],[VeryActiveMinutes]]+Table1_14[[#This Row],[FairlyActiveMinutes]]+Table1_14[[#This Row],[LightlyActiveMinutes]]+Table1_14[[#This Row],[SedentaryMinutes]])</f>
        <v>1140</v>
      </c>
    </row>
    <row r="511" spans="1:17" x14ac:dyDescent="0.25">
      <c r="A511">
        <v>4388161847</v>
      </c>
      <c r="B511" s="1">
        <v>42487</v>
      </c>
      <c r="C511">
        <v>11193</v>
      </c>
      <c r="D511" s="3">
        <v>8.6099996566772496</v>
      </c>
      <c r="E511" s="3">
        <v>8.6099996566772496</v>
      </c>
      <c r="F511">
        <v>0</v>
      </c>
      <c r="G511" s="3">
        <v>0.69999998807907104</v>
      </c>
      <c r="H511" s="3">
        <v>2.5099999904632599</v>
      </c>
      <c r="I511" s="3">
        <v>5.3899998664856001</v>
      </c>
      <c r="J511" s="3">
        <v>0</v>
      </c>
      <c r="K511">
        <v>11</v>
      </c>
      <c r="L511">
        <v>48</v>
      </c>
      <c r="M511">
        <v>241</v>
      </c>
      <c r="N511">
        <v>684</v>
      </c>
      <c r="O511">
        <v>3074</v>
      </c>
      <c r="P511" s="2">
        <f>(Table1_14[[#This Row],[VeryActiveMinutes]]+Table1_14[[#This Row],[FairlyActiveMinutes]]+Table1_14[[#This Row],[LightlyActiveMinutes]]+Table1_14[[#This Row],[SedentaryMinutes]])/60</f>
        <v>16.399999999999999</v>
      </c>
      <c r="Q511" s="2">
        <f>(Table1_14[[#This Row],[VeryActiveMinutes]]+Table1_14[[#This Row],[FairlyActiveMinutes]]+Table1_14[[#This Row],[LightlyActiveMinutes]]+Table1_14[[#This Row],[SedentaryMinutes]])</f>
        <v>984</v>
      </c>
    </row>
    <row r="512" spans="1:17" x14ac:dyDescent="0.25">
      <c r="A512">
        <v>4388161847</v>
      </c>
      <c r="B512" s="1">
        <v>42486</v>
      </c>
      <c r="C512">
        <v>9461</v>
      </c>
      <c r="D512" s="3">
        <v>7.2800002098083496</v>
      </c>
      <c r="E512" s="3">
        <v>7.2800002098083496</v>
      </c>
      <c r="F512">
        <v>0</v>
      </c>
      <c r="G512" s="3">
        <v>0.93999999761581399</v>
      </c>
      <c r="H512" s="3">
        <v>1.0599999427795399</v>
      </c>
      <c r="I512" s="3">
        <v>5.2699999809265101</v>
      </c>
      <c r="J512" s="3">
        <v>0</v>
      </c>
      <c r="K512">
        <v>14</v>
      </c>
      <c r="L512">
        <v>23</v>
      </c>
      <c r="M512">
        <v>224</v>
      </c>
      <c r="N512">
        <v>673</v>
      </c>
      <c r="O512">
        <v>2929</v>
      </c>
      <c r="P512" s="2">
        <f>(Table1_14[[#This Row],[VeryActiveMinutes]]+Table1_14[[#This Row],[FairlyActiveMinutes]]+Table1_14[[#This Row],[LightlyActiveMinutes]]+Table1_14[[#This Row],[SedentaryMinutes]])/60</f>
        <v>15.566666666666666</v>
      </c>
      <c r="Q512" s="2">
        <f>(Table1_14[[#This Row],[VeryActiveMinutes]]+Table1_14[[#This Row],[FairlyActiveMinutes]]+Table1_14[[#This Row],[LightlyActiveMinutes]]+Table1_14[[#This Row],[SedentaryMinutes]])</f>
        <v>934</v>
      </c>
    </row>
    <row r="513" spans="1:17" x14ac:dyDescent="0.25">
      <c r="A513">
        <v>4388161847</v>
      </c>
      <c r="B513" s="1">
        <v>42485</v>
      </c>
      <c r="C513">
        <v>12961</v>
      </c>
      <c r="D513" s="3">
        <v>9.9700002670288104</v>
      </c>
      <c r="E513" s="3">
        <v>9.9700002670288104</v>
      </c>
      <c r="F513">
        <v>0</v>
      </c>
      <c r="G513" s="3">
        <v>0.730000019073486</v>
      </c>
      <c r="H513" s="3">
        <v>1.3999999761581401</v>
      </c>
      <c r="I513" s="3">
        <v>7.8400001525878897</v>
      </c>
      <c r="J513" s="3">
        <v>0</v>
      </c>
      <c r="K513">
        <v>11</v>
      </c>
      <c r="L513">
        <v>31</v>
      </c>
      <c r="M513">
        <v>301</v>
      </c>
      <c r="N513">
        <v>1054</v>
      </c>
      <c r="O513">
        <v>3288</v>
      </c>
      <c r="P513" s="2">
        <f>(Table1_14[[#This Row],[VeryActiveMinutes]]+Table1_14[[#This Row],[FairlyActiveMinutes]]+Table1_14[[#This Row],[LightlyActiveMinutes]]+Table1_14[[#This Row],[SedentaryMinutes]])/60</f>
        <v>23.283333333333335</v>
      </c>
      <c r="Q513" s="2">
        <f>(Table1_14[[#This Row],[VeryActiveMinutes]]+Table1_14[[#This Row],[FairlyActiveMinutes]]+Table1_14[[#This Row],[LightlyActiveMinutes]]+Table1_14[[#This Row],[SedentaryMinutes]])</f>
        <v>1397</v>
      </c>
    </row>
    <row r="514" spans="1:17" x14ac:dyDescent="0.25">
      <c r="A514">
        <v>4388161847</v>
      </c>
      <c r="B514" s="1">
        <v>42484</v>
      </c>
      <c r="C514">
        <v>10243</v>
      </c>
      <c r="D514" s="3">
        <v>7.8800001144409197</v>
      </c>
      <c r="E514" s="3">
        <v>7.8800001144409197</v>
      </c>
      <c r="F514">
        <v>0</v>
      </c>
      <c r="G514" s="3">
        <v>1.08000004291534</v>
      </c>
      <c r="H514" s="3">
        <v>0.50999999046325695</v>
      </c>
      <c r="I514" s="3">
        <v>6.3000001907348597</v>
      </c>
      <c r="J514" s="3">
        <v>0</v>
      </c>
      <c r="K514">
        <v>14</v>
      </c>
      <c r="L514">
        <v>8</v>
      </c>
      <c r="M514">
        <v>239</v>
      </c>
      <c r="N514">
        <v>584</v>
      </c>
      <c r="O514">
        <v>2885</v>
      </c>
      <c r="P514" s="2">
        <f>(Table1_14[[#This Row],[VeryActiveMinutes]]+Table1_14[[#This Row],[FairlyActiveMinutes]]+Table1_14[[#This Row],[LightlyActiveMinutes]]+Table1_14[[#This Row],[SedentaryMinutes]])/60</f>
        <v>14.083333333333334</v>
      </c>
      <c r="Q514" s="2">
        <f>(Table1_14[[#This Row],[VeryActiveMinutes]]+Table1_14[[#This Row],[FairlyActiveMinutes]]+Table1_14[[#This Row],[LightlyActiveMinutes]]+Table1_14[[#This Row],[SedentaryMinutes]])</f>
        <v>845</v>
      </c>
    </row>
    <row r="515" spans="1:17" x14ac:dyDescent="0.25">
      <c r="A515">
        <v>4388161847</v>
      </c>
      <c r="B515" s="1">
        <v>42483</v>
      </c>
      <c r="C515">
        <v>13236</v>
      </c>
      <c r="D515" s="3">
        <v>10.180000305175801</v>
      </c>
      <c r="E515" s="3">
        <v>10.180000305175801</v>
      </c>
      <c r="F515">
        <v>0</v>
      </c>
      <c r="G515" s="3">
        <v>4.5</v>
      </c>
      <c r="H515" s="3">
        <v>0.31999999284744302</v>
      </c>
      <c r="I515" s="3">
        <v>5.3499999046325701</v>
      </c>
      <c r="J515" s="3">
        <v>0</v>
      </c>
      <c r="K515">
        <v>58</v>
      </c>
      <c r="L515">
        <v>5</v>
      </c>
      <c r="M515">
        <v>215</v>
      </c>
      <c r="N515">
        <v>749</v>
      </c>
      <c r="O515">
        <v>3306</v>
      </c>
      <c r="P515" s="2">
        <f>(Table1_14[[#This Row],[VeryActiveMinutes]]+Table1_14[[#This Row],[FairlyActiveMinutes]]+Table1_14[[#This Row],[LightlyActiveMinutes]]+Table1_14[[#This Row],[SedentaryMinutes]])/60</f>
        <v>17.116666666666667</v>
      </c>
      <c r="Q515" s="2">
        <f>(Table1_14[[#This Row],[VeryActiveMinutes]]+Table1_14[[#This Row],[FairlyActiveMinutes]]+Table1_14[[#This Row],[LightlyActiveMinutes]]+Table1_14[[#This Row],[SedentaryMinutes]])</f>
        <v>1027</v>
      </c>
    </row>
    <row r="516" spans="1:17" x14ac:dyDescent="0.25">
      <c r="A516">
        <v>4388161847</v>
      </c>
      <c r="B516" s="1">
        <v>42482</v>
      </c>
      <c r="C516">
        <v>12139</v>
      </c>
      <c r="D516" s="3">
        <v>9.3400001525878906</v>
      </c>
      <c r="E516" s="3">
        <v>9.3400001525878906</v>
      </c>
      <c r="F516">
        <v>0</v>
      </c>
      <c r="G516" s="3">
        <v>3.2999999523162802</v>
      </c>
      <c r="H516" s="3">
        <v>1.1100000143051101</v>
      </c>
      <c r="I516" s="3">
        <v>4.9200000762939498</v>
      </c>
      <c r="J516" s="3">
        <v>0</v>
      </c>
      <c r="K516">
        <v>77</v>
      </c>
      <c r="L516">
        <v>25</v>
      </c>
      <c r="M516">
        <v>220</v>
      </c>
      <c r="N516">
        <v>945</v>
      </c>
      <c r="O516">
        <v>3544</v>
      </c>
      <c r="P516" s="2">
        <f>(Table1_14[[#This Row],[VeryActiveMinutes]]+Table1_14[[#This Row],[FairlyActiveMinutes]]+Table1_14[[#This Row],[LightlyActiveMinutes]]+Table1_14[[#This Row],[SedentaryMinutes]])/60</f>
        <v>21.116666666666667</v>
      </c>
      <c r="Q516" s="2">
        <f>(Table1_14[[#This Row],[VeryActiveMinutes]]+Table1_14[[#This Row],[FairlyActiveMinutes]]+Table1_14[[#This Row],[LightlyActiveMinutes]]+Table1_14[[#This Row],[SedentaryMinutes]])</f>
        <v>1267</v>
      </c>
    </row>
    <row r="517" spans="1:17" x14ac:dyDescent="0.25">
      <c r="A517">
        <v>4388161847</v>
      </c>
      <c r="B517" s="1">
        <v>42481</v>
      </c>
      <c r="C517">
        <v>10055</v>
      </c>
      <c r="D517" s="3">
        <v>7.7300000190734899</v>
      </c>
      <c r="E517" s="3">
        <v>7.7300000190734899</v>
      </c>
      <c r="F517">
        <v>0</v>
      </c>
      <c r="G517" s="3">
        <v>0.37000000476837203</v>
      </c>
      <c r="H517" s="3">
        <v>0.38999998569488498</v>
      </c>
      <c r="I517" s="3">
        <v>6.9800000190734899</v>
      </c>
      <c r="J517" s="3">
        <v>0</v>
      </c>
      <c r="K517">
        <v>7</v>
      </c>
      <c r="L517">
        <v>12</v>
      </c>
      <c r="M517">
        <v>272</v>
      </c>
      <c r="N517">
        <v>853</v>
      </c>
      <c r="O517">
        <v>3069</v>
      </c>
      <c r="P517" s="2">
        <f>(Table1_14[[#This Row],[VeryActiveMinutes]]+Table1_14[[#This Row],[FairlyActiveMinutes]]+Table1_14[[#This Row],[LightlyActiveMinutes]]+Table1_14[[#This Row],[SedentaryMinutes]])/60</f>
        <v>19.066666666666666</v>
      </c>
      <c r="Q517" s="2">
        <f>(Table1_14[[#This Row],[VeryActiveMinutes]]+Table1_14[[#This Row],[FairlyActiveMinutes]]+Table1_14[[#This Row],[LightlyActiveMinutes]]+Table1_14[[#This Row],[SedentaryMinutes]])</f>
        <v>1144</v>
      </c>
    </row>
    <row r="518" spans="1:17" x14ac:dyDescent="0.25">
      <c r="A518">
        <v>4388161847</v>
      </c>
      <c r="B518" s="1">
        <v>42480</v>
      </c>
      <c r="C518">
        <v>10553</v>
      </c>
      <c r="D518" s="3">
        <v>8.1199998855590803</v>
      </c>
      <c r="E518" s="3">
        <v>8.1199998855590803</v>
      </c>
      <c r="F518">
        <v>0</v>
      </c>
      <c r="G518" s="3">
        <v>1.1000000238418599</v>
      </c>
      <c r="H518" s="3">
        <v>1.7200000286102299</v>
      </c>
      <c r="I518" s="3">
        <v>5.28999996185303</v>
      </c>
      <c r="J518" s="3">
        <v>0</v>
      </c>
      <c r="K518">
        <v>19</v>
      </c>
      <c r="L518">
        <v>42</v>
      </c>
      <c r="M518">
        <v>228</v>
      </c>
      <c r="N518">
        <v>696</v>
      </c>
      <c r="O518">
        <v>3083</v>
      </c>
      <c r="P518" s="2">
        <f>(Table1_14[[#This Row],[VeryActiveMinutes]]+Table1_14[[#This Row],[FairlyActiveMinutes]]+Table1_14[[#This Row],[LightlyActiveMinutes]]+Table1_14[[#This Row],[SedentaryMinutes]])/60</f>
        <v>16.416666666666668</v>
      </c>
      <c r="Q518" s="2">
        <f>(Table1_14[[#This Row],[VeryActiveMinutes]]+Table1_14[[#This Row],[FairlyActiveMinutes]]+Table1_14[[#This Row],[LightlyActiveMinutes]]+Table1_14[[#This Row],[SedentaryMinutes]])</f>
        <v>985</v>
      </c>
    </row>
    <row r="519" spans="1:17" x14ac:dyDescent="0.25">
      <c r="A519">
        <v>4388161847</v>
      </c>
      <c r="B519" s="1">
        <v>42479</v>
      </c>
      <c r="C519">
        <v>10181</v>
      </c>
      <c r="D519" s="3">
        <v>7.8299999237060502</v>
      </c>
      <c r="E519" s="3">
        <v>7.8299999237060502</v>
      </c>
      <c r="F519">
        <v>0</v>
      </c>
      <c r="G519" s="3">
        <v>1.37000000476837</v>
      </c>
      <c r="H519" s="3">
        <v>0.68999999761581399</v>
      </c>
      <c r="I519" s="3">
        <v>5.7699999809265101</v>
      </c>
      <c r="J519" s="3">
        <v>0</v>
      </c>
      <c r="K519">
        <v>20</v>
      </c>
      <c r="L519">
        <v>16</v>
      </c>
      <c r="M519">
        <v>249</v>
      </c>
      <c r="N519">
        <v>704</v>
      </c>
      <c r="O519">
        <v>3015</v>
      </c>
      <c r="P519" s="2">
        <f>(Table1_14[[#This Row],[VeryActiveMinutes]]+Table1_14[[#This Row],[FairlyActiveMinutes]]+Table1_14[[#This Row],[LightlyActiveMinutes]]+Table1_14[[#This Row],[SedentaryMinutes]])/60</f>
        <v>16.483333333333334</v>
      </c>
      <c r="Q519" s="2">
        <f>(Table1_14[[#This Row],[VeryActiveMinutes]]+Table1_14[[#This Row],[FairlyActiveMinutes]]+Table1_14[[#This Row],[LightlyActiveMinutes]]+Table1_14[[#This Row],[SedentaryMinutes]])</f>
        <v>989</v>
      </c>
    </row>
    <row r="520" spans="1:17" x14ac:dyDescent="0.25">
      <c r="A520">
        <v>4388161847</v>
      </c>
      <c r="B520" s="1">
        <v>42478</v>
      </c>
      <c r="C520">
        <v>11009</v>
      </c>
      <c r="D520" s="3">
        <v>9.1000003814697301</v>
      </c>
      <c r="E520" s="3">
        <v>9.1000003814697301</v>
      </c>
      <c r="F520">
        <v>0</v>
      </c>
      <c r="G520" s="3">
        <v>3.5599999427795401</v>
      </c>
      <c r="H520" s="3">
        <v>0.40000000596046398</v>
      </c>
      <c r="I520" s="3">
        <v>5.1399998664856001</v>
      </c>
      <c r="J520" s="3">
        <v>0</v>
      </c>
      <c r="K520">
        <v>27</v>
      </c>
      <c r="L520">
        <v>8</v>
      </c>
      <c r="M520">
        <v>239</v>
      </c>
      <c r="N520">
        <v>1017</v>
      </c>
      <c r="O520">
        <v>3274</v>
      </c>
      <c r="P520" s="2">
        <f>(Table1_14[[#This Row],[VeryActiveMinutes]]+Table1_14[[#This Row],[FairlyActiveMinutes]]+Table1_14[[#This Row],[LightlyActiveMinutes]]+Table1_14[[#This Row],[SedentaryMinutes]])/60</f>
        <v>21.516666666666666</v>
      </c>
      <c r="Q520" s="2">
        <f>(Table1_14[[#This Row],[VeryActiveMinutes]]+Table1_14[[#This Row],[FairlyActiveMinutes]]+Table1_14[[#This Row],[LightlyActiveMinutes]]+Table1_14[[#This Row],[SedentaryMinutes]])</f>
        <v>1291</v>
      </c>
    </row>
    <row r="521" spans="1:17" x14ac:dyDescent="0.25">
      <c r="A521">
        <v>4388161847</v>
      </c>
      <c r="B521" s="1">
        <v>42477</v>
      </c>
      <c r="C521">
        <v>4660</v>
      </c>
      <c r="D521" s="3">
        <v>3.5799999237060498</v>
      </c>
      <c r="E521" s="3">
        <v>3.5799999237060498</v>
      </c>
      <c r="F521">
        <v>0</v>
      </c>
      <c r="G521" s="3">
        <v>0</v>
      </c>
      <c r="H521" s="3">
        <v>0</v>
      </c>
      <c r="I521" s="3">
        <v>3.5799999237060498</v>
      </c>
      <c r="J521" s="3">
        <v>0</v>
      </c>
      <c r="K521">
        <v>0</v>
      </c>
      <c r="L521">
        <v>0</v>
      </c>
      <c r="M521">
        <v>201</v>
      </c>
      <c r="N521">
        <v>721</v>
      </c>
      <c r="O521">
        <v>2572</v>
      </c>
      <c r="P521" s="2">
        <f>(Table1_14[[#This Row],[VeryActiveMinutes]]+Table1_14[[#This Row],[FairlyActiveMinutes]]+Table1_14[[#This Row],[LightlyActiveMinutes]]+Table1_14[[#This Row],[SedentaryMinutes]])/60</f>
        <v>15.366666666666667</v>
      </c>
      <c r="Q521" s="2">
        <f>(Table1_14[[#This Row],[VeryActiveMinutes]]+Table1_14[[#This Row],[FairlyActiveMinutes]]+Table1_14[[#This Row],[LightlyActiveMinutes]]+Table1_14[[#This Row],[SedentaryMinutes]])</f>
        <v>922</v>
      </c>
    </row>
    <row r="522" spans="1:17" x14ac:dyDescent="0.25">
      <c r="A522">
        <v>4388161847</v>
      </c>
      <c r="B522" s="1">
        <v>42476</v>
      </c>
      <c r="C522">
        <v>6580</v>
      </c>
      <c r="D522" s="3">
        <v>5.0599999427795401</v>
      </c>
      <c r="E522" s="3">
        <v>5.0599999427795401</v>
      </c>
      <c r="F522">
        <v>0</v>
      </c>
      <c r="G522" s="3">
        <v>0.20999999344348899</v>
      </c>
      <c r="H522" s="3">
        <v>0.40000000596046398</v>
      </c>
      <c r="I522" s="3">
        <v>4.4499998092651403</v>
      </c>
      <c r="J522" s="3">
        <v>0</v>
      </c>
      <c r="K522">
        <v>6</v>
      </c>
      <c r="L522">
        <v>9</v>
      </c>
      <c r="M522">
        <v>253</v>
      </c>
      <c r="N522">
        <v>609</v>
      </c>
      <c r="O522">
        <v>3073</v>
      </c>
      <c r="P522" s="2">
        <f>(Table1_14[[#This Row],[VeryActiveMinutes]]+Table1_14[[#This Row],[FairlyActiveMinutes]]+Table1_14[[#This Row],[LightlyActiveMinutes]]+Table1_14[[#This Row],[SedentaryMinutes]])/60</f>
        <v>14.616666666666667</v>
      </c>
      <c r="Q522" s="2">
        <f>(Table1_14[[#This Row],[VeryActiveMinutes]]+Table1_14[[#This Row],[FairlyActiveMinutes]]+Table1_14[[#This Row],[LightlyActiveMinutes]]+Table1_14[[#This Row],[SedentaryMinutes]])</f>
        <v>877</v>
      </c>
    </row>
    <row r="523" spans="1:17" x14ac:dyDescent="0.25">
      <c r="A523">
        <v>4388161847</v>
      </c>
      <c r="B523" s="1">
        <v>42475</v>
      </c>
      <c r="C523">
        <v>8758</v>
      </c>
      <c r="D523" s="3">
        <v>6.7300000190734899</v>
      </c>
      <c r="E523" s="3">
        <v>6.7300000190734899</v>
      </c>
      <c r="F523">
        <v>0</v>
      </c>
      <c r="G523" s="3">
        <v>0</v>
      </c>
      <c r="H523" s="3">
        <v>0</v>
      </c>
      <c r="I523" s="3">
        <v>6.7300000190734899</v>
      </c>
      <c r="J523" s="3">
        <v>0</v>
      </c>
      <c r="K523">
        <v>0</v>
      </c>
      <c r="L523">
        <v>0</v>
      </c>
      <c r="M523">
        <v>299</v>
      </c>
      <c r="N523">
        <v>837</v>
      </c>
      <c r="O523">
        <v>3066</v>
      </c>
      <c r="P523" s="2">
        <f>(Table1_14[[#This Row],[VeryActiveMinutes]]+Table1_14[[#This Row],[FairlyActiveMinutes]]+Table1_14[[#This Row],[LightlyActiveMinutes]]+Table1_14[[#This Row],[SedentaryMinutes]])/60</f>
        <v>18.933333333333334</v>
      </c>
      <c r="Q523" s="2">
        <f>(Table1_14[[#This Row],[VeryActiveMinutes]]+Table1_14[[#This Row],[FairlyActiveMinutes]]+Table1_14[[#This Row],[LightlyActiveMinutes]]+Table1_14[[#This Row],[SedentaryMinutes]])</f>
        <v>1136</v>
      </c>
    </row>
    <row r="524" spans="1:17" x14ac:dyDescent="0.25">
      <c r="A524">
        <v>4388161847</v>
      </c>
      <c r="B524" s="1">
        <v>42474</v>
      </c>
      <c r="C524">
        <v>8863</v>
      </c>
      <c r="D524" s="3">
        <v>6.8200001716613796</v>
      </c>
      <c r="E524" s="3">
        <v>6.8200001716613796</v>
      </c>
      <c r="F524">
        <v>0</v>
      </c>
      <c r="G524" s="3">
        <v>0.129999995231628</v>
      </c>
      <c r="H524" s="3">
        <v>1.0700000524520901</v>
      </c>
      <c r="I524" s="3">
        <v>5.6199998855590803</v>
      </c>
      <c r="J524" s="3">
        <v>0</v>
      </c>
      <c r="K524">
        <v>10</v>
      </c>
      <c r="L524">
        <v>35</v>
      </c>
      <c r="M524">
        <v>219</v>
      </c>
      <c r="N524">
        <v>945</v>
      </c>
      <c r="O524">
        <v>2998</v>
      </c>
      <c r="P524" s="2">
        <f>(Table1_14[[#This Row],[VeryActiveMinutes]]+Table1_14[[#This Row],[FairlyActiveMinutes]]+Table1_14[[#This Row],[LightlyActiveMinutes]]+Table1_14[[#This Row],[SedentaryMinutes]])/60</f>
        <v>20.149999999999999</v>
      </c>
      <c r="Q524" s="2">
        <f>(Table1_14[[#This Row],[VeryActiveMinutes]]+Table1_14[[#This Row],[FairlyActiveMinutes]]+Table1_14[[#This Row],[LightlyActiveMinutes]]+Table1_14[[#This Row],[SedentaryMinutes]])</f>
        <v>1209</v>
      </c>
    </row>
    <row r="525" spans="1:17" x14ac:dyDescent="0.25">
      <c r="A525">
        <v>4388161847</v>
      </c>
      <c r="B525" s="1">
        <v>42473</v>
      </c>
      <c r="C525">
        <v>10993</v>
      </c>
      <c r="D525" s="3">
        <v>8.4499998092651403</v>
      </c>
      <c r="E525" s="3">
        <v>8.4499998092651403</v>
      </c>
      <c r="F525">
        <v>0</v>
      </c>
      <c r="G525" s="3">
        <v>5.9999998658895499E-2</v>
      </c>
      <c r="H525" s="3">
        <v>0.62999999523162797</v>
      </c>
      <c r="I525" s="3">
        <v>3.8800001144409202</v>
      </c>
      <c r="J525" s="3">
        <v>0</v>
      </c>
      <c r="K525">
        <v>1</v>
      </c>
      <c r="L525">
        <v>14</v>
      </c>
      <c r="M525">
        <v>150</v>
      </c>
      <c r="N525">
        <v>1275</v>
      </c>
      <c r="O525">
        <v>3092</v>
      </c>
      <c r="P525" s="2">
        <f>(Table1_14[[#This Row],[VeryActiveMinutes]]+Table1_14[[#This Row],[FairlyActiveMinutes]]+Table1_14[[#This Row],[LightlyActiveMinutes]]+Table1_14[[#This Row],[SedentaryMinutes]])/60</f>
        <v>24</v>
      </c>
      <c r="Q525" s="2">
        <f>(Table1_14[[#This Row],[VeryActiveMinutes]]+Table1_14[[#This Row],[FairlyActiveMinutes]]+Table1_14[[#This Row],[LightlyActiveMinutes]]+Table1_14[[#This Row],[SedentaryMinutes]])</f>
        <v>1440</v>
      </c>
    </row>
    <row r="526" spans="1:17" x14ac:dyDescent="0.25">
      <c r="A526">
        <v>4388161847</v>
      </c>
      <c r="B526" s="1">
        <v>42494</v>
      </c>
      <c r="C526">
        <v>12375</v>
      </c>
      <c r="D526" s="3">
        <v>9.5200004577636701</v>
      </c>
      <c r="E526" s="3">
        <v>9.5200004577636701</v>
      </c>
      <c r="F526">
        <v>0</v>
      </c>
      <c r="G526" s="3">
        <v>2.78999996185303</v>
      </c>
      <c r="H526" s="3">
        <v>0.93000000715255704</v>
      </c>
      <c r="I526" s="3">
        <v>5.8000001907348597</v>
      </c>
      <c r="J526" s="3">
        <v>0</v>
      </c>
      <c r="K526">
        <v>35</v>
      </c>
      <c r="L526">
        <v>21</v>
      </c>
      <c r="M526">
        <v>251</v>
      </c>
      <c r="N526">
        <v>632</v>
      </c>
      <c r="O526">
        <v>3162</v>
      </c>
      <c r="P526" s="2">
        <f>(Table1_14[[#This Row],[VeryActiveMinutes]]+Table1_14[[#This Row],[FairlyActiveMinutes]]+Table1_14[[#This Row],[LightlyActiveMinutes]]+Table1_14[[#This Row],[SedentaryMinutes]])/60</f>
        <v>15.65</v>
      </c>
      <c r="Q526" s="2">
        <f>(Table1_14[[#This Row],[VeryActiveMinutes]]+Table1_14[[#This Row],[FairlyActiveMinutes]]+Table1_14[[#This Row],[LightlyActiveMinutes]]+Table1_14[[#This Row],[SedentaryMinutes]])</f>
        <v>939</v>
      </c>
    </row>
    <row r="527" spans="1:17" x14ac:dyDescent="0.25">
      <c r="A527">
        <v>4388161847</v>
      </c>
      <c r="B527" s="1">
        <v>42500</v>
      </c>
      <c r="C527">
        <v>10299</v>
      </c>
      <c r="D527" s="3">
        <v>7.9200000762939498</v>
      </c>
      <c r="E527" s="3">
        <v>7.9200000762939498</v>
      </c>
      <c r="F527">
        <v>0</v>
      </c>
      <c r="G527" s="3">
        <v>0.81000000238418601</v>
      </c>
      <c r="H527" s="3">
        <v>0.64999997615814198</v>
      </c>
      <c r="I527" s="3">
        <v>6.46000003814697</v>
      </c>
      <c r="J527" s="3">
        <v>0</v>
      </c>
      <c r="K527">
        <v>13</v>
      </c>
      <c r="L527">
        <v>14</v>
      </c>
      <c r="M527">
        <v>267</v>
      </c>
      <c r="N527">
        <v>648</v>
      </c>
      <c r="O527">
        <v>3061</v>
      </c>
      <c r="P527" s="2">
        <f>(Table1_14[[#This Row],[VeryActiveMinutes]]+Table1_14[[#This Row],[FairlyActiveMinutes]]+Table1_14[[#This Row],[LightlyActiveMinutes]]+Table1_14[[#This Row],[SedentaryMinutes]])/60</f>
        <v>15.7</v>
      </c>
      <c r="Q527" s="2">
        <f>(Table1_14[[#This Row],[VeryActiveMinutes]]+Table1_14[[#This Row],[FairlyActiveMinutes]]+Table1_14[[#This Row],[LightlyActiveMinutes]]+Table1_14[[#This Row],[SedentaryMinutes]])</f>
        <v>942</v>
      </c>
    </row>
    <row r="528" spans="1:17" x14ac:dyDescent="0.25">
      <c r="A528">
        <v>4388161847</v>
      </c>
      <c r="B528" s="1">
        <v>42499</v>
      </c>
      <c r="C528">
        <v>10218</v>
      </c>
      <c r="D528" s="3">
        <v>7.8600001335143999</v>
      </c>
      <c r="E528" s="3">
        <v>7.8600001335143999</v>
      </c>
      <c r="F528">
        <v>0</v>
      </c>
      <c r="G528" s="3">
        <v>0.34000000357627902</v>
      </c>
      <c r="H528" s="3">
        <v>0.730000019073486</v>
      </c>
      <c r="I528" s="3">
        <v>6.78999996185303</v>
      </c>
      <c r="J528" s="3">
        <v>0</v>
      </c>
      <c r="K528">
        <v>6</v>
      </c>
      <c r="L528">
        <v>19</v>
      </c>
      <c r="M528">
        <v>258</v>
      </c>
      <c r="N528">
        <v>1020</v>
      </c>
      <c r="O528">
        <v>3013</v>
      </c>
      <c r="P528" s="2">
        <f>(Table1_14[[#This Row],[VeryActiveMinutes]]+Table1_14[[#This Row],[FairlyActiveMinutes]]+Table1_14[[#This Row],[LightlyActiveMinutes]]+Table1_14[[#This Row],[SedentaryMinutes]])/60</f>
        <v>21.716666666666665</v>
      </c>
      <c r="Q528" s="2">
        <f>(Table1_14[[#This Row],[VeryActiveMinutes]]+Table1_14[[#This Row],[FairlyActiveMinutes]]+Table1_14[[#This Row],[LightlyActiveMinutes]]+Table1_14[[#This Row],[SedentaryMinutes]])</f>
        <v>1303</v>
      </c>
    </row>
    <row r="529" spans="1:17" x14ac:dyDescent="0.25">
      <c r="A529">
        <v>4388161847</v>
      </c>
      <c r="B529" s="1">
        <v>42492</v>
      </c>
      <c r="C529">
        <v>10096</v>
      </c>
      <c r="D529" s="3">
        <v>8.3999996185302699</v>
      </c>
      <c r="E529" s="3">
        <v>8.3999996185302699</v>
      </c>
      <c r="F529">
        <v>0</v>
      </c>
      <c r="G529" s="3">
        <v>3.7699999809265101</v>
      </c>
      <c r="H529" s="3">
        <v>7.9999998211860698E-2</v>
      </c>
      <c r="I529" s="3">
        <v>4.5500001907348597</v>
      </c>
      <c r="J529" s="3">
        <v>0</v>
      </c>
      <c r="K529">
        <v>33</v>
      </c>
      <c r="L529">
        <v>4</v>
      </c>
      <c r="M529">
        <v>204</v>
      </c>
      <c r="N529">
        <v>935</v>
      </c>
      <c r="O529">
        <v>3147</v>
      </c>
      <c r="P529" s="2">
        <f>(Table1_14[[#This Row],[VeryActiveMinutes]]+Table1_14[[#This Row],[FairlyActiveMinutes]]+Table1_14[[#This Row],[LightlyActiveMinutes]]+Table1_14[[#This Row],[SedentaryMinutes]])/60</f>
        <v>19.600000000000001</v>
      </c>
      <c r="Q529" s="2">
        <f>(Table1_14[[#This Row],[VeryActiveMinutes]]+Table1_14[[#This Row],[FairlyActiveMinutes]]+Table1_14[[#This Row],[LightlyActiveMinutes]]+Table1_14[[#This Row],[SedentaryMinutes]])</f>
        <v>1176</v>
      </c>
    </row>
    <row r="530" spans="1:17" x14ac:dyDescent="0.25">
      <c r="A530">
        <v>4319703577</v>
      </c>
      <c r="B530" s="1">
        <v>42491</v>
      </c>
      <c r="C530">
        <v>1251</v>
      </c>
      <c r="D530" s="3">
        <v>0.83999997377395597</v>
      </c>
      <c r="E530" s="3">
        <v>0.83999997377395597</v>
      </c>
      <c r="F530">
        <v>0</v>
      </c>
      <c r="G530" s="3">
        <v>0</v>
      </c>
      <c r="H530" s="3">
        <v>0</v>
      </c>
      <c r="I530" s="3">
        <v>0.83999997377395597</v>
      </c>
      <c r="J530" s="3">
        <v>0</v>
      </c>
      <c r="K530">
        <v>0</v>
      </c>
      <c r="L530">
        <v>0</v>
      </c>
      <c r="M530">
        <v>67</v>
      </c>
      <c r="N530">
        <v>836</v>
      </c>
      <c r="O530">
        <v>1593</v>
      </c>
      <c r="P530" s="2">
        <f>(Table1_14[[#This Row],[VeryActiveMinutes]]+Table1_14[[#This Row],[FairlyActiveMinutes]]+Table1_14[[#This Row],[LightlyActiveMinutes]]+Table1_14[[#This Row],[SedentaryMinutes]])/60</f>
        <v>15.05</v>
      </c>
      <c r="Q530" s="2">
        <f>(Table1_14[[#This Row],[VeryActiveMinutes]]+Table1_14[[#This Row],[FairlyActiveMinutes]]+Table1_14[[#This Row],[LightlyActiveMinutes]]+Table1_14[[#This Row],[SedentaryMinutes]])</f>
        <v>903</v>
      </c>
    </row>
    <row r="531" spans="1:17" x14ac:dyDescent="0.25">
      <c r="A531">
        <v>4319703577</v>
      </c>
      <c r="B531" s="1">
        <v>42498</v>
      </c>
      <c r="C531">
        <v>3672</v>
      </c>
      <c r="D531" s="3">
        <v>2.46000003814697</v>
      </c>
      <c r="E531" s="3">
        <v>2.46000003814697</v>
      </c>
      <c r="F531">
        <v>0</v>
      </c>
      <c r="G531" s="3">
        <v>0</v>
      </c>
      <c r="H531" s="3">
        <v>0</v>
      </c>
      <c r="I531" s="3">
        <v>2.46000003814697</v>
      </c>
      <c r="J531" s="3">
        <v>0</v>
      </c>
      <c r="K531">
        <v>0</v>
      </c>
      <c r="L531">
        <v>0</v>
      </c>
      <c r="M531">
        <v>153</v>
      </c>
      <c r="N531">
        <v>603</v>
      </c>
      <c r="O531">
        <v>1792</v>
      </c>
      <c r="P531" s="2">
        <f>(Table1_14[[#This Row],[VeryActiveMinutes]]+Table1_14[[#This Row],[FairlyActiveMinutes]]+Table1_14[[#This Row],[LightlyActiveMinutes]]+Table1_14[[#This Row],[SedentaryMinutes]])/60</f>
        <v>12.6</v>
      </c>
      <c r="Q531" s="2">
        <f>(Table1_14[[#This Row],[VeryActiveMinutes]]+Table1_14[[#This Row],[FairlyActiveMinutes]]+Table1_14[[#This Row],[LightlyActiveMinutes]]+Table1_14[[#This Row],[SedentaryMinutes]])</f>
        <v>756</v>
      </c>
    </row>
    <row r="532" spans="1:17" x14ac:dyDescent="0.25">
      <c r="A532">
        <v>4319703577</v>
      </c>
      <c r="B532" s="1">
        <v>42497</v>
      </c>
      <c r="C532">
        <v>7937</v>
      </c>
      <c r="D532" s="3">
        <v>5.3299999237060502</v>
      </c>
      <c r="E532" s="3">
        <v>5.3299999237060502</v>
      </c>
      <c r="F532">
        <v>0</v>
      </c>
      <c r="G532" s="3">
        <v>0.18999999761581399</v>
      </c>
      <c r="H532" s="3">
        <v>1.04999995231628</v>
      </c>
      <c r="I532" s="3">
        <v>4.0799999237060502</v>
      </c>
      <c r="J532" s="3">
        <v>0</v>
      </c>
      <c r="K532">
        <v>3</v>
      </c>
      <c r="L532">
        <v>28</v>
      </c>
      <c r="M532">
        <v>279</v>
      </c>
      <c r="N532">
        <v>586</v>
      </c>
      <c r="O532">
        <v>2158</v>
      </c>
      <c r="P532" s="2">
        <f>(Table1_14[[#This Row],[VeryActiveMinutes]]+Table1_14[[#This Row],[FairlyActiveMinutes]]+Table1_14[[#This Row],[LightlyActiveMinutes]]+Table1_14[[#This Row],[SedentaryMinutes]])/60</f>
        <v>14.933333333333334</v>
      </c>
      <c r="Q532" s="2">
        <f>(Table1_14[[#This Row],[VeryActiveMinutes]]+Table1_14[[#This Row],[FairlyActiveMinutes]]+Table1_14[[#This Row],[LightlyActiveMinutes]]+Table1_14[[#This Row],[SedentaryMinutes]])</f>
        <v>896</v>
      </c>
    </row>
    <row r="533" spans="1:17" x14ac:dyDescent="0.25">
      <c r="A533">
        <v>4319703577</v>
      </c>
      <c r="B533" s="1">
        <v>42496</v>
      </c>
      <c r="C533">
        <v>9524</v>
      </c>
      <c r="D533" s="3">
        <v>6.4200000762939498</v>
      </c>
      <c r="E533" s="3">
        <v>6.4200000762939498</v>
      </c>
      <c r="F533">
        <v>0</v>
      </c>
      <c r="G533" s="3">
        <v>0.40999999642372098</v>
      </c>
      <c r="H533" s="3">
        <v>0.46999999880790699</v>
      </c>
      <c r="I533" s="3">
        <v>5.46000003814697</v>
      </c>
      <c r="J533" s="3">
        <v>0</v>
      </c>
      <c r="K533">
        <v>6</v>
      </c>
      <c r="L533">
        <v>11</v>
      </c>
      <c r="M533">
        <v>314</v>
      </c>
      <c r="N533">
        <v>692</v>
      </c>
      <c r="O533">
        <v>2266</v>
      </c>
      <c r="P533" s="2">
        <f>(Table1_14[[#This Row],[VeryActiveMinutes]]+Table1_14[[#This Row],[FairlyActiveMinutes]]+Table1_14[[#This Row],[LightlyActiveMinutes]]+Table1_14[[#This Row],[SedentaryMinutes]])/60</f>
        <v>17.05</v>
      </c>
      <c r="Q533" s="2">
        <f>(Table1_14[[#This Row],[VeryActiveMinutes]]+Table1_14[[#This Row],[FairlyActiveMinutes]]+Table1_14[[#This Row],[LightlyActiveMinutes]]+Table1_14[[#This Row],[SedentaryMinutes]])</f>
        <v>1023</v>
      </c>
    </row>
    <row r="534" spans="1:17" x14ac:dyDescent="0.25">
      <c r="A534">
        <v>4319703577</v>
      </c>
      <c r="B534" s="1">
        <v>42502</v>
      </c>
      <c r="C534">
        <v>17</v>
      </c>
      <c r="D534" s="3">
        <v>9.9999997764825804E-3</v>
      </c>
      <c r="E534" s="3">
        <v>9.9999997764825804E-3</v>
      </c>
      <c r="F534">
        <v>0</v>
      </c>
      <c r="G534" s="3">
        <v>0</v>
      </c>
      <c r="H534" s="3">
        <v>0</v>
      </c>
      <c r="I534" s="3">
        <v>9.9999997764825804E-3</v>
      </c>
      <c r="J534" s="3">
        <v>0</v>
      </c>
      <c r="K534">
        <v>0</v>
      </c>
      <c r="L534">
        <v>0</v>
      </c>
      <c r="M534">
        <v>2</v>
      </c>
      <c r="N534">
        <v>0</v>
      </c>
      <c r="O534">
        <v>257</v>
      </c>
      <c r="P534" s="2">
        <f>(Table1_14[[#This Row],[VeryActiveMinutes]]+Table1_14[[#This Row],[FairlyActiveMinutes]]+Table1_14[[#This Row],[LightlyActiveMinutes]]+Table1_14[[#This Row],[SedentaryMinutes]])/60</f>
        <v>3.3333333333333333E-2</v>
      </c>
      <c r="Q534" s="2">
        <f>(Table1_14[[#This Row],[VeryActiveMinutes]]+Table1_14[[#This Row],[FairlyActiveMinutes]]+Table1_14[[#This Row],[LightlyActiveMinutes]]+Table1_14[[#This Row],[SedentaryMinutes]])</f>
        <v>2</v>
      </c>
    </row>
    <row r="535" spans="1:17" x14ac:dyDescent="0.25">
      <c r="A535">
        <v>4319703577</v>
      </c>
      <c r="B535" s="1">
        <v>42501</v>
      </c>
      <c r="C535">
        <v>9129</v>
      </c>
      <c r="D535" s="3">
        <v>6.1300001144409197</v>
      </c>
      <c r="E535" s="3">
        <v>6.1300001144409197</v>
      </c>
      <c r="F535">
        <v>0</v>
      </c>
      <c r="G535" s="3">
        <v>0.20000000298023199</v>
      </c>
      <c r="H535" s="3">
        <v>0.74000000953674305</v>
      </c>
      <c r="I535" s="3">
        <v>5.1799998283386204</v>
      </c>
      <c r="J535" s="3">
        <v>0</v>
      </c>
      <c r="K535">
        <v>3</v>
      </c>
      <c r="L535">
        <v>18</v>
      </c>
      <c r="M535">
        <v>311</v>
      </c>
      <c r="N535">
        <v>574</v>
      </c>
      <c r="O535">
        <v>2232</v>
      </c>
      <c r="P535" s="2">
        <f>(Table1_14[[#This Row],[VeryActiveMinutes]]+Table1_14[[#This Row],[FairlyActiveMinutes]]+Table1_14[[#This Row],[LightlyActiveMinutes]]+Table1_14[[#This Row],[SedentaryMinutes]])/60</f>
        <v>15.1</v>
      </c>
      <c r="Q535" s="2">
        <f>(Table1_14[[#This Row],[VeryActiveMinutes]]+Table1_14[[#This Row],[FairlyActiveMinutes]]+Table1_14[[#This Row],[LightlyActiveMinutes]]+Table1_14[[#This Row],[SedentaryMinutes]])</f>
        <v>906</v>
      </c>
    </row>
    <row r="536" spans="1:17" x14ac:dyDescent="0.25">
      <c r="A536">
        <v>4319703577</v>
      </c>
      <c r="B536" s="1">
        <v>42472</v>
      </c>
      <c r="C536">
        <v>7753</v>
      </c>
      <c r="D536" s="3">
        <v>5.1999998092651403</v>
      </c>
      <c r="E536" s="3">
        <v>5.1999998092651403</v>
      </c>
      <c r="F536">
        <v>0</v>
      </c>
      <c r="G536" s="3">
        <v>0</v>
      </c>
      <c r="H536" s="3">
        <v>0</v>
      </c>
      <c r="I536" s="3">
        <v>0</v>
      </c>
      <c r="J536" s="3">
        <v>0</v>
      </c>
      <c r="K536">
        <v>0</v>
      </c>
      <c r="L536">
        <v>0</v>
      </c>
      <c r="M536">
        <v>0</v>
      </c>
      <c r="N536">
        <v>1440</v>
      </c>
      <c r="O536">
        <v>2115</v>
      </c>
      <c r="P536" s="2">
        <f>(Table1_14[[#This Row],[VeryActiveMinutes]]+Table1_14[[#This Row],[FairlyActiveMinutes]]+Table1_14[[#This Row],[LightlyActiveMinutes]]+Table1_14[[#This Row],[SedentaryMinutes]])/60</f>
        <v>24</v>
      </c>
      <c r="Q536" s="2">
        <f>(Table1_14[[#This Row],[VeryActiveMinutes]]+Table1_14[[#This Row],[FairlyActiveMinutes]]+Table1_14[[#This Row],[LightlyActiveMinutes]]+Table1_14[[#This Row],[SedentaryMinutes]])</f>
        <v>1440</v>
      </c>
    </row>
    <row r="537" spans="1:17" x14ac:dyDescent="0.25">
      <c r="A537">
        <v>4319703577</v>
      </c>
      <c r="B537" s="1">
        <v>42495</v>
      </c>
      <c r="C537">
        <v>13658</v>
      </c>
      <c r="D537" s="3">
        <v>9.4899997711181605</v>
      </c>
      <c r="E537" s="3">
        <v>9.4899997711181605</v>
      </c>
      <c r="F537">
        <v>0</v>
      </c>
      <c r="G537" s="3">
        <v>2.6300001144409202</v>
      </c>
      <c r="H537" s="3">
        <v>1.4099999666214</v>
      </c>
      <c r="I537" s="3">
        <v>5.4499998092651403</v>
      </c>
      <c r="J537" s="3">
        <v>0</v>
      </c>
      <c r="K537">
        <v>27</v>
      </c>
      <c r="L537">
        <v>34</v>
      </c>
      <c r="M537">
        <v>328</v>
      </c>
      <c r="N537">
        <v>957</v>
      </c>
      <c r="O537">
        <v>2530</v>
      </c>
      <c r="P537" s="2">
        <f>(Table1_14[[#This Row],[VeryActiveMinutes]]+Table1_14[[#This Row],[FairlyActiveMinutes]]+Table1_14[[#This Row],[LightlyActiveMinutes]]+Table1_14[[#This Row],[SedentaryMinutes]])/60</f>
        <v>22.433333333333334</v>
      </c>
      <c r="Q537" s="2">
        <f>(Table1_14[[#This Row],[VeryActiveMinutes]]+Table1_14[[#This Row],[FairlyActiveMinutes]]+Table1_14[[#This Row],[LightlyActiveMinutes]]+Table1_14[[#This Row],[SedentaryMinutes]])</f>
        <v>1346</v>
      </c>
    </row>
    <row r="538" spans="1:17" x14ac:dyDescent="0.25">
      <c r="A538">
        <v>4319703577</v>
      </c>
      <c r="B538" s="1">
        <v>42490</v>
      </c>
      <c r="C538">
        <v>8221</v>
      </c>
      <c r="D538" s="3">
        <v>5.5199999809265101</v>
      </c>
      <c r="E538" s="3">
        <v>5.5199999809265101</v>
      </c>
      <c r="F538">
        <v>0</v>
      </c>
      <c r="G538" s="3">
        <v>0.40000000596046398</v>
      </c>
      <c r="H538" s="3">
        <v>1.6100000143051101</v>
      </c>
      <c r="I538" s="3">
        <v>3.5099999904632599</v>
      </c>
      <c r="J538" s="3">
        <v>0</v>
      </c>
      <c r="K538">
        <v>6</v>
      </c>
      <c r="L538">
        <v>38</v>
      </c>
      <c r="M538">
        <v>196</v>
      </c>
      <c r="N538">
        <v>695</v>
      </c>
      <c r="O538">
        <v>2092</v>
      </c>
      <c r="P538" s="2">
        <f>(Table1_14[[#This Row],[VeryActiveMinutes]]+Table1_14[[#This Row],[FairlyActiveMinutes]]+Table1_14[[#This Row],[LightlyActiveMinutes]]+Table1_14[[#This Row],[SedentaryMinutes]])/60</f>
        <v>15.583333333333334</v>
      </c>
      <c r="Q538" s="2">
        <f>(Table1_14[[#This Row],[VeryActiveMinutes]]+Table1_14[[#This Row],[FairlyActiveMinutes]]+Table1_14[[#This Row],[LightlyActiveMinutes]]+Table1_14[[#This Row],[SedentaryMinutes]])</f>
        <v>935</v>
      </c>
    </row>
    <row r="539" spans="1:17" x14ac:dyDescent="0.25">
      <c r="A539">
        <v>4319703577</v>
      </c>
      <c r="B539" s="1">
        <v>42489</v>
      </c>
      <c r="C539">
        <v>7990</v>
      </c>
      <c r="D539" s="3">
        <v>5.3600001335143999</v>
      </c>
      <c r="E539" s="3">
        <v>5.3600001335143999</v>
      </c>
      <c r="F539">
        <v>0</v>
      </c>
      <c r="G539" s="3">
        <v>0.44999998807907099</v>
      </c>
      <c r="H539" s="3">
        <v>0.79000002145767201</v>
      </c>
      <c r="I539" s="3">
        <v>4.1199998855590803</v>
      </c>
      <c r="J539" s="3">
        <v>0</v>
      </c>
      <c r="K539">
        <v>6</v>
      </c>
      <c r="L539">
        <v>18</v>
      </c>
      <c r="M539">
        <v>289</v>
      </c>
      <c r="N539">
        <v>624</v>
      </c>
      <c r="O539">
        <v>2175</v>
      </c>
      <c r="P539" s="2">
        <f>(Table1_14[[#This Row],[VeryActiveMinutes]]+Table1_14[[#This Row],[FairlyActiveMinutes]]+Table1_14[[#This Row],[LightlyActiveMinutes]]+Table1_14[[#This Row],[SedentaryMinutes]])/60</f>
        <v>15.616666666666667</v>
      </c>
      <c r="Q539" s="2">
        <f>(Table1_14[[#This Row],[VeryActiveMinutes]]+Table1_14[[#This Row],[FairlyActiveMinutes]]+Table1_14[[#This Row],[LightlyActiveMinutes]]+Table1_14[[#This Row],[SedentaryMinutes]])</f>
        <v>937</v>
      </c>
    </row>
    <row r="540" spans="1:17" x14ac:dyDescent="0.25">
      <c r="A540">
        <v>4319703577</v>
      </c>
      <c r="B540" s="1">
        <v>42488</v>
      </c>
      <c r="C540">
        <v>10817</v>
      </c>
      <c r="D540" s="3">
        <v>7.2800002098083496</v>
      </c>
      <c r="E540" s="3">
        <v>7.2800002098083496</v>
      </c>
      <c r="F540">
        <v>0</v>
      </c>
      <c r="G540" s="3">
        <v>1.0099999904632599</v>
      </c>
      <c r="H540" s="3">
        <v>0.33000001311302202</v>
      </c>
      <c r="I540" s="3">
        <v>5.9400000572204599</v>
      </c>
      <c r="J540" s="3">
        <v>0</v>
      </c>
      <c r="K540">
        <v>13</v>
      </c>
      <c r="L540">
        <v>8</v>
      </c>
      <c r="M540">
        <v>359</v>
      </c>
      <c r="N540">
        <v>552</v>
      </c>
      <c r="O540">
        <v>2367</v>
      </c>
      <c r="P540" s="2">
        <f>(Table1_14[[#This Row],[VeryActiveMinutes]]+Table1_14[[#This Row],[FairlyActiveMinutes]]+Table1_14[[#This Row],[LightlyActiveMinutes]]+Table1_14[[#This Row],[SedentaryMinutes]])/60</f>
        <v>15.533333333333333</v>
      </c>
      <c r="Q540" s="2">
        <f>(Table1_14[[#This Row],[VeryActiveMinutes]]+Table1_14[[#This Row],[FairlyActiveMinutes]]+Table1_14[[#This Row],[LightlyActiveMinutes]]+Table1_14[[#This Row],[SedentaryMinutes]])</f>
        <v>932</v>
      </c>
    </row>
    <row r="541" spans="1:17" x14ac:dyDescent="0.25">
      <c r="A541">
        <v>4319703577</v>
      </c>
      <c r="B541" s="1">
        <v>42487</v>
      </c>
      <c r="C541">
        <v>10780</v>
      </c>
      <c r="D541" s="3">
        <v>7.2300000190734899</v>
      </c>
      <c r="E541" s="3">
        <v>7.2300000190734899</v>
      </c>
      <c r="F541">
        <v>0</v>
      </c>
      <c r="G541" s="3">
        <v>0.40999999642372098</v>
      </c>
      <c r="H541" s="3">
        <v>1.91999995708466</v>
      </c>
      <c r="I541" s="3">
        <v>4.9099998474121103</v>
      </c>
      <c r="J541" s="3">
        <v>0</v>
      </c>
      <c r="K541">
        <v>6</v>
      </c>
      <c r="L541">
        <v>47</v>
      </c>
      <c r="M541">
        <v>300</v>
      </c>
      <c r="N541">
        <v>680</v>
      </c>
      <c r="O541">
        <v>2324</v>
      </c>
      <c r="P541" s="2">
        <f>(Table1_14[[#This Row],[VeryActiveMinutes]]+Table1_14[[#This Row],[FairlyActiveMinutes]]+Table1_14[[#This Row],[LightlyActiveMinutes]]+Table1_14[[#This Row],[SedentaryMinutes]])/60</f>
        <v>17.216666666666665</v>
      </c>
      <c r="Q541" s="2">
        <f>(Table1_14[[#This Row],[VeryActiveMinutes]]+Table1_14[[#This Row],[FairlyActiveMinutes]]+Table1_14[[#This Row],[LightlyActiveMinutes]]+Table1_14[[#This Row],[SedentaryMinutes]])</f>
        <v>1033</v>
      </c>
    </row>
    <row r="542" spans="1:17" x14ac:dyDescent="0.25">
      <c r="A542">
        <v>4319703577</v>
      </c>
      <c r="B542" s="1">
        <v>42486</v>
      </c>
      <c r="C542">
        <v>9899</v>
      </c>
      <c r="D542" s="3">
        <v>6.6399998664856001</v>
      </c>
      <c r="E542" s="3">
        <v>6.6399998664856001</v>
      </c>
      <c r="F542">
        <v>0</v>
      </c>
      <c r="G542" s="3">
        <v>0.56999999284744296</v>
      </c>
      <c r="H542" s="3">
        <v>0.92000001668930098</v>
      </c>
      <c r="I542" s="3">
        <v>5.1500000953674299</v>
      </c>
      <c r="J542" s="3">
        <v>0</v>
      </c>
      <c r="K542">
        <v>8</v>
      </c>
      <c r="L542">
        <v>21</v>
      </c>
      <c r="M542">
        <v>288</v>
      </c>
      <c r="N542">
        <v>649</v>
      </c>
      <c r="O542">
        <v>2236</v>
      </c>
      <c r="P542" s="2">
        <f>(Table1_14[[#This Row],[VeryActiveMinutes]]+Table1_14[[#This Row],[FairlyActiveMinutes]]+Table1_14[[#This Row],[LightlyActiveMinutes]]+Table1_14[[#This Row],[SedentaryMinutes]])/60</f>
        <v>16.100000000000001</v>
      </c>
      <c r="Q542" s="2">
        <f>(Table1_14[[#This Row],[VeryActiveMinutes]]+Table1_14[[#This Row],[FairlyActiveMinutes]]+Table1_14[[#This Row],[LightlyActiveMinutes]]+Table1_14[[#This Row],[SedentaryMinutes]])</f>
        <v>966</v>
      </c>
    </row>
    <row r="543" spans="1:17" x14ac:dyDescent="0.25">
      <c r="A543">
        <v>4319703577</v>
      </c>
      <c r="B543" s="1">
        <v>42485</v>
      </c>
      <c r="C543">
        <v>9259</v>
      </c>
      <c r="D543" s="3">
        <v>6.21000003814697</v>
      </c>
      <c r="E543" s="3">
        <v>6.21000003814697</v>
      </c>
      <c r="F543">
        <v>0</v>
      </c>
      <c r="G543" s="3">
        <v>0</v>
      </c>
      <c r="H543" s="3">
        <v>0.28000000119209301</v>
      </c>
      <c r="I543" s="3">
        <v>5.9299998283386204</v>
      </c>
      <c r="J543" s="3">
        <v>0</v>
      </c>
      <c r="K543">
        <v>0</v>
      </c>
      <c r="L543">
        <v>8</v>
      </c>
      <c r="M543">
        <v>390</v>
      </c>
      <c r="N543">
        <v>544</v>
      </c>
      <c r="O543">
        <v>2314</v>
      </c>
      <c r="P543" s="2">
        <f>(Table1_14[[#This Row],[VeryActiveMinutes]]+Table1_14[[#This Row],[FairlyActiveMinutes]]+Table1_14[[#This Row],[LightlyActiveMinutes]]+Table1_14[[#This Row],[SedentaryMinutes]])/60</f>
        <v>15.7</v>
      </c>
      <c r="Q543" s="2">
        <f>(Table1_14[[#This Row],[VeryActiveMinutes]]+Table1_14[[#This Row],[FairlyActiveMinutes]]+Table1_14[[#This Row],[LightlyActiveMinutes]]+Table1_14[[#This Row],[SedentaryMinutes]])</f>
        <v>942</v>
      </c>
    </row>
    <row r="544" spans="1:17" x14ac:dyDescent="0.25">
      <c r="A544">
        <v>4319703577</v>
      </c>
      <c r="B544" s="1">
        <v>42484</v>
      </c>
      <c r="C544">
        <v>4081</v>
      </c>
      <c r="D544" s="3">
        <v>2.7400000095367401</v>
      </c>
      <c r="E544" s="3">
        <v>2.7400000095367401</v>
      </c>
      <c r="F544">
        <v>0</v>
      </c>
      <c r="G544" s="3">
        <v>5.9999998658895499E-2</v>
      </c>
      <c r="H544" s="3">
        <v>0.20000000298023199</v>
      </c>
      <c r="I544" s="3">
        <v>2.4700000286102299</v>
      </c>
      <c r="J544" s="3">
        <v>0</v>
      </c>
      <c r="K544">
        <v>1</v>
      </c>
      <c r="L544">
        <v>5</v>
      </c>
      <c r="M544">
        <v>191</v>
      </c>
      <c r="N544">
        <v>692</v>
      </c>
      <c r="O544">
        <v>1880</v>
      </c>
      <c r="P544" s="2">
        <f>(Table1_14[[#This Row],[VeryActiveMinutes]]+Table1_14[[#This Row],[FairlyActiveMinutes]]+Table1_14[[#This Row],[LightlyActiveMinutes]]+Table1_14[[#This Row],[SedentaryMinutes]])/60</f>
        <v>14.816666666666666</v>
      </c>
      <c r="Q544" s="2">
        <f>(Table1_14[[#This Row],[VeryActiveMinutes]]+Table1_14[[#This Row],[FairlyActiveMinutes]]+Table1_14[[#This Row],[LightlyActiveMinutes]]+Table1_14[[#This Row],[SedentaryMinutes]])</f>
        <v>889</v>
      </c>
    </row>
    <row r="545" spans="1:17" x14ac:dyDescent="0.25">
      <c r="A545">
        <v>4319703577</v>
      </c>
      <c r="B545" s="1">
        <v>42483</v>
      </c>
      <c r="C545">
        <v>4935</v>
      </c>
      <c r="D545" s="3">
        <v>3.3099999427795401</v>
      </c>
      <c r="E545" s="3">
        <v>3.3099999427795401</v>
      </c>
      <c r="F545">
        <v>0</v>
      </c>
      <c r="G545" s="3">
        <v>0</v>
      </c>
      <c r="H545" s="3">
        <v>0</v>
      </c>
      <c r="I545" s="3">
        <v>3.3099999427795401</v>
      </c>
      <c r="J545" s="3">
        <v>0</v>
      </c>
      <c r="K545">
        <v>0</v>
      </c>
      <c r="L545">
        <v>0</v>
      </c>
      <c r="M545">
        <v>233</v>
      </c>
      <c r="N545">
        <v>546</v>
      </c>
      <c r="O545">
        <v>1945</v>
      </c>
      <c r="P545" s="2">
        <f>(Table1_14[[#This Row],[VeryActiveMinutes]]+Table1_14[[#This Row],[FairlyActiveMinutes]]+Table1_14[[#This Row],[LightlyActiveMinutes]]+Table1_14[[#This Row],[SedentaryMinutes]])/60</f>
        <v>12.983333333333333</v>
      </c>
      <c r="Q545" s="2">
        <f>(Table1_14[[#This Row],[VeryActiveMinutes]]+Table1_14[[#This Row],[FairlyActiveMinutes]]+Table1_14[[#This Row],[LightlyActiveMinutes]]+Table1_14[[#This Row],[SedentaryMinutes]])</f>
        <v>779</v>
      </c>
    </row>
    <row r="546" spans="1:17" x14ac:dyDescent="0.25">
      <c r="A546">
        <v>4319703577</v>
      </c>
      <c r="B546" s="1">
        <v>42482</v>
      </c>
      <c r="C546">
        <v>4500</v>
      </c>
      <c r="D546" s="3">
        <v>3.0199999809265101</v>
      </c>
      <c r="E546" s="3">
        <v>3.0199999809265101</v>
      </c>
      <c r="F546">
        <v>0</v>
      </c>
      <c r="G546" s="3">
        <v>5.9999998658895499E-2</v>
      </c>
      <c r="H546" s="3">
        <v>0.81000000238418601</v>
      </c>
      <c r="I546" s="3">
        <v>2.1500000953674299</v>
      </c>
      <c r="J546" s="3">
        <v>0</v>
      </c>
      <c r="K546">
        <v>1</v>
      </c>
      <c r="L546">
        <v>19</v>
      </c>
      <c r="M546">
        <v>176</v>
      </c>
      <c r="N546">
        <v>709</v>
      </c>
      <c r="O546">
        <v>1886</v>
      </c>
      <c r="P546" s="2">
        <f>(Table1_14[[#This Row],[VeryActiveMinutes]]+Table1_14[[#This Row],[FairlyActiveMinutes]]+Table1_14[[#This Row],[LightlyActiveMinutes]]+Table1_14[[#This Row],[SedentaryMinutes]])/60</f>
        <v>15.083333333333334</v>
      </c>
      <c r="Q546" s="2">
        <f>(Table1_14[[#This Row],[VeryActiveMinutes]]+Table1_14[[#This Row],[FairlyActiveMinutes]]+Table1_14[[#This Row],[LightlyActiveMinutes]]+Table1_14[[#This Row],[SedentaryMinutes]])</f>
        <v>905</v>
      </c>
    </row>
    <row r="547" spans="1:17" x14ac:dyDescent="0.25">
      <c r="A547">
        <v>4319703577</v>
      </c>
      <c r="B547" s="1">
        <v>42481</v>
      </c>
      <c r="C547">
        <v>3702</v>
      </c>
      <c r="D547" s="3">
        <v>2.4800000190734899</v>
      </c>
      <c r="E547" s="3">
        <v>2.4800000190734899</v>
      </c>
      <c r="F547">
        <v>0</v>
      </c>
      <c r="G547" s="3">
        <v>0</v>
      </c>
      <c r="H547" s="3">
        <v>0</v>
      </c>
      <c r="I547" s="3">
        <v>0.34999999403953602</v>
      </c>
      <c r="J547" s="3">
        <v>0</v>
      </c>
      <c r="K547">
        <v>0</v>
      </c>
      <c r="L547">
        <v>0</v>
      </c>
      <c r="M547">
        <v>34</v>
      </c>
      <c r="N547">
        <v>1265</v>
      </c>
      <c r="O547">
        <v>1792</v>
      </c>
      <c r="P547" s="2">
        <f>(Table1_14[[#This Row],[VeryActiveMinutes]]+Table1_14[[#This Row],[FairlyActiveMinutes]]+Table1_14[[#This Row],[LightlyActiveMinutes]]+Table1_14[[#This Row],[SedentaryMinutes]])/60</f>
        <v>21.65</v>
      </c>
      <c r="Q547" s="2">
        <f>(Table1_14[[#This Row],[VeryActiveMinutes]]+Table1_14[[#This Row],[FairlyActiveMinutes]]+Table1_14[[#This Row],[LightlyActiveMinutes]]+Table1_14[[#This Row],[SedentaryMinutes]])</f>
        <v>1299</v>
      </c>
    </row>
    <row r="548" spans="1:17" x14ac:dyDescent="0.25">
      <c r="A548">
        <v>4319703577</v>
      </c>
      <c r="B548" s="1">
        <v>42480</v>
      </c>
      <c r="C548">
        <v>8954</v>
      </c>
      <c r="D548" s="3">
        <v>6.0100002288818404</v>
      </c>
      <c r="E548" s="3">
        <v>6.0100002288818404</v>
      </c>
      <c r="F548">
        <v>0</v>
      </c>
      <c r="G548" s="3">
        <v>0</v>
      </c>
      <c r="H548" s="3">
        <v>0.68000000715255704</v>
      </c>
      <c r="I548" s="3">
        <v>5.3099999427795401</v>
      </c>
      <c r="J548" s="3">
        <v>0</v>
      </c>
      <c r="K548">
        <v>0</v>
      </c>
      <c r="L548">
        <v>18</v>
      </c>
      <c r="M548">
        <v>306</v>
      </c>
      <c r="N548">
        <v>671</v>
      </c>
      <c r="O548">
        <v>2220</v>
      </c>
      <c r="P548" s="2">
        <f>(Table1_14[[#This Row],[VeryActiveMinutes]]+Table1_14[[#This Row],[FairlyActiveMinutes]]+Table1_14[[#This Row],[LightlyActiveMinutes]]+Table1_14[[#This Row],[SedentaryMinutes]])/60</f>
        <v>16.583333333333332</v>
      </c>
      <c r="Q548" s="2">
        <f>(Table1_14[[#This Row],[VeryActiveMinutes]]+Table1_14[[#This Row],[FairlyActiveMinutes]]+Table1_14[[#This Row],[LightlyActiveMinutes]]+Table1_14[[#This Row],[SedentaryMinutes]])</f>
        <v>995</v>
      </c>
    </row>
    <row r="549" spans="1:17" x14ac:dyDescent="0.25">
      <c r="A549">
        <v>4319703577</v>
      </c>
      <c r="B549" s="1">
        <v>42479</v>
      </c>
      <c r="C549">
        <v>8925</v>
      </c>
      <c r="D549" s="3">
        <v>5.9899997711181596</v>
      </c>
      <c r="E549" s="3">
        <v>5.9899997711181596</v>
      </c>
      <c r="F549">
        <v>0</v>
      </c>
      <c r="G549" s="3">
        <v>0</v>
      </c>
      <c r="H549" s="3">
        <v>0</v>
      </c>
      <c r="I549" s="3">
        <v>5.9899997711181596</v>
      </c>
      <c r="J549" s="3">
        <v>0</v>
      </c>
      <c r="K549">
        <v>0</v>
      </c>
      <c r="L549">
        <v>0</v>
      </c>
      <c r="M549">
        <v>311</v>
      </c>
      <c r="N549">
        <v>604</v>
      </c>
      <c r="O549">
        <v>2200</v>
      </c>
      <c r="P549" s="2">
        <f>(Table1_14[[#This Row],[VeryActiveMinutes]]+Table1_14[[#This Row],[FairlyActiveMinutes]]+Table1_14[[#This Row],[LightlyActiveMinutes]]+Table1_14[[#This Row],[SedentaryMinutes]])/60</f>
        <v>15.25</v>
      </c>
      <c r="Q549" s="2">
        <f>(Table1_14[[#This Row],[VeryActiveMinutes]]+Table1_14[[#This Row],[FairlyActiveMinutes]]+Table1_14[[#This Row],[LightlyActiveMinutes]]+Table1_14[[#This Row],[SedentaryMinutes]])</f>
        <v>915</v>
      </c>
    </row>
    <row r="550" spans="1:17" x14ac:dyDescent="0.25">
      <c r="A550">
        <v>4319703577</v>
      </c>
      <c r="B550" s="1">
        <v>42478</v>
      </c>
      <c r="C550">
        <v>2276</v>
      </c>
      <c r="D550" s="3">
        <v>1.54999995231628</v>
      </c>
      <c r="E550" s="3">
        <v>1.54999995231628</v>
      </c>
      <c r="F550">
        <v>0</v>
      </c>
      <c r="G550" s="3">
        <v>7.0000000298023196E-2</v>
      </c>
      <c r="H550" s="3">
        <v>0.33000001311302202</v>
      </c>
      <c r="I550" s="3">
        <v>1.12000000476837</v>
      </c>
      <c r="J550" s="3">
        <v>0</v>
      </c>
      <c r="K550">
        <v>1</v>
      </c>
      <c r="L550">
        <v>9</v>
      </c>
      <c r="M550">
        <v>58</v>
      </c>
      <c r="N550">
        <v>824</v>
      </c>
      <c r="O550">
        <v>1632</v>
      </c>
      <c r="P550" s="2">
        <f>(Table1_14[[#This Row],[VeryActiveMinutes]]+Table1_14[[#This Row],[FairlyActiveMinutes]]+Table1_14[[#This Row],[LightlyActiveMinutes]]+Table1_14[[#This Row],[SedentaryMinutes]])/60</f>
        <v>14.866666666666667</v>
      </c>
      <c r="Q550" s="2">
        <f>(Table1_14[[#This Row],[VeryActiveMinutes]]+Table1_14[[#This Row],[FairlyActiveMinutes]]+Table1_14[[#This Row],[LightlyActiveMinutes]]+Table1_14[[#This Row],[SedentaryMinutes]])</f>
        <v>892</v>
      </c>
    </row>
    <row r="551" spans="1:17" x14ac:dyDescent="0.25">
      <c r="A551">
        <v>4319703577</v>
      </c>
      <c r="B551" s="1">
        <v>42477</v>
      </c>
      <c r="C551">
        <v>29</v>
      </c>
      <c r="D551" s="3">
        <v>1.9999999552965199E-2</v>
      </c>
      <c r="E551" s="3">
        <v>1.9999999552965199E-2</v>
      </c>
      <c r="F551">
        <v>0</v>
      </c>
      <c r="G551" s="3">
        <v>0</v>
      </c>
      <c r="H551" s="3">
        <v>0</v>
      </c>
      <c r="I551" s="3">
        <v>1.9999999552965199E-2</v>
      </c>
      <c r="J551" s="3">
        <v>0</v>
      </c>
      <c r="K551">
        <v>0</v>
      </c>
      <c r="L551">
        <v>0</v>
      </c>
      <c r="M551">
        <v>3</v>
      </c>
      <c r="N551">
        <v>1363</v>
      </c>
      <c r="O551">
        <v>1464</v>
      </c>
      <c r="P551" s="2">
        <f>(Table1_14[[#This Row],[VeryActiveMinutes]]+Table1_14[[#This Row],[FairlyActiveMinutes]]+Table1_14[[#This Row],[LightlyActiveMinutes]]+Table1_14[[#This Row],[SedentaryMinutes]])/60</f>
        <v>22.766666666666666</v>
      </c>
      <c r="Q551" s="2">
        <f>(Table1_14[[#This Row],[VeryActiveMinutes]]+Table1_14[[#This Row],[FairlyActiveMinutes]]+Table1_14[[#This Row],[LightlyActiveMinutes]]+Table1_14[[#This Row],[SedentaryMinutes]])</f>
        <v>1366</v>
      </c>
    </row>
    <row r="552" spans="1:17" x14ac:dyDescent="0.25">
      <c r="A552">
        <v>4319703577</v>
      </c>
      <c r="B552" s="1">
        <v>42476</v>
      </c>
      <c r="C552">
        <v>4744</v>
      </c>
      <c r="D552" s="3">
        <v>3.1800000667571999</v>
      </c>
      <c r="E552" s="3">
        <v>3.1800000667571999</v>
      </c>
      <c r="F552">
        <v>0</v>
      </c>
      <c r="G552" s="3">
        <v>0</v>
      </c>
      <c r="H552" s="3">
        <v>0</v>
      </c>
      <c r="I552" s="3">
        <v>3.1800000667571999</v>
      </c>
      <c r="J552" s="3">
        <v>0</v>
      </c>
      <c r="K552">
        <v>0</v>
      </c>
      <c r="L552">
        <v>0</v>
      </c>
      <c r="M552">
        <v>194</v>
      </c>
      <c r="N552">
        <v>724</v>
      </c>
      <c r="O552">
        <v>1884</v>
      </c>
      <c r="P552" s="2">
        <f>(Table1_14[[#This Row],[VeryActiveMinutes]]+Table1_14[[#This Row],[FairlyActiveMinutes]]+Table1_14[[#This Row],[LightlyActiveMinutes]]+Table1_14[[#This Row],[SedentaryMinutes]])/60</f>
        <v>15.3</v>
      </c>
      <c r="Q552" s="2">
        <f>(Table1_14[[#This Row],[VeryActiveMinutes]]+Table1_14[[#This Row],[FairlyActiveMinutes]]+Table1_14[[#This Row],[LightlyActiveMinutes]]+Table1_14[[#This Row],[SedentaryMinutes]])</f>
        <v>918</v>
      </c>
    </row>
    <row r="553" spans="1:17" x14ac:dyDescent="0.25">
      <c r="A553">
        <v>4319703577</v>
      </c>
      <c r="B553" s="1">
        <v>42475</v>
      </c>
      <c r="C553">
        <v>5664</v>
      </c>
      <c r="D553" s="3">
        <v>3.7999999523162802</v>
      </c>
      <c r="E553" s="3">
        <v>3.7999999523162802</v>
      </c>
      <c r="F553">
        <v>0</v>
      </c>
      <c r="G553" s="3">
        <v>0</v>
      </c>
      <c r="H553" s="3">
        <v>0</v>
      </c>
      <c r="I553" s="3">
        <v>3.7999999523162802</v>
      </c>
      <c r="J553" s="3">
        <v>0</v>
      </c>
      <c r="K553">
        <v>0</v>
      </c>
      <c r="L553">
        <v>0</v>
      </c>
      <c r="M553">
        <v>228</v>
      </c>
      <c r="N553">
        <v>752</v>
      </c>
      <c r="O553">
        <v>1985</v>
      </c>
      <c r="P553" s="2">
        <f>(Table1_14[[#This Row],[VeryActiveMinutes]]+Table1_14[[#This Row],[FairlyActiveMinutes]]+Table1_14[[#This Row],[LightlyActiveMinutes]]+Table1_14[[#This Row],[SedentaryMinutes]])/60</f>
        <v>16.333333333333332</v>
      </c>
      <c r="Q553" s="2">
        <f>(Table1_14[[#This Row],[VeryActiveMinutes]]+Table1_14[[#This Row],[FairlyActiveMinutes]]+Table1_14[[#This Row],[LightlyActiveMinutes]]+Table1_14[[#This Row],[SedentaryMinutes]])</f>
        <v>980</v>
      </c>
    </row>
    <row r="554" spans="1:17" x14ac:dyDescent="0.25">
      <c r="A554">
        <v>4319703577</v>
      </c>
      <c r="B554" s="1">
        <v>42474</v>
      </c>
      <c r="C554">
        <v>10210</v>
      </c>
      <c r="D554" s="3">
        <v>6.8800001144409197</v>
      </c>
      <c r="E554" s="3">
        <v>6.8800001144409197</v>
      </c>
      <c r="F554">
        <v>0</v>
      </c>
      <c r="G554" s="3">
        <v>0.109999999403954</v>
      </c>
      <c r="H554" s="3">
        <v>0.33000001311302202</v>
      </c>
      <c r="I554" s="3">
        <v>6.4400000572204599</v>
      </c>
      <c r="J554" s="3">
        <v>0</v>
      </c>
      <c r="K554">
        <v>1</v>
      </c>
      <c r="L554">
        <v>9</v>
      </c>
      <c r="M554">
        <v>339</v>
      </c>
      <c r="N554">
        <v>589</v>
      </c>
      <c r="O554">
        <v>2302</v>
      </c>
      <c r="P554" s="2">
        <f>(Table1_14[[#This Row],[VeryActiveMinutes]]+Table1_14[[#This Row],[FairlyActiveMinutes]]+Table1_14[[#This Row],[LightlyActiveMinutes]]+Table1_14[[#This Row],[SedentaryMinutes]])/60</f>
        <v>15.633333333333333</v>
      </c>
      <c r="Q554" s="2">
        <f>(Table1_14[[#This Row],[VeryActiveMinutes]]+Table1_14[[#This Row],[FairlyActiveMinutes]]+Table1_14[[#This Row],[LightlyActiveMinutes]]+Table1_14[[#This Row],[SedentaryMinutes]])</f>
        <v>938</v>
      </c>
    </row>
    <row r="555" spans="1:17" x14ac:dyDescent="0.25">
      <c r="A555">
        <v>4319703577</v>
      </c>
      <c r="B555" s="1">
        <v>42473</v>
      </c>
      <c r="C555">
        <v>8204</v>
      </c>
      <c r="D555" s="3">
        <v>5.5</v>
      </c>
      <c r="E555" s="3">
        <v>5.5</v>
      </c>
      <c r="F555">
        <v>0</v>
      </c>
      <c r="G555" s="3">
        <v>0.52999997138977095</v>
      </c>
      <c r="H555" s="3">
        <v>0.58999997377395597</v>
      </c>
      <c r="I555" s="3">
        <v>1.3099999427795399</v>
      </c>
      <c r="J555" s="3">
        <v>0</v>
      </c>
      <c r="K555">
        <v>8</v>
      </c>
      <c r="L555">
        <v>15</v>
      </c>
      <c r="M555">
        <v>96</v>
      </c>
      <c r="N555">
        <v>1234</v>
      </c>
      <c r="O555">
        <v>2135</v>
      </c>
      <c r="P555" s="2">
        <f>(Table1_14[[#This Row],[VeryActiveMinutes]]+Table1_14[[#This Row],[FairlyActiveMinutes]]+Table1_14[[#This Row],[LightlyActiveMinutes]]+Table1_14[[#This Row],[SedentaryMinutes]])/60</f>
        <v>22.55</v>
      </c>
      <c r="Q555" s="2">
        <f>(Table1_14[[#This Row],[VeryActiveMinutes]]+Table1_14[[#This Row],[FairlyActiveMinutes]]+Table1_14[[#This Row],[LightlyActiveMinutes]]+Table1_14[[#This Row],[SedentaryMinutes]])</f>
        <v>1353</v>
      </c>
    </row>
    <row r="556" spans="1:17" x14ac:dyDescent="0.25">
      <c r="A556">
        <v>4319703577</v>
      </c>
      <c r="B556" s="1">
        <v>42494</v>
      </c>
      <c r="C556">
        <v>10429</v>
      </c>
      <c r="D556" s="3">
        <v>7.0199999809265101</v>
      </c>
      <c r="E556" s="3">
        <v>7.0199999809265101</v>
      </c>
      <c r="F556">
        <v>0</v>
      </c>
      <c r="G556" s="3">
        <v>0.58999997377395597</v>
      </c>
      <c r="H556" s="3">
        <v>0.57999998331069902</v>
      </c>
      <c r="I556" s="3">
        <v>5.8499999046325701</v>
      </c>
      <c r="J556" s="3">
        <v>0</v>
      </c>
      <c r="K556">
        <v>8</v>
      </c>
      <c r="L556">
        <v>13</v>
      </c>
      <c r="M556">
        <v>313</v>
      </c>
      <c r="N556">
        <v>1106</v>
      </c>
      <c r="O556">
        <v>2282</v>
      </c>
      <c r="P556" s="2">
        <f>(Table1_14[[#This Row],[VeryActiveMinutes]]+Table1_14[[#This Row],[FairlyActiveMinutes]]+Table1_14[[#This Row],[LightlyActiveMinutes]]+Table1_14[[#This Row],[SedentaryMinutes]])/60</f>
        <v>24</v>
      </c>
      <c r="Q556" s="2">
        <f>(Table1_14[[#This Row],[VeryActiveMinutes]]+Table1_14[[#This Row],[FairlyActiveMinutes]]+Table1_14[[#This Row],[LightlyActiveMinutes]]+Table1_14[[#This Row],[SedentaryMinutes]])</f>
        <v>1440</v>
      </c>
    </row>
    <row r="557" spans="1:17" x14ac:dyDescent="0.25">
      <c r="A557">
        <v>4319703577</v>
      </c>
      <c r="B557" s="1">
        <v>42493</v>
      </c>
      <c r="C557">
        <v>9648</v>
      </c>
      <c r="D557" s="3">
        <v>6.4699997901916504</v>
      </c>
      <c r="E557" s="3">
        <v>6.4699997901916504</v>
      </c>
      <c r="F557">
        <v>0</v>
      </c>
      <c r="G557" s="3">
        <v>0.57999998331069902</v>
      </c>
      <c r="H557" s="3">
        <v>1.0700000524520901</v>
      </c>
      <c r="I557" s="3">
        <v>4.8299999237060502</v>
      </c>
      <c r="J557" s="3">
        <v>0</v>
      </c>
      <c r="K557">
        <v>8</v>
      </c>
      <c r="L557">
        <v>26</v>
      </c>
      <c r="M557">
        <v>287</v>
      </c>
      <c r="N557">
        <v>669</v>
      </c>
      <c r="O557">
        <v>2235</v>
      </c>
      <c r="P557" s="2">
        <f>(Table1_14[[#This Row],[VeryActiveMinutes]]+Table1_14[[#This Row],[FairlyActiveMinutes]]+Table1_14[[#This Row],[LightlyActiveMinutes]]+Table1_14[[#This Row],[SedentaryMinutes]])/60</f>
        <v>16.5</v>
      </c>
      <c r="Q557" s="2">
        <f>(Table1_14[[#This Row],[VeryActiveMinutes]]+Table1_14[[#This Row],[FairlyActiveMinutes]]+Table1_14[[#This Row],[LightlyActiveMinutes]]+Table1_14[[#This Row],[SedentaryMinutes]])</f>
        <v>990</v>
      </c>
    </row>
    <row r="558" spans="1:17" x14ac:dyDescent="0.25">
      <c r="A558">
        <v>4319703577</v>
      </c>
      <c r="B558" s="1">
        <v>42500</v>
      </c>
      <c r="C558">
        <v>9487</v>
      </c>
      <c r="D558" s="3">
        <v>6.3699998855590803</v>
      </c>
      <c r="E558" s="3">
        <v>6.3699998855590803</v>
      </c>
      <c r="F558">
        <v>0</v>
      </c>
      <c r="G558" s="3">
        <v>0.20999999344348899</v>
      </c>
      <c r="H558" s="3">
        <v>0.46000000834464999</v>
      </c>
      <c r="I558" s="3">
        <v>5.6999998092651403</v>
      </c>
      <c r="J558" s="3">
        <v>0</v>
      </c>
      <c r="K558">
        <v>3</v>
      </c>
      <c r="L558">
        <v>12</v>
      </c>
      <c r="M558">
        <v>329</v>
      </c>
      <c r="N558">
        <v>555</v>
      </c>
      <c r="O558">
        <v>2260</v>
      </c>
      <c r="P558" s="2">
        <f>(Table1_14[[#This Row],[VeryActiveMinutes]]+Table1_14[[#This Row],[FairlyActiveMinutes]]+Table1_14[[#This Row],[LightlyActiveMinutes]]+Table1_14[[#This Row],[SedentaryMinutes]])/60</f>
        <v>14.983333333333333</v>
      </c>
      <c r="Q558" s="2">
        <f>(Table1_14[[#This Row],[VeryActiveMinutes]]+Table1_14[[#This Row],[FairlyActiveMinutes]]+Table1_14[[#This Row],[LightlyActiveMinutes]]+Table1_14[[#This Row],[SedentaryMinutes]])</f>
        <v>899</v>
      </c>
    </row>
    <row r="559" spans="1:17" x14ac:dyDescent="0.25">
      <c r="A559">
        <v>4319703577</v>
      </c>
      <c r="B559" s="1">
        <v>42492</v>
      </c>
      <c r="C559">
        <v>9261</v>
      </c>
      <c r="D559" s="3">
        <v>6.2399997711181596</v>
      </c>
      <c r="E559" s="3">
        <v>6.2399997711181596</v>
      </c>
      <c r="F559">
        <v>0</v>
      </c>
      <c r="G559" s="3">
        <v>0</v>
      </c>
      <c r="H559" s="3">
        <v>0.43999999761581399</v>
      </c>
      <c r="I559" s="3">
        <v>5.71000003814697</v>
      </c>
      <c r="J559" s="3">
        <v>0</v>
      </c>
      <c r="K559">
        <v>0</v>
      </c>
      <c r="L559">
        <v>11</v>
      </c>
      <c r="M559">
        <v>344</v>
      </c>
      <c r="N559">
        <v>585</v>
      </c>
      <c r="O559">
        <v>2270</v>
      </c>
      <c r="P559" s="2">
        <f>(Table1_14[[#This Row],[VeryActiveMinutes]]+Table1_14[[#This Row],[FairlyActiveMinutes]]+Table1_14[[#This Row],[LightlyActiveMinutes]]+Table1_14[[#This Row],[SedentaryMinutes]])/60</f>
        <v>15.666666666666666</v>
      </c>
      <c r="Q559" s="2">
        <f>(Table1_14[[#This Row],[VeryActiveMinutes]]+Table1_14[[#This Row],[FairlyActiveMinutes]]+Table1_14[[#This Row],[LightlyActiveMinutes]]+Table1_14[[#This Row],[SedentaryMinutes]])</f>
        <v>940</v>
      </c>
    </row>
    <row r="560" spans="1:17" x14ac:dyDescent="0.25">
      <c r="A560">
        <v>4319703577</v>
      </c>
      <c r="B560" s="1">
        <v>42499</v>
      </c>
      <c r="C560">
        <v>10378</v>
      </c>
      <c r="D560" s="3">
        <v>6.96000003814697</v>
      </c>
      <c r="E560" s="3">
        <v>6.96000003814697</v>
      </c>
      <c r="F560">
        <v>0</v>
      </c>
      <c r="G560" s="3">
        <v>0.140000000596046</v>
      </c>
      <c r="H560" s="3">
        <v>0.56000000238418601</v>
      </c>
      <c r="I560" s="3">
        <v>6.25</v>
      </c>
      <c r="J560" s="3">
        <v>0</v>
      </c>
      <c r="K560">
        <v>2</v>
      </c>
      <c r="L560">
        <v>14</v>
      </c>
      <c r="M560">
        <v>374</v>
      </c>
      <c r="N560">
        <v>490</v>
      </c>
      <c r="O560">
        <v>2345</v>
      </c>
      <c r="P560" s="2">
        <f>(Table1_14[[#This Row],[VeryActiveMinutes]]+Table1_14[[#This Row],[FairlyActiveMinutes]]+Table1_14[[#This Row],[LightlyActiveMinutes]]+Table1_14[[#This Row],[SedentaryMinutes]])/60</f>
        <v>14.666666666666666</v>
      </c>
      <c r="Q560" s="2">
        <f>(Table1_14[[#This Row],[VeryActiveMinutes]]+Table1_14[[#This Row],[FairlyActiveMinutes]]+Table1_14[[#This Row],[LightlyActiveMinutes]]+Table1_14[[#This Row],[SedentaryMinutes]])</f>
        <v>880</v>
      </c>
    </row>
    <row r="561" spans="1:17" x14ac:dyDescent="0.25">
      <c r="A561">
        <v>4057192912</v>
      </c>
      <c r="B561" s="1">
        <v>42472</v>
      </c>
      <c r="C561">
        <v>5394</v>
      </c>
      <c r="D561" s="3">
        <v>4.0300002098083496</v>
      </c>
      <c r="E561" s="3">
        <v>4.0300002098083496</v>
      </c>
      <c r="F561">
        <v>0</v>
      </c>
      <c r="G561" s="3">
        <v>0</v>
      </c>
      <c r="H561" s="3">
        <v>0</v>
      </c>
      <c r="I561" s="3">
        <v>3.9400000572204599</v>
      </c>
      <c r="J561" s="3">
        <v>0</v>
      </c>
      <c r="K561">
        <v>0</v>
      </c>
      <c r="L561">
        <v>0</v>
      </c>
      <c r="M561">
        <v>164</v>
      </c>
      <c r="N561">
        <v>1276</v>
      </c>
      <c r="O561">
        <v>2286</v>
      </c>
      <c r="P561" s="2">
        <f>(Table1_14[[#This Row],[VeryActiveMinutes]]+Table1_14[[#This Row],[FairlyActiveMinutes]]+Table1_14[[#This Row],[LightlyActiveMinutes]]+Table1_14[[#This Row],[SedentaryMinutes]])/60</f>
        <v>24</v>
      </c>
      <c r="Q561" s="2">
        <f>(Table1_14[[#This Row],[VeryActiveMinutes]]+Table1_14[[#This Row],[FairlyActiveMinutes]]+Table1_14[[#This Row],[LightlyActiveMinutes]]+Table1_14[[#This Row],[SedentaryMinutes]])</f>
        <v>1440</v>
      </c>
    </row>
    <row r="562" spans="1:17" x14ac:dyDescent="0.25">
      <c r="A562">
        <v>4057192912</v>
      </c>
      <c r="B562" s="1">
        <v>42475</v>
      </c>
      <c r="C562">
        <v>3984</v>
      </c>
      <c r="D562" s="3">
        <v>2.9500000476837198</v>
      </c>
      <c r="E562" s="3">
        <v>2.9500000476837198</v>
      </c>
      <c r="F562">
        <v>0</v>
      </c>
      <c r="G562" s="3">
        <v>0.20999999344348899</v>
      </c>
      <c r="H562" s="3">
        <v>0.259999990463257</v>
      </c>
      <c r="I562" s="3">
        <v>2.4400000572204599</v>
      </c>
      <c r="J562" s="3">
        <v>0</v>
      </c>
      <c r="K562">
        <v>3</v>
      </c>
      <c r="L562">
        <v>6</v>
      </c>
      <c r="M562">
        <v>88</v>
      </c>
      <c r="N562">
        <v>873</v>
      </c>
      <c r="O562">
        <v>1527</v>
      </c>
      <c r="P562" s="2">
        <f>(Table1_14[[#This Row],[VeryActiveMinutes]]+Table1_14[[#This Row],[FairlyActiveMinutes]]+Table1_14[[#This Row],[LightlyActiveMinutes]]+Table1_14[[#This Row],[SedentaryMinutes]])/60</f>
        <v>16.166666666666668</v>
      </c>
      <c r="Q562" s="2">
        <f>(Table1_14[[#This Row],[VeryActiveMinutes]]+Table1_14[[#This Row],[FairlyActiveMinutes]]+Table1_14[[#This Row],[LightlyActiveMinutes]]+Table1_14[[#This Row],[SedentaryMinutes]])</f>
        <v>970</v>
      </c>
    </row>
    <row r="563" spans="1:17" x14ac:dyDescent="0.25">
      <c r="A563">
        <v>4057192912</v>
      </c>
      <c r="B563" s="1">
        <v>42474</v>
      </c>
      <c r="C563">
        <v>0</v>
      </c>
      <c r="D563" s="3">
        <v>0</v>
      </c>
      <c r="E563" s="3">
        <v>0</v>
      </c>
      <c r="F563">
        <v>0</v>
      </c>
      <c r="G563" s="3">
        <v>0</v>
      </c>
      <c r="H563" s="3">
        <v>0</v>
      </c>
      <c r="I563" s="3">
        <v>0</v>
      </c>
      <c r="J563" s="3">
        <v>0</v>
      </c>
      <c r="K563">
        <v>0</v>
      </c>
      <c r="L563">
        <v>0</v>
      </c>
      <c r="M563">
        <v>0</v>
      </c>
      <c r="N563">
        <v>1440</v>
      </c>
      <c r="O563">
        <v>1776</v>
      </c>
      <c r="P563" s="2">
        <f>(Table1_14[[#This Row],[VeryActiveMinutes]]+Table1_14[[#This Row],[FairlyActiveMinutes]]+Table1_14[[#This Row],[LightlyActiveMinutes]]+Table1_14[[#This Row],[SedentaryMinutes]])/60</f>
        <v>24</v>
      </c>
      <c r="Q563" s="2">
        <f>(Table1_14[[#This Row],[VeryActiveMinutes]]+Table1_14[[#This Row],[FairlyActiveMinutes]]+Table1_14[[#This Row],[LightlyActiveMinutes]]+Table1_14[[#This Row],[SedentaryMinutes]])</f>
        <v>1440</v>
      </c>
    </row>
    <row r="564" spans="1:17" x14ac:dyDescent="0.25">
      <c r="A564">
        <v>4057192912</v>
      </c>
      <c r="B564" s="1">
        <v>42473</v>
      </c>
      <c r="C564">
        <v>5974</v>
      </c>
      <c r="D564" s="3">
        <v>4.4699997901916504</v>
      </c>
      <c r="E564" s="3">
        <v>4.4699997901916504</v>
      </c>
      <c r="F564">
        <v>0</v>
      </c>
      <c r="G564" s="3">
        <v>0</v>
      </c>
      <c r="H564" s="3">
        <v>0</v>
      </c>
      <c r="I564" s="3">
        <v>4.3699998855590803</v>
      </c>
      <c r="J564" s="3">
        <v>0</v>
      </c>
      <c r="K564">
        <v>0</v>
      </c>
      <c r="L564">
        <v>0</v>
      </c>
      <c r="M564">
        <v>160</v>
      </c>
      <c r="N564">
        <v>1280</v>
      </c>
      <c r="O564">
        <v>2306</v>
      </c>
      <c r="P564" s="2">
        <f>(Table1_14[[#This Row],[VeryActiveMinutes]]+Table1_14[[#This Row],[FairlyActiveMinutes]]+Table1_14[[#This Row],[LightlyActiveMinutes]]+Table1_14[[#This Row],[SedentaryMinutes]])/60</f>
        <v>24</v>
      </c>
      <c r="Q564" s="2">
        <f>(Table1_14[[#This Row],[VeryActiveMinutes]]+Table1_14[[#This Row],[FairlyActiveMinutes]]+Table1_14[[#This Row],[LightlyActiveMinutes]]+Table1_14[[#This Row],[SedentaryMinutes]])</f>
        <v>1440</v>
      </c>
    </row>
    <row r="565" spans="1:17" x14ac:dyDescent="0.25">
      <c r="A565">
        <v>4020332650</v>
      </c>
      <c r="B565" s="1">
        <v>42491</v>
      </c>
      <c r="C565">
        <v>0</v>
      </c>
      <c r="D565" s="3">
        <v>0</v>
      </c>
      <c r="E565" s="3">
        <v>0</v>
      </c>
      <c r="F565">
        <v>0</v>
      </c>
      <c r="G565" s="3">
        <v>0</v>
      </c>
      <c r="H565" s="3">
        <v>0</v>
      </c>
      <c r="I565" s="3">
        <v>0</v>
      </c>
      <c r="J565" s="3">
        <v>0</v>
      </c>
      <c r="K565">
        <v>0</v>
      </c>
      <c r="L565">
        <v>0</v>
      </c>
      <c r="M565">
        <v>0</v>
      </c>
      <c r="N565">
        <v>1440</v>
      </c>
      <c r="O565">
        <v>1980</v>
      </c>
      <c r="P565" s="2">
        <f>(Table1_14[[#This Row],[VeryActiveMinutes]]+Table1_14[[#This Row],[FairlyActiveMinutes]]+Table1_14[[#This Row],[LightlyActiveMinutes]]+Table1_14[[#This Row],[SedentaryMinutes]])/60</f>
        <v>24</v>
      </c>
      <c r="Q565" s="2">
        <f>(Table1_14[[#This Row],[VeryActiveMinutes]]+Table1_14[[#This Row],[FairlyActiveMinutes]]+Table1_14[[#This Row],[LightlyActiveMinutes]]+Table1_14[[#This Row],[SedentaryMinutes]])</f>
        <v>1440</v>
      </c>
    </row>
    <row r="566" spans="1:17" x14ac:dyDescent="0.25">
      <c r="A566">
        <v>4020332650</v>
      </c>
      <c r="B566" s="1">
        <v>42498</v>
      </c>
      <c r="C566">
        <v>5862</v>
      </c>
      <c r="D566" s="3">
        <v>4.1999998092651403</v>
      </c>
      <c r="E566" s="3">
        <v>4.1999998092651403</v>
      </c>
      <c r="F566">
        <v>0</v>
      </c>
      <c r="G566" s="3">
        <v>0</v>
      </c>
      <c r="H566" s="3">
        <v>0</v>
      </c>
      <c r="I566" s="3">
        <v>4.1500000953674299</v>
      </c>
      <c r="J566" s="3">
        <v>0</v>
      </c>
      <c r="K566">
        <v>0</v>
      </c>
      <c r="L566">
        <v>0</v>
      </c>
      <c r="M566">
        <v>263</v>
      </c>
      <c r="N566">
        <v>775</v>
      </c>
      <c r="O566">
        <v>3089</v>
      </c>
      <c r="P566" s="2">
        <f>(Table1_14[[#This Row],[VeryActiveMinutes]]+Table1_14[[#This Row],[FairlyActiveMinutes]]+Table1_14[[#This Row],[LightlyActiveMinutes]]+Table1_14[[#This Row],[SedentaryMinutes]])/60</f>
        <v>17.3</v>
      </c>
      <c r="Q566" s="2">
        <f>(Table1_14[[#This Row],[VeryActiveMinutes]]+Table1_14[[#This Row],[FairlyActiveMinutes]]+Table1_14[[#This Row],[LightlyActiveMinutes]]+Table1_14[[#This Row],[SedentaryMinutes]])</f>
        <v>1038</v>
      </c>
    </row>
    <row r="567" spans="1:17" x14ac:dyDescent="0.25">
      <c r="A567">
        <v>4020332650</v>
      </c>
      <c r="B567" s="1">
        <v>42497</v>
      </c>
      <c r="C567">
        <v>6132</v>
      </c>
      <c r="D567" s="3">
        <v>4.4000000953674299</v>
      </c>
      <c r="E567" s="3">
        <v>4.4000000953674299</v>
      </c>
      <c r="F567">
        <v>0</v>
      </c>
      <c r="G567" s="3">
        <v>0</v>
      </c>
      <c r="H567" s="3">
        <v>0</v>
      </c>
      <c r="I567" s="3">
        <v>3.5799999237060498</v>
      </c>
      <c r="J567" s="3">
        <v>0</v>
      </c>
      <c r="K567">
        <v>0</v>
      </c>
      <c r="L567">
        <v>0</v>
      </c>
      <c r="M567">
        <v>184</v>
      </c>
      <c r="N567">
        <v>1256</v>
      </c>
      <c r="O567">
        <v>2975</v>
      </c>
      <c r="P567" s="2">
        <f>(Table1_14[[#This Row],[VeryActiveMinutes]]+Table1_14[[#This Row],[FairlyActiveMinutes]]+Table1_14[[#This Row],[LightlyActiveMinutes]]+Table1_14[[#This Row],[SedentaryMinutes]])/60</f>
        <v>24</v>
      </c>
      <c r="Q567" s="2">
        <f>(Table1_14[[#This Row],[VeryActiveMinutes]]+Table1_14[[#This Row],[FairlyActiveMinutes]]+Table1_14[[#This Row],[LightlyActiveMinutes]]+Table1_14[[#This Row],[SedentaryMinutes]])</f>
        <v>1440</v>
      </c>
    </row>
    <row r="568" spans="1:17" x14ac:dyDescent="0.25">
      <c r="A568">
        <v>4020332650</v>
      </c>
      <c r="B568" s="1">
        <v>42496</v>
      </c>
      <c r="C568">
        <v>4369</v>
      </c>
      <c r="D568" s="3">
        <v>3.1300001144409202</v>
      </c>
      <c r="E568" s="3">
        <v>3.1300001144409202</v>
      </c>
      <c r="F568">
        <v>0</v>
      </c>
      <c r="G568" s="3">
        <v>0</v>
      </c>
      <c r="H568" s="3">
        <v>0</v>
      </c>
      <c r="I568" s="3">
        <v>3.0999999046325701</v>
      </c>
      <c r="J568" s="3">
        <v>9.9999997764825804E-3</v>
      </c>
      <c r="K568">
        <v>0</v>
      </c>
      <c r="L568">
        <v>0</v>
      </c>
      <c r="M568">
        <v>177</v>
      </c>
      <c r="N568">
        <v>855</v>
      </c>
      <c r="O568">
        <v>2704</v>
      </c>
      <c r="P568" s="2">
        <f>(Table1_14[[#This Row],[VeryActiveMinutes]]+Table1_14[[#This Row],[FairlyActiveMinutes]]+Table1_14[[#This Row],[LightlyActiveMinutes]]+Table1_14[[#This Row],[SedentaryMinutes]])/60</f>
        <v>17.2</v>
      </c>
      <c r="Q568" s="2">
        <f>(Table1_14[[#This Row],[VeryActiveMinutes]]+Table1_14[[#This Row],[FairlyActiveMinutes]]+Table1_14[[#This Row],[LightlyActiveMinutes]]+Table1_14[[#This Row],[SedentaryMinutes]])</f>
        <v>1032</v>
      </c>
    </row>
    <row r="569" spans="1:17" x14ac:dyDescent="0.25">
      <c r="A569">
        <v>4020332650</v>
      </c>
      <c r="B569" s="1">
        <v>42502</v>
      </c>
      <c r="C569">
        <v>590</v>
      </c>
      <c r="D569" s="3">
        <v>0.41999998688697798</v>
      </c>
      <c r="E569" s="3">
        <v>0.41999998688697798</v>
      </c>
      <c r="F569">
        <v>0</v>
      </c>
      <c r="G569" s="3">
        <v>0</v>
      </c>
      <c r="H569" s="3">
        <v>0</v>
      </c>
      <c r="I569" s="3">
        <v>0.40999999642372098</v>
      </c>
      <c r="J569" s="3">
        <v>0</v>
      </c>
      <c r="K569">
        <v>0</v>
      </c>
      <c r="L569">
        <v>0</v>
      </c>
      <c r="M569">
        <v>21</v>
      </c>
      <c r="N569">
        <v>721</v>
      </c>
      <c r="O569">
        <v>1120</v>
      </c>
      <c r="P569" s="2">
        <f>(Table1_14[[#This Row],[VeryActiveMinutes]]+Table1_14[[#This Row],[FairlyActiveMinutes]]+Table1_14[[#This Row],[LightlyActiveMinutes]]+Table1_14[[#This Row],[SedentaryMinutes]])/60</f>
        <v>12.366666666666667</v>
      </c>
      <c r="Q569" s="2">
        <f>(Table1_14[[#This Row],[VeryActiveMinutes]]+Table1_14[[#This Row],[FairlyActiveMinutes]]+Table1_14[[#This Row],[LightlyActiveMinutes]]+Table1_14[[#This Row],[SedentaryMinutes]])</f>
        <v>742</v>
      </c>
    </row>
    <row r="570" spans="1:17" x14ac:dyDescent="0.25">
      <c r="A570">
        <v>4020332650</v>
      </c>
      <c r="B570" s="1">
        <v>42501</v>
      </c>
      <c r="C570">
        <v>3689</v>
      </c>
      <c r="D570" s="3">
        <v>2.6500000953674299</v>
      </c>
      <c r="E570" s="3">
        <v>2.6500000953674299</v>
      </c>
      <c r="F570">
        <v>0</v>
      </c>
      <c r="G570" s="3">
        <v>0.109999999403954</v>
      </c>
      <c r="H570" s="3">
        <v>0.17000000178813901</v>
      </c>
      <c r="I570" s="3">
        <v>2.3299999237060498</v>
      </c>
      <c r="J570" s="3">
        <v>0</v>
      </c>
      <c r="K570">
        <v>2</v>
      </c>
      <c r="L570">
        <v>8</v>
      </c>
      <c r="M570">
        <v>134</v>
      </c>
      <c r="N570">
        <v>1296</v>
      </c>
      <c r="O570">
        <v>2645</v>
      </c>
      <c r="P570" s="2">
        <f>(Table1_14[[#This Row],[VeryActiveMinutes]]+Table1_14[[#This Row],[FairlyActiveMinutes]]+Table1_14[[#This Row],[LightlyActiveMinutes]]+Table1_14[[#This Row],[SedentaryMinutes]])/60</f>
        <v>24</v>
      </c>
      <c r="Q570" s="2">
        <f>(Table1_14[[#This Row],[VeryActiveMinutes]]+Table1_14[[#This Row],[FairlyActiveMinutes]]+Table1_14[[#This Row],[LightlyActiveMinutes]]+Table1_14[[#This Row],[SedentaryMinutes]])</f>
        <v>1440</v>
      </c>
    </row>
    <row r="571" spans="1:17" x14ac:dyDescent="0.25">
      <c r="A571">
        <v>4020332650</v>
      </c>
      <c r="B571" s="1">
        <v>42493</v>
      </c>
      <c r="C571">
        <v>4496</v>
      </c>
      <c r="D571" s="3">
        <v>3.2200000286102299</v>
      </c>
      <c r="E571" s="3">
        <v>3.2200000286102299</v>
      </c>
      <c r="F571">
        <v>0</v>
      </c>
      <c r="G571" s="3">
        <v>0</v>
      </c>
      <c r="H571" s="3">
        <v>0</v>
      </c>
      <c r="I571" s="3">
        <v>3.1500000953674299</v>
      </c>
      <c r="J571" s="3">
        <v>5.0000000745058101E-2</v>
      </c>
      <c r="K571">
        <v>0</v>
      </c>
      <c r="L571">
        <v>0</v>
      </c>
      <c r="M571">
        <v>174</v>
      </c>
      <c r="N571">
        <v>950</v>
      </c>
      <c r="O571">
        <v>2828</v>
      </c>
      <c r="P571" s="2">
        <f>(Table1_14[[#This Row],[VeryActiveMinutes]]+Table1_14[[#This Row],[FairlyActiveMinutes]]+Table1_14[[#This Row],[LightlyActiveMinutes]]+Table1_14[[#This Row],[SedentaryMinutes]])/60</f>
        <v>18.733333333333334</v>
      </c>
      <c r="Q571" s="2">
        <f>(Table1_14[[#This Row],[VeryActiveMinutes]]+Table1_14[[#This Row],[FairlyActiveMinutes]]+Table1_14[[#This Row],[LightlyActiveMinutes]]+Table1_14[[#This Row],[SedentaryMinutes]])</f>
        <v>1124</v>
      </c>
    </row>
    <row r="572" spans="1:17" x14ac:dyDescent="0.25">
      <c r="A572">
        <v>4020332650</v>
      </c>
      <c r="B572" s="1">
        <v>42495</v>
      </c>
      <c r="C572">
        <v>11728</v>
      </c>
      <c r="D572" s="3">
        <v>8.4300003051757795</v>
      </c>
      <c r="E572" s="3">
        <v>8.4300003051757795</v>
      </c>
      <c r="F572">
        <v>0</v>
      </c>
      <c r="G572" s="3">
        <v>2.6199998855590798</v>
      </c>
      <c r="H572" s="3">
        <v>1.6799999475479099</v>
      </c>
      <c r="I572" s="3">
        <v>4.03999996185303</v>
      </c>
      <c r="J572" s="3">
        <v>7.0000000298023196E-2</v>
      </c>
      <c r="K572">
        <v>38</v>
      </c>
      <c r="L572">
        <v>42</v>
      </c>
      <c r="M572">
        <v>196</v>
      </c>
      <c r="N572">
        <v>916</v>
      </c>
      <c r="O572">
        <v>3429</v>
      </c>
      <c r="P572" s="2">
        <f>(Table1_14[[#This Row],[VeryActiveMinutes]]+Table1_14[[#This Row],[FairlyActiveMinutes]]+Table1_14[[#This Row],[LightlyActiveMinutes]]+Table1_14[[#This Row],[SedentaryMinutes]])/60</f>
        <v>19.866666666666667</v>
      </c>
      <c r="Q572" s="2">
        <f>(Table1_14[[#This Row],[VeryActiveMinutes]]+Table1_14[[#This Row],[FairlyActiveMinutes]]+Table1_14[[#This Row],[LightlyActiveMinutes]]+Table1_14[[#This Row],[SedentaryMinutes]])</f>
        <v>1192</v>
      </c>
    </row>
    <row r="573" spans="1:17" x14ac:dyDescent="0.25">
      <c r="A573">
        <v>4020332650</v>
      </c>
      <c r="B573" s="1">
        <v>42490</v>
      </c>
      <c r="C573">
        <v>0</v>
      </c>
      <c r="D573" s="3">
        <v>0</v>
      </c>
      <c r="E573" s="3">
        <v>0</v>
      </c>
      <c r="F573">
        <v>0</v>
      </c>
      <c r="G573" s="3">
        <v>0</v>
      </c>
      <c r="H573" s="3">
        <v>0</v>
      </c>
      <c r="I573" s="3">
        <v>0</v>
      </c>
      <c r="J573" s="3">
        <v>0</v>
      </c>
      <c r="K573">
        <v>0</v>
      </c>
      <c r="L573">
        <v>0</v>
      </c>
      <c r="M573">
        <v>0</v>
      </c>
      <c r="N573">
        <v>1440</v>
      </c>
      <c r="O573">
        <v>1980</v>
      </c>
      <c r="P573" s="2">
        <f>(Table1_14[[#This Row],[VeryActiveMinutes]]+Table1_14[[#This Row],[FairlyActiveMinutes]]+Table1_14[[#This Row],[LightlyActiveMinutes]]+Table1_14[[#This Row],[SedentaryMinutes]])/60</f>
        <v>24</v>
      </c>
      <c r="Q573" s="2">
        <f>(Table1_14[[#This Row],[VeryActiveMinutes]]+Table1_14[[#This Row],[FairlyActiveMinutes]]+Table1_14[[#This Row],[LightlyActiveMinutes]]+Table1_14[[#This Row],[SedentaryMinutes]])</f>
        <v>1440</v>
      </c>
    </row>
    <row r="574" spans="1:17" x14ac:dyDescent="0.25">
      <c r="A574">
        <v>4020332650</v>
      </c>
      <c r="B574" s="1">
        <v>42489</v>
      </c>
      <c r="C574">
        <v>0</v>
      </c>
      <c r="D574" s="3">
        <v>0</v>
      </c>
      <c r="E574" s="3">
        <v>0</v>
      </c>
      <c r="F574">
        <v>0</v>
      </c>
      <c r="G574" s="3">
        <v>0</v>
      </c>
      <c r="H574" s="3">
        <v>0</v>
      </c>
      <c r="I574" s="3">
        <v>0</v>
      </c>
      <c r="J574" s="3">
        <v>0</v>
      </c>
      <c r="K574">
        <v>0</v>
      </c>
      <c r="L574">
        <v>0</v>
      </c>
      <c r="M574">
        <v>0</v>
      </c>
      <c r="N574">
        <v>1440</v>
      </c>
      <c r="O574">
        <v>1980</v>
      </c>
      <c r="P574" s="2">
        <f>(Table1_14[[#This Row],[VeryActiveMinutes]]+Table1_14[[#This Row],[FairlyActiveMinutes]]+Table1_14[[#This Row],[LightlyActiveMinutes]]+Table1_14[[#This Row],[SedentaryMinutes]])/60</f>
        <v>24</v>
      </c>
      <c r="Q574" s="2">
        <f>(Table1_14[[#This Row],[VeryActiveMinutes]]+Table1_14[[#This Row],[FairlyActiveMinutes]]+Table1_14[[#This Row],[LightlyActiveMinutes]]+Table1_14[[#This Row],[SedentaryMinutes]])</f>
        <v>1440</v>
      </c>
    </row>
    <row r="575" spans="1:17" x14ac:dyDescent="0.25">
      <c r="A575">
        <v>4020332650</v>
      </c>
      <c r="B575" s="1">
        <v>42488</v>
      </c>
      <c r="C575">
        <v>0</v>
      </c>
      <c r="D575" s="3">
        <v>0</v>
      </c>
      <c r="E575" s="3">
        <v>0</v>
      </c>
      <c r="F575">
        <v>0</v>
      </c>
      <c r="G575" s="3">
        <v>0</v>
      </c>
      <c r="H575" s="3">
        <v>0</v>
      </c>
      <c r="I575" s="3">
        <v>0</v>
      </c>
      <c r="J575" s="3">
        <v>0</v>
      </c>
      <c r="K575">
        <v>0</v>
      </c>
      <c r="L575">
        <v>0</v>
      </c>
      <c r="M575">
        <v>0</v>
      </c>
      <c r="N575">
        <v>1440</v>
      </c>
      <c r="O575">
        <v>1980</v>
      </c>
      <c r="P575" s="2">
        <f>(Table1_14[[#This Row],[VeryActiveMinutes]]+Table1_14[[#This Row],[FairlyActiveMinutes]]+Table1_14[[#This Row],[LightlyActiveMinutes]]+Table1_14[[#This Row],[SedentaryMinutes]])/60</f>
        <v>24</v>
      </c>
      <c r="Q575" s="2">
        <f>(Table1_14[[#This Row],[VeryActiveMinutes]]+Table1_14[[#This Row],[FairlyActiveMinutes]]+Table1_14[[#This Row],[LightlyActiveMinutes]]+Table1_14[[#This Row],[SedentaryMinutes]])</f>
        <v>1440</v>
      </c>
    </row>
    <row r="576" spans="1:17" x14ac:dyDescent="0.25">
      <c r="A576">
        <v>4020332650</v>
      </c>
      <c r="B576" s="1">
        <v>42487</v>
      </c>
      <c r="C576">
        <v>0</v>
      </c>
      <c r="D576" s="3">
        <v>0</v>
      </c>
      <c r="E576" s="3">
        <v>0</v>
      </c>
      <c r="F576">
        <v>0</v>
      </c>
      <c r="G576" s="3">
        <v>0</v>
      </c>
      <c r="H576" s="3">
        <v>0</v>
      </c>
      <c r="I576" s="3">
        <v>0</v>
      </c>
      <c r="J576" s="3">
        <v>0</v>
      </c>
      <c r="K576">
        <v>0</v>
      </c>
      <c r="L576">
        <v>0</v>
      </c>
      <c r="M576">
        <v>0</v>
      </c>
      <c r="N576">
        <v>1440</v>
      </c>
      <c r="O576">
        <v>1980</v>
      </c>
      <c r="P576" s="2">
        <f>(Table1_14[[#This Row],[VeryActiveMinutes]]+Table1_14[[#This Row],[FairlyActiveMinutes]]+Table1_14[[#This Row],[LightlyActiveMinutes]]+Table1_14[[#This Row],[SedentaryMinutes]])/60</f>
        <v>24</v>
      </c>
      <c r="Q576" s="2">
        <f>(Table1_14[[#This Row],[VeryActiveMinutes]]+Table1_14[[#This Row],[FairlyActiveMinutes]]+Table1_14[[#This Row],[LightlyActiveMinutes]]+Table1_14[[#This Row],[SedentaryMinutes]])</f>
        <v>1440</v>
      </c>
    </row>
    <row r="577" spans="1:17" x14ac:dyDescent="0.25">
      <c r="A577">
        <v>4020332650</v>
      </c>
      <c r="B577" s="1">
        <v>42486</v>
      </c>
      <c r="C577">
        <v>0</v>
      </c>
      <c r="D577" s="3">
        <v>0</v>
      </c>
      <c r="E577" s="3">
        <v>0</v>
      </c>
      <c r="F577">
        <v>0</v>
      </c>
      <c r="G577" s="3">
        <v>0</v>
      </c>
      <c r="H577" s="3">
        <v>0</v>
      </c>
      <c r="I577" s="3">
        <v>0</v>
      </c>
      <c r="J577" s="3">
        <v>0</v>
      </c>
      <c r="K577">
        <v>0</v>
      </c>
      <c r="L577">
        <v>0</v>
      </c>
      <c r="M577">
        <v>0</v>
      </c>
      <c r="N577">
        <v>1440</v>
      </c>
      <c r="O577">
        <v>1980</v>
      </c>
      <c r="P577" s="2">
        <f>(Table1_14[[#This Row],[VeryActiveMinutes]]+Table1_14[[#This Row],[FairlyActiveMinutes]]+Table1_14[[#This Row],[LightlyActiveMinutes]]+Table1_14[[#This Row],[SedentaryMinutes]])/60</f>
        <v>24</v>
      </c>
      <c r="Q577" s="2">
        <f>(Table1_14[[#This Row],[VeryActiveMinutes]]+Table1_14[[#This Row],[FairlyActiveMinutes]]+Table1_14[[#This Row],[LightlyActiveMinutes]]+Table1_14[[#This Row],[SedentaryMinutes]])</f>
        <v>1440</v>
      </c>
    </row>
    <row r="578" spans="1:17" x14ac:dyDescent="0.25">
      <c r="A578">
        <v>4020332650</v>
      </c>
      <c r="B578" s="1">
        <v>42485</v>
      </c>
      <c r="C578">
        <v>0</v>
      </c>
      <c r="D578" s="3">
        <v>0</v>
      </c>
      <c r="E578" s="3">
        <v>0</v>
      </c>
      <c r="F578">
        <v>0</v>
      </c>
      <c r="G578" s="3">
        <v>0</v>
      </c>
      <c r="H578" s="3">
        <v>0</v>
      </c>
      <c r="I578" s="3">
        <v>0</v>
      </c>
      <c r="J578" s="3">
        <v>0</v>
      </c>
      <c r="K578">
        <v>0</v>
      </c>
      <c r="L578">
        <v>0</v>
      </c>
      <c r="M578">
        <v>0</v>
      </c>
      <c r="N578">
        <v>1440</v>
      </c>
      <c r="O578">
        <v>1980</v>
      </c>
      <c r="P578" s="2">
        <f>(Table1_14[[#This Row],[VeryActiveMinutes]]+Table1_14[[#This Row],[FairlyActiveMinutes]]+Table1_14[[#This Row],[LightlyActiveMinutes]]+Table1_14[[#This Row],[SedentaryMinutes]])/60</f>
        <v>24</v>
      </c>
      <c r="Q578" s="2">
        <f>(Table1_14[[#This Row],[VeryActiveMinutes]]+Table1_14[[#This Row],[FairlyActiveMinutes]]+Table1_14[[#This Row],[LightlyActiveMinutes]]+Table1_14[[#This Row],[SedentaryMinutes]])</f>
        <v>1440</v>
      </c>
    </row>
    <row r="579" spans="1:17" x14ac:dyDescent="0.25">
      <c r="A579">
        <v>4020332650</v>
      </c>
      <c r="B579" s="1">
        <v>42484</v>
      </c>
      <c r="C579">
        <v>0</v>
      </c>
      <c r="D579" s="3">
        <v>0</v>
      </c>
      <c r="E579" s="3">
        <v>0</v>
      </c>
      <c r="F579">
        <v>0</v>
      </c>
      <c r="G579" s="3">
        <v>0</v>
      </c>
      <c r="H579" s="3">
        <v>0</v>
      </c>
      <c r="I579" s="3">
        <v>0</v>
      </c>
      <c r="J579" s="3">
        <v>0</v>
      </c>
      <c r="K579">
        <v>0</v>
      </c>
      <c r="L579">
        <v>0</v>
      </c>
      <c r="M579">
        <v>0</v>
      </c>
      <c r="N579">
        <v>1440</v>
      </c>
      <c r="O579">
        <v>1980</v>
      </c>
      <c r="P579" s="2">
        <f>(Table1_14[[#This Row],[VeryActiveMinutes]]+Table1_14[[#This Row],[FairlyActiveMinutes]]+Table1_14[[#This Row],[LightlyActiveMinutes]]+Table1_14[[#This Row],[SedentaryMinutes]])/60</f>
        <v>24</v>
      </c>
      <c r="Q579" s="2">
        <f>(Table1_14[[#This Row],[VeryActiveMinutes]]+Table1_14[[#This Row],[FairlyActiveMinutes]]+Table1_14[[#This Row],[LightlyActiveMinutes]]+Table1_14[[#This Row],[SedentaryMinutes]])</f>
        <v>1440</v>
      </c>
    </row>
    <row r="580" spans="1:17" x14ac:dyDescent="0.25">
      <c r="A580">
        <v>4020332650</v>
      </c>
      <c r="B580" s="1">
        <v>42483</v>
      </c>
      <c r="C580">
        <v>0</v>
      </c>
      <c r="D580" s="3">
        <v>0</v>
      </c>
      <c r="E580" s="3">
        <v>0</v>
      </c>
      <c r="F580">
        <v>0</v>
      </c>
      <c r="G580" s="3">
        <v>0</v>
      </c>
      <c r="H580" s="3">
        <v>0</v>
      </c>
      <c r="I580" s="3">
        <v>0</v>
      </c>
      <c r="J580" s="3">
        <v>0</v>
      </c>
      <c r="K580">
        <v>0</v>
      </c>
      <c r="L580">
        <v>0</v>
      </c>
      <c r="M580">
        <v>0</v>
      </c>
      <c r="N580">
        <v>1440</v>
      </c>
      <c r="O580">
        <v>1980</v>
      </c>
      <c r="P580" s="2">
        <f>(Table1_14[[#This Row],[VeryActiveMinutes]]+Table1_14[[#This Row],[FairlyActiveMinutes]]+Table1_14[[#This Row],[LightlyActiveMinutes]]+Table1_14[[#This Row],[SedentaryMinutes]])/60</f>
        <v>24</v>
      </c>
      <c r="Q580" s="2">
        <f>(Table1_14[[#This Row],[VeryActiveMinutes]]+Table1_14[[#This Row],[FairlyActiveMinutes]]+Table1_14[[#This Row],[LightlyActiveMinutes]]+Table1_14[[#This Row],[SedentaryMinutes]])</f>
        <v>1440</v>
      </c>
    </row>
    <row r="581" spans="1:17" x14ac:dyDescent="0.25">
      <c r="A581">
        <v>4020332650</v>
      </c>
      <c r="B581" s="1">
        <v>42482</v>
      </c>
      <c r="C581">
        <v>0</v>
      </c>
      <c r="D581" s="3">
        <v>0</v>
      </c>
      <c r="E581" s="3">
        <v>0</v>
      </c>
      <c r="F581">
        <v>0</v>
      </c>
      <c r="G581" s="3">
        <v>0</v>
      </c>
      <c r="H581" s="3">
        <v>0</v>
      </c>
      <c r="I581" s="3">
        <v>0</v>
      </c>
      <c r="J581" s="3">
        <v>0</v>
      </c>
      <c r="K581">
        <v>0</v>
      </c>
      <c r="L581">
        <v>0</v>
      </c>
      <c r="M581">
        <v>0</v>
      </c>
      <c r="N581">
        <v>1440</v>
      </c>
      <c r="O581">
        <v>1980</v>
      </c>
      <c r="P581" s="2">
        <f>(Table1_14[[#This Row],[VeryActiveMinutes]]+Table1_14[[#This Row],[FairlyActiveMinutes]]+Table1_14[[#This Row],[LightlyActiveMinutes]]+Table1_14[[#This Row],[SedentaryMinutes]])/60</f>
        <v>24</v>
      </c>
      <c r="Q581" s="2">
        <f>(Table1_14[[#This Row],[VeryActiveMinutes]]+Table1_14[[#This Row],[FairlyActiveMinutes]]+Table1_14[[#This Row],[LightlyActiveMinutes]]+Table1_14[[#This Row],[SedentaryMinutes]])</f>
        <v>1440</v>
      </c>
    </row>
    <row r="582" spans="1:17" x14ac:dyDescent="0.25">
      <c r="A582">
        <v>4020332650</v>
      </c>
      <c r="B582" s="1">
        <v>42481</v>
      </c>
      <c r="C582">
        <v>0</v>
      </c>
      <c r="D582" s="3">
        <v>0</v>
      </c>
      <c r="E582" s="3">
        <v>0</v>
      </c>
      <c r="F582">
        <v>0</v>
      </c>
      <c r="G582" s="3">
        <v>0</v>
      </c>
      <c r="H582" s="3">
        <v>0</v>
      </c>
      <c r="I582" s="3">
        <v>0</v>
      </c>
      <c r="J582" s="3">
        <v>0</v>
      </c>
      <c r="K582">
        <v>0</v>
      </c>
      <c r="L582">
        <v>0</v>
      </c>
      <c r="M582">
        <v>0</v>
      </c>
      <c r="N582">
        <v>1440</v>
      </c>
      <c r="O582">
        <v>1980</v>
      </c>
      <c r="P582" s="2">
        <f>(Table1_14[[#This Row],[VeryActiveMinutes]]+Table1_14[[#This Row],[FairlyActiveMinutes]]+Table1_14[[#This Row],[LightlyActiveMinutes]]+Table1_14[[#This Row],[SedentaryMinutes]])/60</f>
        <v>24</v>
      </c>
      <c r="Q582" s="2">
        <f>(Table1_14[[#This Row],[VeryActiveMinutes]]+Table1_14[[#This Row],[FairlyActiveMinutes]]+Table1_14[[#This Row],[LightlyActiveMinutes]]+Table1_14[[#This Row],[SedentaryMinutes]])</f>
        <v>1440</v>
      </c>
    </row>
    <row r="583" spans="1:17" x14ac:dyDescent="0.25">
      <c r="A583">
        <v>4020332650</v>
      </c>
      <c r="B583" s="1">
        <v>42480</v>
      </c>
      <c r="C583">
        <v>0</v>
      </c>
      <c r="D583" s="3">
        <v>0</v>
      </c>
      <c r="E583" s="3">
        <v>0</v>
      </c>
      <c r="F583">
        <v>0</v>
      </c>
      <c r="G583" s="3">
        <v>0</v>
      </c>
      <c r="H583" s="3">
        <v>0</v>
      </c>
      <c r="I583" s="3">
        <v>0</v>
      </c>
      <c r="J583" s="3">
        <v>0</v>
      </c>
      <c r="K583">
        <v>0</v>
      </c>
      <c r="L583">
        <v>0</v>
      </c>
      <c r="M583">
        <v>0</v>
      </c>
      <c r="N583">
        <v>1440</v>
      </c>
      <c r="O583">
        <v>1980</v>
      </c>
      <c r="P583" s="2">
        <f>(Table1_14[[#This Row],[VeryActiveMinutes]]+Table1_14[[#This Row],[FairlyActiveMinutes]]+Table1_14[[#This Row],[LightlyActiveMinutes]]+Table1_14[[#This Row],[SedentaryMinutes]])/60</f>
        <v>24</v>
      </c>
      <c r="Q583" s="2">
        <f>(Table1_14[[#This Row],[VeryActiveMinutes]]+Table1_14[[#This Row],[FairlyActiveMinutes]]+Table1_14[[#This Row],[LightlyActiveMinutes]]+Table1_14[[#This Row],[SedentaryMinutes]])</f>
        <v>1440</v>
      </c>
    </row>
    <row r="584" spans="1:17" x14ac:dyDescent="0.25">
      <c r="A584">
        <v>4020332650</v>
      </c>
      <c r="B584" s="1">
        <v>42479</v>
      </c>
      <c r="C584">
        <v>0</v>
      </c>
      <c r="D584" s="3">
        <v>0</v>
      </c>
      <c r="E584" s="3">
        <v>0</v>
      </c>
      <c r="F584">
        <v>0</v>
      </c>
      <c r="G584" s="3">
        <v>0</v>
      </c>
      <c r="H584" s="3">
        <v>0</v>
      </c>
      <c r="I584" s="3">
        <v>0</v>
      </c>
      <c r="J584" s="3">
        <v>0</v>
      </c>
      <c r="K584">
        <v>0</v>
      </c>
      <c r="L584">
        <v>0</v>
      </c>
      <c r="M584">
        <v>0</v>
      </c>
      <c r="N584">
        <v>1440</v>
      </c>
      <c r="O584">
        <v>1980</v>
      </c>
      <c r="P584" s="2">
        <f>(Table1_14[[#This Row],[VeryActiveMinutes]]+Table1_14[[#This Row],[FairlyActiveMinutes]]+Table1_14[[#This Row],[LightlyActiveMinutes]]+Table1_14[[#This Row],[SedentaryMinutes]])/60</f>
        <v>24</v>
      </c>
      <c r="Q584" s="2">
        <f>(Table1_14[[#This Row],[VeryActiveMinutes]]+Table1_14[[#This Row],[FairlyActiveMinutes]]+Table1_14[[#This Row],[LightlyActiveMinutes]]+Table1_14[[#This Row],[SedentaryMinutes]])</f>
        <v>1440</v>
      </c>
    </row>
    <row r="585" spans="1:17" x14ac:dyDescent="0.25">
      <c r="A585">
        <v>4020332650</v>
      </c>
      <c r="B585" s="1">
        <v>42478</v>
      </c>
      <c r="C585">
        <v>62</v>
      </c>
      <c r="D585" s="3">
        <v>3.9999999105930301E-2</v>
      </c>
      <c r="E585" s="3">
        <v>3.9999999105930301E-2</v>
      </c>
      <c r="F585">
        <v>0</v>
      </c>
      <c r="G585" s="3">
        <v>0</v>
      </c>
      <c r="H585" s="3">
        <v>0</v>
      </c>
      <c r="I585" s="3">
        <v>3.9999999105930301E-2</v>
      </c>
      <c r="J585" s="3">
        <v>0</v>
      </c>
      <c r="K585">
        <v>0</v>
      </c>
      <c r="L585">
        <v>0</v>
      </c>
      <c r="M585">
        <v>2</v>
      </c>
      <c r="N585">
        <v>1438</v>
      </c>
      <c r="O585">
        <v>1995</v>
      </c>
      <c r="P585" s="2">
        <f>(Table1_14[[#This Row],[VeryActiveMinutes]]+Table1_14[[#This Row],[FairlyActiveMinutes]]+Table1_14[[#This Row],[LightlyActiveMinutes]]+Table1_14[[#This Row],[SedentaryMinutes]])/60</f>
        <v>24</v>
      </c>
      <c r="Q585" s="2">
        <f>(Table1_14[[#This Row],[VeryActiveMinutes]]+Table1_14[[#This Row],[FairlyActiveMinutes]]+Table1_14[[#This Row],[LightlyActiveMinutes]]+Table1_14[[#This Row],[SedentaryMinutes]])</f>
        <v>1440</v>
      </c>
    </row>
    <row r="586" spans="1:17" x14ac:dyDescent="0.25">
      <c r="A586">
        <v>4020332650</v>
      </c>
      <c r="B586" s="1">
        <v>42477</v>
      </c>
      <c r="C586">
        <v>16</v>
      </c>
      <c r="D586" s="3">
        <v>9.9999997764825804E-3</v>
      </c>
      <c r="E586" s="3">
        <v>9.9999997764825804E-3</v>
      </c>
      <c r="F586">
        <v>0</v>
      </c>
      <c r="G586" s="3">
        <v>0</v>
      </c>
      <c r="H586" s="3">
        <v>0</v>
      </c>
      <c r="I586" s="3">
        <v>9.9999997764825804E-3</v>
      </c>
      <c r="J586" s="3">
        <v>0</v>
      </c>
      <c r="K586">
        <v>0</v>
      </c>
      <c r="L586">
        <v>0</v>
      </c>
      <c r="M586">
        <v>2</v>
      </c>
      <c r="N586">
        <v>1438</v>
      </c>
      <c r="O586">
        <v>1990</v>
      </c>
      <c r="P586" s="2">
        <f>(Table1_14[[#This Row],[VeryActiveMinutes]]+Table1_14[[#This Row],[FairlyActiveMinutes]]+Table1_14[[#This Row],[LightlyActiveMinutes]]+Table1_14[[#This Row],[SedentaryMinutes]])/60</f>
        <v>24</v>
      </c>
      <c r="Q586" s="2">
        <f>(Table1_14[[#This Row],[VeryActiveMinutes]]+Table1_14[[#This Row],[FairlyActiveMinutes]]+Table1_14[[#This Row],[LightlyActiveMinutes]]+Table1_14[[#This Row],[SedentaryMinutes]])</f>
        <v>1440</v>
      </c>
    </row>
    <row r="587" spans="1:17" x14ac:dyDescent="0.25">
      <c r="A587">
        <v>4020332650</v>
      </c>
      <c r="B587" s="1">
        <v>42476</v>
      </c>
      <c r="C587">
        <v>1982</v>
      </c>
      <c r="D587" s="3">
        <v>1.41999995708466</v>
      </c>
      <c r="E587" s="3">
        <v>1.41999995708466</v>
      </c>
      <c r="F587">
        <v>0</v>
      </c>
      <c r="G587" s="3">
        <v>0.44999998807907099</v>
      </c>
      <c r="H587" s="3">
        <v>0.37000000476837203</v>
      </c>
      <c r="I587" s="3">
        <v>0.58999997377395597</v>
      </c>
      <c r="J587" s="3">
        <v>0</v>
      </c>
      <c r="K587">
        <v>65</v>
      </c>
      <c r="L587">
        <v>21</v>
      </c>
      <c r="M587">
        <v>55</v>
      </c>
      <c r="N587">
        <v>1222</v>
      </c>
      <c r="O587">
        <v>3051</v>
      </c>
      <c r="P587" s="2">
        <f>(Table1_14[[#This Row],[VeryActiveMinutes]]+Table1_14[[#This Row],[FairlyActiveMinutes]]+Table1_14[[#This Row],[LightlyActiveMinutes]]+Table1_14[[#This Row],[SedentaryMinutes]])/60</f>
        <v>22.716666666666665</v>
      </c>
      <c r="Q587" s="2">
        <f>(Table1_14[[#This Row],[VeryActiveMinutes]]+Table1_14[[#This Row],[FairlyActiveMinutes]]+Table1_14[[#This Row],[LightlyActiveMinutes]]+Table1_14[[#This Row],[SedentaryMinutes]])</f>
        <v>1363</v>
      </c>
    </row>
    <row r="588" spans="1:17" x14ac:dyDescent="0.25">
      <c r="A588">
        <v>4020332650</v>
      </c>
      <c r="B588" s="1">
        <v>42475</v>
      </c>
      <c r="C588">
        <v>1882</v>
      </c>
      <c r="D588" s="3">
        <v>1.3500000238418599</v>
      </c>
      <c r="E588" s="3">
        <v>1.3500000238418599</v>
      </c>
      <c r="F588">
        <v>0</v>
      </c>
      <c r="G588" s="3">
        <v>0.20999999344348899</v>
      </c>
      <c r="H588" s="3">
        <v>0.36000001430511502</v>
      </c>
      <c r="I588" s="3">
        <v>0.769999980926514</v>
      </c>
      <c r="J588" s="3">
        <v>0</v>
      </c>
      <c r="K588">
        <v>36</v>
      </c>
      <c r="L588">
        <v>18</v>
      </c>
      <c r="M588">
        <v>87</v>
      </c>
      <c r="N588">
        <v>1299</v>
      </c>
      <c r="O588">
        <v>2951</v>
      </c>
      <c r="P588" s="2">
        <f>(Table1_14[[#This Row],[VeryActiveMinutes]]+Table1_14[[#This Row],[FairlyActiveMinutes]]+Table1_14[[#This Row],[LightlyActiveMinutes]]+Table1_14[[#This Row],[SedentaryMinutes]])/60</f>
        <v>24</v>
      </c>
      <c r="Q588" s="2">
        <f>(Table1_14[[#This Row],[VeryActiveMinutes]]+Table1_14[[#This Row],[FairlyActiveMinutes]]+Table1_14[[#This Row],[LightlyActiveMinutes]]+Table1_14[[#This Row],[SedentaryMinutes]])</f>
        <v>1440</v>
      </c>
    </row>
    <row r="589" spans="1:17" x14ac:dyDescent="0.25">
      <c r="A589">
        <v>4020332650</v>
      </c>
      <c r="B589" s="1">
        <v>42474</v>
      </c>
      <c r="C589">
        <v>108</v>
      </c>
      <c r="D589" s="3">
        <v>7.9999998211860698E-2</v>
      </c>
      <c r="E589" s="3">
        <v>7.9999998211860698E-2</v>
      </c>
      <c r="F589">
        <v>0</v>
      </c>
      <c r="G589" s="3">
        <v>0</v>
      </c>
      <c r="H589" s="3">
        <v>0</v>
      </c>
      <c r="I589" s="3">
        <v>2.9999999329447701E-2</v>
      </c>
      <c r="J589" s="3">
        <v>0</v>
      </c>
      <c r="K589">
        <v>0</v>
      </c>
      <c r="L589">
        <v>0</v>
      </c>
      <c r="M589">
        <v>3</v>
      </c>
      <c r="N589">
        <v>1437</v>
      </c>
      <c r="O589">
        <v>2011</v>
      </c>
      <c r="P589" s="2">
        <f>(Table1_14[[#This Row],[VeryActiveMinutes]]+Table1_14[[#This Row],[FairlyActiveMinutes]]+Table1_14[[#This Row],[LightlyActiveMinutes]]+Table1_14[[#This Row],[SedentaryMinutes]])/60</f>
        <v>24</v>
      </c>
      <c r="Q589" s="2">
        <f>(Table1_14[[#This Row],[VeryActiveMinutes]]+Table1_14[[#This Row],[FairlyActiveMinutes]]+Table1_14[[#This Row],[LightlyActiveMinutes]]+Table1_14[[#This Row],[SedentaryMinutes]])</f>
        <v>1440</v>
      </c>
    </row>
    <row r="590" spans="1:17" x14ac:dyDescent="0.25">
      <c r="A590">
        <v>4020332650</v>
      </c>
      <c r="B590" s="1">
        <v>42473</v>
      </c>
      <c r="C590">
        <v>0</v>
      </c>
      <c r="D590" s="3">
        <v>0</v>
      </c>
      <c r="E590" s="3">
        <v>0</v>
      </c>
      <c r="F590">
        <v>0</v>
      </c>
      <c r="G590" s="3">
        <v>0</v>
      </c>
      <c r="H590" s="3">
        <v>0</v>
      </c>
      <c r="I590" s="3">
        <v>0</v>
      </c>
      <c r="J590" s="3">
        <v>0</v>
      </c>
      <c r="K590">
        <v>0</v>
      </c>
      <c r="L590">
        <v>0</v>
      </c>
      <c r="M590">
        <v>0</v>
      </c>
      <c r="N590">
        <v>1440</v>
      </c>
      <c r="O590">
        <v>1981</v>
      </c>
      <c r="P590" s="2">
        <f>(Table1_14[[#This Row],[VeryActiveMinutes]]+Table1_14[[#This Row],[FairlyActiveMinutes]]+Table1_14[[#This Row],[LightlyActiveMinutes]]+Table1_14[[#This Row],[SedentaryMinutes]])/60</f>
        <v>24</v>
      </c>
      <c r="Q590" s="2">
        <f>(Table1_14[[#This Row],[VeryActiveMinutes]]+Table1_14[[#This Row],[FairlyActiveMinutes]]+Table1_14[[#This Row],[LightlyActiveMinutes]]+Table1_14[[#This Row],[SedentaryMinutes]])</f>
        <v>1440</v>
      </c>
    </row>
    <row r="591" spans="1:17" x14ac:dyDescent="0.25">
      <c r="A591">
        <v>4020332650</v>
      </c>
      <c r="B591" s="1">
        <v>42494</v>
      </c>
      <c r="C591">
        <v>10252</v>
      </c>
      <c r="D591" s="3">
        <v>7.3499999046325701</v>
      </c>
      <c r="E591" s="3">
        <v>7.3499999046325701</v>
      </c>
      <c r="F591">
        <v>0</v>
      </c>
      <c r="G591" s="3">
        <v>0.67000001668930098</v>
      </c>
      <c r="H591" s="3">
        <v>1.03999996185303</v>
      </c>
      <c r="I591" s="3">
        <v>5.5799999237060502</v>
      </c>
      <c r="J591" s="3">
        <v>0</v>
      </c>
      <c r="K591">
        <v>13</v>
      </c>
      <c r="L591">
        <v>46</v>
      </c>
      <c r="M591">
        <v>346</v>
      </c>
      <c r="N591">
        <v>531</v>
      </c>
      <c r="O591">
        <v>3879</v>
      </c>
      <c r="P591" s="2">
        <f>(Table1_14[[#This Row],[VeryActiveMinutes]]+Table1_14[[#This Row],[FairlyActiveMinutes]]+Table1_14[[#This Row],[LightlyActiveMinutes]]+Table1_14[[#This Row],[SedentaryMinutes]])/60</f>
        <v>15.6</v>
      </c>
      <c r="Q591" s="2">
        <f>(Table1_14[[#This Row],[VeryActiveMinutes]]+Table1_14[[#This Row],[FairlyActiveMinutes]]+Table1_14[[#This Row],[LightlyActiveMinutes]]+Table1_14[[#This Row],[SedentaryMinutes]])</f>
        <v>936</v>
      </c>
    </row>
    <row r="592" spans="1:17" x14ac:dyDescent="0.25">
      <c r="A592">
        <v>4020332650</v>
      </c>
      <c r="B592" s="1">
        <v>42472</v>
      </c>
      <c r="C592">
        <v>8539</v>
      </c>
      <c r="D592" s="3">
        <v>6.1199998855590803</v>
      </c>
      <c r="E592" s="3">
        <v>6.1199998855590803</v>
      </c>
      <c r="F592">
        <v>0</v>
      </c>
      <c r="G592" s="3">
        <v>0.15000000596046401</v>
      </c>
      <c r="H592" s="3">
        <v>0.239999994635582</v>
      </c>
      <c r="I592" s="3">
        <v>5.6799998283386204</v>
      </c>
      <c r="J592" s="3">
        <v>0</v>
      </c>
      <c r="K592">
        <v>4</v>
      </c>
      <c r="L592">
        <v>15</v>
      </c>
      <c r="M592">
        <v>331</v>
      </c>
      <c r="N592">
        <v>712</v>
      </c>
      <c r="O592">
        <v>3654</v>
      </c>
      <c r="P592" s="2">
        <f>(Table1_14[[#This Row],[VeryActiveMinutes]]+Table1_14[[#This Row],[FairlyActiveMinutes]]+Table1_14[[#This Row],[LightlyActiveMinutes]]+Table1_14[[#This Row],[SedentaryMinutes]])/60</f>
        <v>17.7</v>
      </c>
      <c r="Q592" s="2">
        <f>(Table1_14[[#This Row],[VeryActiveMinutes]]+Table1_14[[#This Row],[FairlyActiveMinutes]]+Table1_14[[#This Row],[LightlyActiveMinutes]]+Table1_14[[#This Row],[SedentaryMinutes]])</f>
        <v>1062</v>
      </c>
    </row>
    <row r="593" spans="1:17" x14ac:dyDescent="0.25">
      <c r="A593">
        <v>4020332650</v>
      </c>
      <c r="B593" s="1">
        <v>42500</v>
      </c>
      <c r="C593">
        <v>5546</v>
      </c>
      <c r="D593" s="3">
        <v>3.9800000190734899</v>
      </c>
      <c r="E593" s="3">
        <v>3.9800000190734899</v>
      </c>
      <c r="F593">
        <v>0</v>
      </c>
      <c r="G593" s="3">
        <v>0</v>
      </c>
      <c r="H593" s="3">
        <v>0</v>
      </c>
      <c r="I593" s="3">
        <v>3.8699998855590798</v>
      </c>
      <c r="J593" s="3">
        <v>3.9999999105930301E-2</v>
      </c>
      <c r="K593">
        <v>0</v>
      </c>
      <c r="L593">
        <v>0</v>
      </c>
      <c r="M593">
        <v>206</v>
      </c>
      <c r="N593">
        <v>774</v>
      </c>
      <c r="O593">
        <v>2926</v>
      </c>
      <c r="P593" s="2">
        <f>(Table1_14[[#This Row],[VeryActiveMinutes]]+Table1_14[[#This Row],[FairlyActiveMinutes]]+Table1_14[[#This Row],[LightlyActiveMinutes]]+Table1_14[[#This Row],[SedentaryMinutes]])/60</f>
        <v>16.333333333333332</v>
      </c>
      <c r="Q593" s="2">
        <f>(Table1_14[[#This Row],[VeryActiveMinutes]]+Table1_14[[#This Row],[FairlyActiveMinutes]]+Table1_14[[#This Row],[LightlyActiveMinutes]]+Table1_14[[#This Row],[SedentaryMinutes]])</f>
        <v>980</v>
      </c>
    </row>
    <row r="594" spans="1:17" x14ac:dyDescent="0.25">
      <c r="A594">
        <v>4020332650</v>
      </c>
      <c r="B594" s="1">
        <v>42499</v>
      </c>
      <c r="C594">
        <v>4556</v>
      </c>
      <c r="D594" s="3">
        <v>3.2699999809265101</v>
      </c>
      <c r="E594" s="3">
        <v>3.2699999809265101</v>
      </c>
      <c r="F594">
        <v>0</v>
      </c>
      <c r="G594" s="3">
        <v>0.20000000298023199</v>
      </c>
      <c r="H594" s="3">
        <v>0.119999997317791</v>
      </c>
      <c r="I594" s="3">
        <v>2.9400000572204599</v>
      </c>
      <c r="J594" s="3">
        <v>0</v>
      </c>
      <c r="K594">
        <v>3</v>
      </c>
      <c r="L594">
        <v>5</v>
      </c>
      <c r="M594">
        <v>173</v>
      </c>
      <c r="N594">
        <v>1225</v>
      </c>
      <c r="O594">
        <v>2785</v>
      </c>
      <c r="P594" s="2">
        <f>(Table1_14[[#This Row],[VeryActiveMinutes]]+Table1_14[[#This Row],[FairlyActiveMinutes]]+Table1_14[[#This Row],[LightlyActiveMinutes]]+Table1_14[[#This Row],[SedentaryMinutes]])/60</f>
        <v>23.433333333333334</v>
      </c>
      <c r="Q594" s="2">
        <f>(Table1_14[[#This Row],[VeryActiveMinutes]]+Table1_14[[#This Row],[FairlyActiveMinutes]]+Table1_14[[#This Row],[LightlyActiveMinutes]]+Table1_14[[#This Row],[SedentaryMinutes]])</f>
        <v>1406</v>
      </c>
    </row>
    <row r="595" spans="1:17" x14ac:dyDescent="0.25">
      <c r="A595">
        <v>4020332650</v>
      </c>
      <c r="B595" s="1">
        <v>42492</v>
      </c>
      <c r="C595">
        <v>475</v>
      </c>
      <c r="D595" s="3">
        <v>0.34000000357627902</v>
      </c>
      <c r="E595" s="3">
        <v>0.34000000357627902</v>
      </c>
      <c r="F595">
        <v>0</v>
      </c>
      <c r="G595" s="3">
        <v>0</v>
      </c>
      <c r="H595" s="3">
        <v>3.9999999105930301E-2</v>
      </c>
      <c r="I595" s="3">
        <v>0.28999999165535001</v>
      </c>
      <c r="J595" s="3">
        <v>0</v>
      </c>
      <c r="K595">
        <v>0</v>
      </c>
      <c r="L595">
        <v>11</v>
      </c>
      <c r="M595">
        <v>31</v>
      </c>
      <c r="N595">
        <v>1350</v>
      </c>
      <c r="O595">
        <v>2207</v>
      </c>
      <c r="P595" s="2">
        <f>(Table1_14[[#This Row],[VeryActiveMinutes]]+Table1_14[[#This Row],[FairlyActiveMinutes]]+Table1_14[[#This Row],[LightlyActiveMinutes]]+Table1_14[[#This Row],[SedentaryMinutes]])/60</f>
        <v>23.2</v>
      </c>
      <c r="Q595" s="2">
        <f>(Table1_14[[#This Row],[VeryActiveMinutes]]+Table1_14[[#This Row],[FairlyActiveMinutes]]+Table1_14[[#This Row],[LightlyActiveMinutes]]+Table1_14[[#This Row],[SedentaryMinutes]])</f>
        <v>1392</v>
      </c>
    </row>
    <row r="596" spans="1:17" x14ac:dyDescent="0.25">
      <c r="A596">
        <v>3977333714</v>
      </c>
      <c r="B596" s="1">
        <v>42498</v>
      </c>
      <c r="C596">
        <v>13585</v>
      </c>
      <c r="D596" s="3">
        <v>9.0900001525878906</v>
      </c>
      <c r="E596" s="3">
        <v>9.0900001525878906</v>
      </c>
      <c r="F596">
        <v>0</v>
      </c>
      <c r="G596" s="3">
        <v>0.68000000715255704</v>
      </c>
      <c r="H596" s="3">
        <v>5.2399997711181596</v>
      </c>
      <c r="I596" s="3">
        <v>3.1700000762939502</v>
      </c>
      <c r="J596" s="3">
        <v>0</v>
      </c>
      <c r="K596">
        <v>9</v>
      </c>
      <c r="L596">
        <v>116</v>
      </c>
      <c r="M596">
        <v>171</v>
      </c>
      <c r="N596">
        <v>688</v>
      </c>
      <c r="O596">
        <v>1633</v>
      </c>
      <c r="P596" s="2">
        <f>(Table1_14[[#This Row],[VeryActiveMinutes]]+Table1_14[[#This Row],[FairlyActiveMinutes]]+Table1_14[[#This Row],[LightlyActiveMinutes]]+Table1_14[[#This Row],[SedentaryMinutes]])/60</f>
        <v>16.399999999999999</v>
      </c>
      <c r="Q596" s="2">
        <f>(Table1_14[[#This Row],[VeryActiveMinutes]]+Table1_14[[#This Row],[FairlyActiveMinutes]]+Table1_14[[#This Row],[LightlyActiveMinutes]]+Table1_14[[#This Row],[SedentaryMinutes]])</f>
        <v>984</v>
      </c>
    </row>
    <row r="597" spans="1:17" x14ac:dyDescent="0.25">
      <c r="A597">
        <v>3977333714</v>
      </c>
      <c r="B597" s="1">
        <v>42491</v>
      </c>
      <c r="C597">
        <v>10414</v>
      </c>
      <c r="D597" s="3">
        <v>7.0700001716613796</v>
      </c>
      <c r="E597" s="3">
        <v>7.0700001716613796</v>
      </c>
      <c r="F597">
        <v>0</v>
      </c>
      <c r="G597" s="3">
        <v>2.6700000762939502</v>
      </c>
      <c r="H597" s="3">
        <v>1.9800000190734901</v>
      </c>
      <c r="I597" s="3">
        <v>2.4100000858306898</v>
      </c>
      <c r="J597" s="3">
        <v>0</v>
      </c>
      <c r="K597">
        <v>41</v>
      </c>
      <c r="L597">
        <v>40</v>
      </c>
      <c r="M597">
        <v>124</v>
      </c>
      <c r="N597">
        <v>691</v>
      </c>
      <c r="O597">
        <v>1501</v>
      </c>
      <c r="P597" s="2">
        <f>(Table1_14[[#This Row],[VeryActiveMinutes]]+Table1_14[[#This Row],[FairlyActiveMinutes]]+Table1_14[[#This Row],[LightlyActiveMinutes]]+Table1_14[[#This Row],[SedentaryMinutes]])/60</f>
        <v>14.933333333333334</v>
      </c>
      <c r="Q597" s="2">
        <f>(Table1_14[[#This Row],[VeryActiveMinutes]]+Table1_14[[#This Row],[FairlyActiveMinutes]]+Table1_14[[#This Row],[LightlyActiveMinutes]]+Table1_14[[#This Row],[SedentaryMinutes]])</f>
        <v>896</v>
      </c>
    </row>
    <row r="598" spans="1:17" x14ac:dyDescent="0.25">
      <c r="A598">
        <v>3977333714</v>
      </c>
      <c r="B598" s="1">
        <v>42497</v>
      </c>
      <c r="C598">
        <v>11550</v>
      </c>
      <c r="D598" s="3">
        <v>7.7300000190734899</v>
      </c>
      <c r="E598" s="3">
        <v>7.7300000190734899</v>
      </c>
      <c r="F598">
        <v>0</v>
      </c>
      <c r="G598" s="3">
        <v>0</v>
      </c>
      <c r="H598" s="3">
        <v>4.1300001144409197</v>
      </c>
      <c r="I598" s="3">
        <v>3.5899999141693102</v>
      </c>
      <c r="J598" s="3">
        <v>0</v>
      </c>
      <c r="K598">
        <v>0</v>
      </c>
      <c r="L598">
        <v>86</v>
      </c>
      <c r="M598">
        <v>208</v>
      </c>
      <c r="N598">
        <v>703</v>
      </c>
      <c r="O598">
        <v>1574</v>
      </c>
      <c r="P598" s="2">
        <f>(Table1_14[[#This Row],[VeryActiveMinutes]]+Table1_14[[#This Row],[FairlyActiveMinutes]]+Table1_14[[#This Row],[LightlyActiveMinutes]]+Table1_14[[#This Row],[SedentaryMinutes]])/60</f>
        <v>16.616666666666667</v>
      </c>
      <c r="Q598" s="2">
        <f>(Table1_14[[#This Row],[VeryActiveMinutes]]+Table1_14[[#This Row],[FairlyActiveMinutes]]+Table1_14[[#This Row],[LightlyActiveMinutes]]+Table1_14[[#This Row],[SedentaryMinutes]])</f>
        <v>997</v>
      </c>
    </row>
    <row r="599" spans="1:17" x14ac:dyDescent="0.25">
      <c r="A599">
        <v>3977333714</v>
      </c>
      <c r="B599" s="1">
        <v>42496</v>
      </c>
      <c r="C599">
        <v>11677</v>
      </c>
      <c r="D599" s="3">
        <v>8.2799997329711896</v>
      </c>
      <c r="E599" s="3">
        <v>8.2799997329711896</v>
      </c>
      <c r="F599">
        <v>0</v>
      </c>
      <c r="G599" s="3">
        <v>3.1099998950958301</v>
      </c>
      <c r="H599" s="3">
        <v>2.5099999904632599</v>
      </c>
      <c r="I599" s="3">
        <v>2.6700000762939502</v>
      </c>
      <c r="J599" s="3">
        <v>0</v>
      </c>
      <c r="K599">
        <v>29</v>
      </c>
      <c r="L599">
        <v>55</v>
      </c>
      <c r="M599">
        <v>168</v>
      </c>
      <c r="N599">
        <v>676</v>
      </c>
      <c r="O599">
        <v>1590</v>
      </c>
      <c r="P599" s="2">
        <f>(Table1_14[[#This Row],[VeryActiveMinutes]]+Table1_14[[#This Row],[FairlyActiveMinutes]]+Table1_14[[#This Row],[LightlyActiveMinutes]]+Table1_14[[#This Row],[SedentaryMinutes]])/60</f>
        <v>15.466666666666667</v>
      </c>
      <c r="Q599" s="2">
        <f>(Table1_14[[#This Row],[VeryActiveMinutes]]+Table1_14[[#This Row],[FairlyActiveMinutes]]+Table1_14[[#This Row],[LightlyActiveMinutes]]+Table1_14[[#This Row],[SedentaryMinutes]])</f>
        <v>928</v>
      </c>
    </row>
    <row r="600" spans="1:17" x14ac:dyDescent="0.25">
      <c r="A600">
        <v>3977333714</v>
      </c>
      <c r="B600" s="1">
        <v>42501</v>
      </c>
      <c r="C600">
        <v>746</v>
      </c>
      <c r="D600" s="3">
        <v>0.5</v>
      </c>
      <c r="E600" s="3">
        <v>0.5</v>
      </c>
      <c r="F600">
        <v>0</v>
      </c>
      <c r="G600" s="3">
        <v>0.37000000476837203</v>
      </c>
      <c r="H600" s="3">
        <v>0</v>
      </c>
      <c r="I600" s="3">
        <v>0.129999995231628</v>
      </c>
      <c r="J600" s="3">
        <v>0</v>
      </c>
      <c r="K600">
        <v>4</v>
      </c>
      <c r="L600">
        <v>0</v>
      </c>
      <c r="M600">
        <v>9</v>
      </c>
      <c r="N600">
        <v>13</v>
      </c>
      <c r="O600">
        <v>52</v>
      </c>
      <c r="P600" s="2">
        <f>(Table1_14[[#This Row],[VeryActiveMinutes]]+Table1_14[[#This Row],[FairlyActiveMinutes]]+Table1_14[[#This Row],[LightlyActiveMinutes]]+Table1_14[[#This Row],[SedentaryMinutes]])/60</f>
        <v>0.43333333333333335</v>
      </c>
      <c r="Q600" s="2">
        <f>(Table1_14[[#This Row],[VeryActiveMinutes]]+Table1_14[[#This Row],[FairlyActiveMinutes]]+Table1_14[[#This Row],[LightlyActiveMinutes]]+Table1_14[[#This Row],[SedentaryMinutes]])</f>
        <v>26</v>
      </c>
    </row>
    <row r="601" spans="1:17" x14ac:dyDescent="0.25">
      <c r="A601">
        <v>3977333714</v>
      </c>
      <c r="B601" s="1">
        <v>42495</v>
      </c>
      <c r="C601">
        <v>12312</v>
      </c>
      <c r="D601" s="3">
        <v>8.5799999237060494</v>
      </c>
      <c r="E601" s="3">
        <v>8.5799999237060494</v>
      </c>
      <c r="F601">
        <v>0</v>
      </c>
      <c r="G601" s="3">
        <v>1.7599999904632599</v>
      </c>
      <c r="H601" s="3">
        <v>4.1100001335143999</v>
      </c>
      <c r="I601" s="3">
        <v>2.71000003814697</v>
      </c>
      <c r="J601" s="3">
        <v>0</v>
      </c>
      <c r="K601">
        <v>14</v>
      </c>
      <c r="L601">
        <v>88</v>
      </c>
      <c r="M601">
        <v>178</v>
      </c>
      <c r="N601">
        <v>680</v>
      </c>
      <c r="O601">
        <v>1618</v>
      </c>
      <c r="P601" s="2">
        <f>(Table1_14[[#This Row],[VeryActiveMinutes]]+Table1_14[[#This Row],[FairlyActiveMinutes]]+Table1_14[[#This Row],[LightlyActiveMinutes]]+Table1_14[[#This Row],[SedentaryMinutes]])/60</f>
        <v>16</v>
      </c>
      <c r="Q601" s="2">
        <f>(Table1_14[[#This Row],[VeryActiveMinutes]]+Table1_14[[#This Row],[FairlyActiveMinutes]]+Table1_14[[#This Row],[LightlyActiveMinutes]]+Table1_14[[#This Row],[SedentaryMinutes]])</f>
        <v>960</v>
      </c>
    </row>
    <row r="602" spans="1:17" x14ac:dyDescent="0.25">
      <c r="A602">
        <v>3977333714</v>
      </c>
      <c r="B602" s="1">
        <v>42490</v>
      </c>
      <c r="C602">
        <v>13238</v>
      </c>
      <c r="D602" s="3">
        <v>9.1999998092651403</v>
      </c>
      <c r="E602" s="3">
        <v>9.1999998092651403</v>
      </c>
      <c r="F602">
        <v>0</v>
      </c>
      <c r="G602" s="3">
        <v>3.6900000572204599</v>
      </c>
      <c r="H602" s="3">
        <v>2.0999999046325701</v>
      </c>
      <c r="I602" s="3">
        <v>3.4100000858306898</v>
      </c>
      <c r="J602" s="3">
        <v>0</v>
      </c>
      <c r="K602">
        <v>43</v>
      </c>
      <c r="L602">
        <v>52</v>
      </c>
      <c r="M602">
        <v>194</v>
      </c>
      <c r="N602">
        <v>687</v>
      </c>
      <c r="O602">
        <v>1650</v>
      </c>
      <c r="P602" s="2">
        <f>(Table1_14[[#This Row],[VeryActiveMinutes]]+Table1_14[[#This Row],[FairlyActiveMinutes]]+Table1_14[[#This Row],[LightlyActiveMinutes]]+Table1_14[[#This Row],[SedentaryMinutes]])/60</f>
        <v>16.266666666666666</v>
      </c>
      <c r="Q602" s="2">
        <f>(Table1_14[[#This Row],[VeryActiveMinutes]]+Table1_14[[#This Row],[FairlyActiveMinutes]]+Table1_14[[#This Row],[LightlyActiveMinutes]]+Table1_14[[#This Row],[SedentaryMinutes]])</f>
        <v>976</v>
      </c>
    </row>
    <row r="603" spans="1:17" x14ac:dyDescent="0.25">
      <c r="A603">
        <v>3977333714</v>
      </c>
      <c r="B603" s="1">
        <v>42489</v>
      </c>
      <c r="C603">
        <v>10645</v>
      </c>
      <c r="D603" s="3">
        <v>7.75</v>
      </c>
      <c r="E603" s="3">
        <v>7.75</v>
      </c>
      <c r="F603">
        <v>0</v>
      </c>
      <c r="G603" s="3">
        <v>3.7400000095367401</v>
      </c>
      <c r="H603" s="3">
        <v>1.29999995231628</v>
      </c>
      <c r="I603" s="3">
        <v>2.71000003814697</v>
      </c>
      <c r="J603" s="3">
        <v>0</v>
      </c>
      <c r="K603">
        <v>36</v>
      </c>
      <c r="L603">
        <v>32</v>
      </c>
      <c r="M603">
        <v>150</v>
      </c>
      <c r="N603">
        <v>744</v>
      </c>
      <c r="O603">
        <v>1545</v>
      </c>
      <c r="P603" s="2">
        <f>(Table1_14[[#This Row],[VeryActiveMinutes]]+Table1_14[[#This Row],[FairlyActiveMinutes]]+Table1_14[[#This Row],[LightlyActiveMinutes]]+Table1_14[[#This Row],[SedentaryMinutes]])/60</f>
        <v>16.033333333333335</v>
      </c>
      <c r="Q603" s="2">
        <f>(Table1_14[[#This Row],[VeryActiveMinutes]]+Table1_14[[#This Row],[FairlyActiveMinutes]]+Table1_14[[#This Row],[LightlyActiveMinutes]]+Table1_14[[#This Row],[SedentaryMinutes]])</f>
        <v>962</v>
      </c>
    </row>
    <row r="604" spans="1:17" x14ac:dyDescent="0.25">
      <c r="A604">
        <v>3977333714</v>
      </c>
      <c r="B604" s="1">
        <v>42488</v>
      </c>
      <c r="C604">
        <v>7114</v>
      </c>
      <c r="D604" s="3">
        <v>4.8800001144409197</v>
      </c>
      <c r="E604" s="3">
        <v>4.8800001144409197</v>
      </c>
      <c r="F604">
        <v>0</v>
      </c>
      <c r="G604" s="3">
        <v>1.37000000476837</v>
      </c>
      <c r="H604" s="3">
        <v>0.28999999165535001</v>
      </c>
      <c r="I604" s="3">
        <v>3.2200000286102299</v>
      </c>
      <c r="J604" s="3">
        <v>0</v>
      </c>
      <c r="K604">
        <v>15</v>
      </c>
      <c r="L604">
        <v>8</v>
      </c>
      <c r="M604">
        <v>190</v>
      </c>
      <c r="N604">
        <v>804</v>
      </c>
      <c r="O604">
        <v>1407</v>
      </c>
      <c r="P604" s="2">
        <f>(Table1_14[[#This Row],[VeryActiveMinutes]]+Table1_14[[#This Row],[FairlyActiveMinutes]]+Table1_14[[#This Row],[LightlyActiveMinutes]]+Table1_14[[#This Row],[SedentaryMinutes]])/60</f>
        <v>16.95</v>
      </c>
      <c r="Q604" s="2">
        <f>(Table1_14[[#This Row],[VeryActiveMinutes]]+Table1_14[[#This Row],[FairlyActiveMinutes]]+Table1_14[[#This Row],[LightlyActiveMinutes]]+Table1_14[[#This Row],[SedentaryMinutes]])</f>
        <v>1017</v>
      </c>
    </row>
    <row r="605" spans="1:17" x14ac:dyDescent="0.25">
      <c r="A605">
        <v>3977333714</v>
      </c>
      <c r="B605" s="1">
        <v>42487</v>
      </c>
      <c r="C605">
        <v>7193</v>
      </c>
      <c r="D605" s="3">
        <v>5.03999996185303</v>
      </c>
      <c r="E605" s="3">
        <v>5.03999996185303</v>
      </c>
      <c r="F605">
        <v>0</v>
      </c>
      <c r="G605" s="3">
        <v>0</v>
      </c>
      <c r="H605" s="3">
        <v>0.41999998688697798</v>
      </c>
      <c r="I605" s="3">
        <v>4.6199998855590803</v>
      </c>
      <c r="J605" s="3">
        <v>0</v>
      </c>
      <c r="K605">
        <v>0</v>
      </c>
      <c r="L605">
        <v>10</v>
      </c>
      <c r="M605">
        <v>176</v>
      </c>
      <c r="N605">
        <v>714</v>
      </c>
      <c r="O605">
        <v>1377</v>
      </c>
      <c r="P605" s="2">
        <f>(Table1_14[[#This Row],[VeryActiveMinutes]]+Table1_14[[#This Row],[FairlyActiveMinutes]]+Table1_14[[#This Row],[LightlyActiveMinutes]]+Table1_14[[#This Row],[SedentaryMinutes]])/60</f>
        <v>15</v>
      </c>
      <c r="Q605" s="2">
        <f>(Table1_14[[#This Row],[VeryActiveMinutes]]+Table1_14[[#This Row],[FairlyActiveMinutes]]+Table1_14[[#This Row],[LightlyActiveMinutes]]+Table1_14[[#This Row],[SedentaryMinutes]])</f>
        <v>900</v>
      </c>
    </row>
    <row r="606" spans="1:17" x14ac:dyDescent="0.25">
      <c r="A606">
        <v>3977333714</v>
      </c>
      <c r="B606" s="1">
        <v>42486</v>
      </c>
      <c r="C606">
        <v>11388</v>
      </c>
      <c r="D606" s="3">
        <v>7.6199998855590803</v>
      </c>
      <c r="E606" s="3">
        <v>7.6199998855590803</v>
      </c>
      <c r="F606">
        <v>0</v>
      </c>
      <c r="G606" s="3">
        <v>0.44999998807907099</v>
      </c>
      <c r="H606" s="3">
        <v>4.2199997901916504</v>
      </c>
      <c r="I606" s="3">
        <v>2.9500000476837198</v>
      </c>
      <c r="J606" s="3">
        <v>0</v>
      </c>
      <c r="K606">
        <v>7</v>
      </c>
      <c r="L606">
        <v>95</v>
      </c>
      <c r="M606">
        <v>170</v>
      </c>
      <c r="N606">
        <v>797</v>
      </c>
      <c r="O606">
        <v>1551</v>
      </c>
      <c r="P606" s="2">
        <f>(Table1_14[[#This Row],[VeryActiveMinutes]]+Table1_14[[#This Row],[FairlyActiveMinutes]]+Table1_14[[#This Row],[LightlyActiveMinutes]]+Table1_14[[#This Row],[SedentaryMinutes]])/60</f>
        <v>17.816666666666666</v>
      </c>
      <c r="Q606" s="2">
        <f>(Table1_14[[#This Row],[VeryActiveMinutes]]+Table1_14[[#This Row],[FairlyActiveMinutes]]+Table1_14[[#This Row],[LightlyActiveMinutes]]+Table1_14[[#This Row],[SedentaryMinutes]])</f>
        <v>1069</v>
      </c>
    </row>
    <row r="607" spans="1:17" x14ac:dyDescent="0.25">
      <c r="A607">
        <v>3977333714</v>
      </c>
      <c r="B607" s="1">
        <v>42485</v>
      </c>
      <c r="C607">
        <v>11177</v>
      </c>
      <c r="D607" s="3">
        <v>8.4799995422363299</v>
      </c>
      <c r="E607" s="3">
        <v>8.4799995422363299</v>
      </c>
      <c r="F607">
        <v>0</v>
      </c>
      <c r="G607" s="3">
        <v>5.6199998855590803</v>
      </c>
      <c r="H607" s="3">
        <v>0.43000000715255698</v>
      </c>
      <c r="I607" s="3">
        <v>2.4100000858306898</v>
      </c>
      <c r="J607" s="3">
        <v>0</v>
      </c>
      <c r="K607">
        <v>50</v>
      </c>
      <c r="L607">
        <v>9</v>
      </c>
      <c r="M607">
        <v>133</v>
      </c>
      <c r="N607">
        <v>781</v>
      </c>
      <c r="O607">
        <v>1570</v>
      </c>
      <c r="P607" s="2">
        <f>(Table1_14[[#This Row],[VeryActiveMinutes]]+Table1_14[[#This Row],[FairlyActiveMinutes]]+Table1_14[[#This Row],[LightlyActiveMinutes]]+Table1_14[[#This Row],[SedentaryMinutes]])/60</f>
        <v>16.216666666666665</v>
      </c>
      <c r="Q607" s="2">
        <f>(Table1_14[[#This Row],[VeryActiveMinutes]]+Table1_14[[#This Row],[FairlyActiveMinutes]]+Table1_14[[#This Row],[LightlyActiveMinutes]]+Table1_14[[#This Row],[SedentaryMinutes]])</f>
        <v>973</v>
      </c>
    </row>
    <row r="608" spans="1:17" x14ac:dyDescent="0.25">
      <c r="A608">
        <v>3977333714</v>
      </c>
      <c r="B608" s="1">
        <v>42484</v>
      </c>
      <c r="C608">
        <v>14112</v>
      </c>
      <c r="D608" s="3">
        <v>10</v>
      </c>
      <c r="E608" s="3">
        <v>10</v>
      </c>
      <c r="F608">
        <v>0</v>
      </c>
      <c r="G608" s="3">
        <v>3.2699999809265101</v>
      </c>
      <c r="H608" s="3">
        <v>4.5599999427795401</v>
      </c>
      <c r="I608" s="3">
        <v>2.1700000762939502</v>
      </c>
      <c r="J608" s="3">
        <v>0</v>
      </c>
      <c r="K608">
        <v>30</v>
      </c>
      <c r="L608">
        <v>95</v>
      </c>
      <c r="M608">
        <v>129</v>
      </c>
      <c r="N608">
        <v>660</v>
      </c>
      <c r="O608">
        <v>1655</v>
      </c>
      <c r="P608" s="2">
        <f>(Table1_14[[#This Row],[VeryActiveMinutes]]+Table1_14[[#This Row],[FairlyActiveMinutes]]+Table1_14[[#This Row],[LightlyActiveMinutes]]+Table1_14[[#This Row],[SedentaryMinutes]])/60</f>
        <v>15.233333333333333</v>
      </c>
      <c r="Q608" s="2">
        <f>(Table1_14[[#This Row],[VeryActiveMinutes]]+Table1_14[[#This Row],[FairlyActiveMinutes]]+Table1_14[[#This Row],[LightlyActiveMinutes]]+Table1_14[[#This Row],[SedentaryMinutes]])</f>
        <v>914</v>
      </c>
    </row>
    <row r="609" spans="1:17" x14ac:dyDescent="0.25">
      <c r="A609">
        <v>3977333714</v>
      </c>
      <c r="B609" s="1">
        <v>42483</v>
      </c>
      <c r="C609">
        <v>12058</v>
      </c>
      <c r="D609" s="3">
        <v>8.0699996948242205</v>
      </c>
      <c r="E609" s="3">
        <v>8.0699996948242205</v>
      </c>
      <c r="F609">
        <v>0</v>
      </c>
      <c r="G609" s="3">
        <v>0</v>
      </c>
      <c r="H609" s="3">
        <v>4.2199997901916504</v>
      </c>
      <c r="I609" s="3">
        <v>3.8499999046325701</v>
      </c>
      <c r="J609" s="3">
        <v>0</v>
      </c>
      <c r="K609">
        <v>0</v>
      </c>
      <c r="L609">
        <v>92</v>
      </c>
      <c r="M609">
        <v>252</v>
      </c>
      <c r="N609">
        <v>724</v>
      </c>
      <c r="O609">
        <v>1638</v>
      </c>
      <c r="P609" s="2">
        <f>(Table1_14[[#This Row],[VeryActiveMinutes]]+Table1_14[[#This Row],[FairlyActiveMinutes]]+Table1_14[[#This Row],[LightlyActiveMinutes]]+Table1_14[[#This Row],[SedentaryMinutes]])/60</f>
        <v>17.8</v>
      </c>
      <c r="Q609" s="2">
        <f>(Table1_14[[#This Row],[VeryActiveMinutes]]+Table1_14[[#This Row],[FairlyActiveMinutes]]+Table1_14[[#This Row],[LightlyActiveMinutes]]+Table1_14[[#This Row],[SedentaryMinutes]])</f>
        <v>1068</v>
      </c>
    </row>
    <row r="610" spans="1:17" x14ac:dyDescent="0.25">
      <c r="A610">
        <v>3977333714</v>
      </c>
      <c r="B610" s="1">
        <v>42482</v>
      </c>
      <c r="C610">
        <v>8911</v>
      </c>
      <c r="D610" s="3">
        <v>5.96000003814697</v>
      </c>
      <c r="E610" s="3">
        <v>5.96000003814697</v>
      </c>
      <c r="F610">
        <v>0</v>
      </c>
      <c r="G610" s="3">
        <v>2.3299999237060498</v>
      </c>
      <c r="H610" s="3">
        <v>0.57999998331069902</v>
      </c>
      <c r="I610" s="3">
        <v>3.0599999427795401</v>
      </c>
      <c r="J610" s="3">
        <v>0</v>
      </c>
      <c r="K610">
        <v>33</v>
      </c>
      <c r="L610">
        <v>12</v>
      </c>
      <c r="M610">
        <v>188</v>
      </c>
      <c r="N610">
        <v>731</v>
      </c>
      <c r="O610">
        <v>1481</v>
      </c>
      <c r="P610" s="2">
        <f>(Table1_14[[#This Row],[VeryActiveMinutes]]+Table1_14[[#This Row],[FairlyActiveMinutes]]+Table1_14[[#This Row],[LightlyActiveMinutes]]+Table1_14[[#This Row],[SedentaryMinutes]])/60</f>
        <v>16.066666666666666</v>
      </c>
      <c r="Q610" s="2">
        <f>(Table1_14[[#This Row],[VeryActiveMinutes]]+Table1_14[[#This Row],[FairlyActiveMinutes]]+Table1_14[[#This Row],[LightlyActiveMinutes]]+Table1_14[[#This Row],[SedentaryMinutes]])</f>
        <v>964</v>
      </c>
    </row>
    <row r="611" spans="1:17" x14ac:dyDescent="0.25">
      <c r="A611">
        <v>3977333714</v>
      </c>
      <c r="B611" s="1">
        <v>42481</v>
      </c>
      <c r="C611">
        <v>6093</v>
      </c>
      <c r="D611" s="3">
        <v>4.0799999237060502</v>
      </c>
      <c r="E611" s="3">
        <v>4.0799999237060502</v>
      </c>
      <c r="F611">
        <v>0</v>
      </c>
      <c r="G611" s="3">
        <v>0</v>
      </c>
      <c r="H611" s="3">
        <v>0</v>
      </c>
      <c r="I611" s="3">
        <v>4.0599999427795401</v>
      </c>
      <c r="J611" s="3">
        <v>0</v>
      </c>
      <c r="K611">
        <v>0</v>
      </c>
      <c r="L611">
        <v>0</v>
      </c>
      <c r="M611">
        <v>242</v>
      </c>
      <c r="N611">
        <v>712</v>
      </c>
      <c r="O611">
        <v>1397</v>
      </c>
      <c r="P611" s="2">
        <f>(Table1_14[[#This Row],[VeryActiveMinutes]]+Table1_14[[#This Row],[FairlyActiveMinutes]]+Table1_14[[#This Row],[LightlyActiveMinutes]]+Table1_14[[#This Row],[SedentaryMinutes]])/60</f>
        <v>15.9</v>
      </c>
      <c r="Q611" s="2">
        <f>(Table1_14[[#This Row],[VeryActiveMinutes]]+Table1_14[[#This Row],[FairlyActiveMinutes]]+Table1_14[[#This Row],[LightlyActiveMinutes]]+Table1_14[[#This Row],[SedentaryMinutes]])</f>
        <v>954</v>
      </c>
    </row>
    <row r="612" spans="1:17" x14ac:dyDescent="0.25">
      <c r="A612">
        <v>3977333714</v>
      </c>
      <c r="B612" s="1">
        <v>42480</v>
      </c>
      <c r="C612">
        <v>11658</v>
      </c>
      <c r="D612" s="3">
        <v>7.8299999237060502</v>
      </c>
      <c r="E612" s="3">
        <v>7.8299999237060502</v>
      </c>
      <c r="F612">
        <v>0</v>
      </c>
      <c r="G612" s="3">
        <v>0.20000000298023199</v>
      </c>
      <c r="H612" s="3">
        <v>4.3499999046325701</v>
      </c>
      <c r="I612" s="3">
        <v>3.2799999713897701</v>
      </c>
      <c r="J612" s="3">
        <v>0</v>
      </c>
      <c r="K612">
        <v>2</v>
      </c>
      <c r="L612">
        <v>98</v>
      </c>
      <c r="M612">
        <v>164</v>
      </c>
      <c r="N612">
        <v>845</v>
      </c>
      <c r="O612">
        <v>1554</v>
      </c>
      <c r="P612" s="2">
        <f>(Table1_14[[#This Row],[VeryActiveMinutes]]+Table1_14[[#This Row],[FairlyActiveMinutes]]+Table1_14[[#This Row],[LightlyActiveMinutes]]+Table1_14[[#This Row],[SedentaryMinutes]])/60</f>
        <v>18.483333333333334</v>
      </c>
      <c r="Q612" s="2">
        <f>(Table1_14[[#This Row],[VeryActiveMinutes]]+Table1_14[[#This Row],[FairlyActiveMinutes]]+Table1_14[[#This Row],[LightlyActiveMinutes]]+Table1_14[[#This Row],[SedentaryMinutes]])</f>
        <v>1109</v>
      </c>
    </row>
    <row r="613" spans="1:17" x14ac:dyDescent="0.25">
      <c r="A613">
        <v>3977333714</v>
      </c>
      <c r="B613" s="1">
        <v>42479</v>
      </c>
      <c r="C613">
        <v>12414</v>
      </c>
      <c r="D613" s="3">
        <v>8.7799997329711896</v>
      </c>
      <c r="E613" s="3">
        <v>8.7799997329711896</v>
      </c>
      <c r="F613">
        <v>0</v>
      </c>
      <c r="G613" s="3">
        <v>2.2400000095367401</v>
      </c>
      <c r="H613" s="3">
        <v>2.4500000476837198</v>
      </c>
      <c r="I613" s="3">
        <v>3.96000003814697</v>
      </c>
      <c r="J613" s="3">
        <v>0</v>
      </c>
      <c r="K613">
        <v>19</v>
      </c>
      <c r="L613">
        <v>67</v>
      </c>
      <c r="M613">
        <v>221</v>
      </c>
      <c r="N613">
        <v>738</v>
      </c>
      <c r="O613">
        <v>1638</v>
      </c>
      <c r="P613" s="2">
        <f>(Table1_14[[#This Row],[VeryActiveMinutes]]+Table1_14[[#This Row],[FairlyActiveMinutes]]+Table1_14[[#This Row],[LightlyActiveMinutes]]+Table1_14[[#This Row],[SedentaryMinutes]])/60</f>
        <v>17.416666666666668</v>
      </c>
      <c r="Q613" s="2">
        <f>(Table1_14[[#This Row],[VeryActiveMinutes]]+Table1_14[[#This Row],[FairlyActiveMinutes]]+Table1_14[[#This Row],[LightlyActiveMinutes]]+Table1_14[[#This Row],[SedentaryMinutes]])</f>
        <v>1045</v>
      </c>
    </row>
    <row r="614" spans="1:17" x14ac:dyDescent="0.25">
      <c r="A614">
        <v>3977333714</v>
      </c>
      <c r="B614" s="1">
        <v>42478</v>
      </c>
      <c r="C614">
        <v>11663</v>
      </c>
      <c r="D614" s="3">
        <v>7.8000001907348597</v>
      </c>
      <c r="E614" s="3">
        <v>7.8000001907348597</v>
      </c>
      <c r="F614">
        <v>0</v>
      </c>
      <c r="G614" s="3">
        <v>0.25</v>
      </c>
      <c r="H614" s="3">
        <v>3.7300000190734899</v>
      </c>
      <c r="I614" s="3">
        <v>3.8199999332428001</v>
      </c>
      <c r="J614" s="3">
        <v>0</v>
      </c>
      <c r="K614">
        <v>4</v>
      </c>
      <c r="L614">
        <v>95</v>
      </c>
      <c r="M614">
        <v>214</v>
      </c>
      <c r="N614">
        <v>605</v>
      </c>
      <c r="O614">
        <v>1584</v>
      </c>
      <c r="P614" s="2">
        <f>(Table1_14[[#This Row],[VeryActiveMinutes]]+Table1_14[[#This Row],[FairlyActiveMinutes]]+Table1_14[[#This Row],[LightlyActiveMinutes]]+Table1_14[[#This Row],[SedentaryMinutes]])/60</f>
        <v>15.3</v>
      </c>
      <c r="Q614" s="2">
        <f>(Table1_14[[#This Row],[VeryActiveMinutes]]+Table1_14[[#This Row],[FairlyActiveMinutes]]+Table1_14[[#This Row],[LightlyActiveMinutes]]+Table1_14[[#This Row],[SedentaryMinutes]])</f>
        <v>918</v>
      </c>
    </row>
    <row r="615" spans="1:17" x14ac:dyDescent="0.25">
      <c r="A615">
        <v>3977333714</v>
      </c>
      <c r="B615" s="1">
        <v>42477</v>
      </c>
      <c r="C615">
        <v>10415</v>
      </c>
      <c r="D615" s="3">
        <v>6.9699997901916504</v>
      </c>
      <c r="E615" s="3">
        <v>6.9699997901916504</v>
      </c>
      <c r="F615">
        <v>0</v>
      </c>
      <c r="G615" s="3">
        <v>0.69999998807907104</v>
      </c>
      <c r="H615" s="3">
        <v>2.3499999046325701</v>
      </c>
      <c r="I615" s="3">
        <v>3.9200000762939502</v>
      </c>
      <c r="J615" s="3">
        <v>0</v>
      </c>
      <c r="K615">
        <v>11</v>
      </c>
      <c r="L615">
        <v>58</v>
      </c>
      <c r="M615">
        <v>205</v>
      </c>
      <c r="N615">
        <v>600</v>
      </c>
      <c r="O615">
        <v>1529</v>
      </c>
      <c r="P615" s="2">
        <f>(Table1_14[[#This Row],[VeryActiveMinutes]]+Table1_14[[#This Row],[FairlyActiveMinutes]]+Table1_14[[#This Row],[LightlyActiveMinutes]]+Table1_14[[#This Row],[SedentaryMinutes]])/60</f>
        <v>14.566666666666666</v>
      </c>
      <c r="Q615" s="2">
        <f>(Table1_14[[#This Row],[VeryActiveMinutes]]+Table1_14[[#This Row],[FairlyActiveMinutes]]+Table1_14[[#This Row],[LightlyActiveMinutes]]+Table1_14[[#This Row],[SedentaryMinutes]])</f>
        <v>874</v>
      </c>
    </row>
    <row r="616" spans="1:17" x14ac:dyDescent="0.25">
      <c r="A616">
        <v>3977333714</v>
      </c>
      <c r="B616" s="1">
        <v>42476</v>
      </c>
      <c r="C616">
        <v>13459</v>
      </c>
      <c r="D616" s="3">
        <v>9</v>
      </c>
      <c r="E616" s="3">
        <v>9</v>
      </c>
      <c r="F616">
        <v>0</v>
      </c>
      <c r="G616" s="3">
        <v>2.0299999713897701</v>
      </c>
      <c r="H616" s="3">
        <v>4</v>
      </c>
      <c r="I616" s="3">
        <v>2.9700000286102299</v>
      </c>
      <c r="J616" s="3">
        <v>0</v>
      </c>
      <c r="K616">
        <v>31</v>
      </c>
      <c r="L616">
        <v>83</v>
      </c>
      <c r="M616">
        <v>153</v>
      </c>
      <c r="N616">
        <v>663</v>
      </c>
      <c r="O616">
        <v>1625</v>
      </c>
      <c r="P616" s="2">
        <f>(Table1_14[[#This Row],[VeryActiveMinutes]]+Table1_14[[#This Row],[FairlyActiveMinutes]]+Table1_14[[#This Row],[LightlyActiveMinutes]]+Table1_14[[#This Row],[SedentaryMinutes]])/60</f>
        <v>15.5</v>
      </c>
      <c r="Q616" s="2">
        <f>(Table1_14[[#This Row],[VeryActiveMinutes]]+Table1_14[[#This Row],[FairlyActiveMinutes]]+Table1_14[[#This Row],[LightlyActiveMinutes]]+Table1_14[[#This Row],[SedentaryMinutes]])</f>
        <v>930</v>
      </c>
    </row>
    <row r="617" spans="1:17" x14ac:dyDescent="0.25">
      <c r="A617">
        <v>3977333714</v>
      </c>
      <c r="B617" s="1">
        <v>42475</v>
      </c>
      <c r="C617">
        <v>9010</v>
      </c>
      <c r="D617" s="3">
        <v>6.0599999427795401</v>
      </c>
      <c r="E617" s="3">
        <v>6.0599999427795401</v>
      </c>
      <c r="F617">
        <v>0</v>
      </c>
      <c r="G617" s="3">
        <v>1.04999995231628</v>
      </c>
      <c r="H617" s="3">
        <v>1.75</v>
      </c>
      <c r="I617" s="3">
        <v>3.2599999904632599</v>
      </c>
      <c r="J617" s="3">
        <v>0</v>
      </c>
      <c r="K617">
        <v>15</v>
      </c>
      <c r="L617">
        <v>42</v>
      </c>
      <c r="M617">
        <v>183</v>
      </c>
      <c r="N617">
        <v>644</v>
      </c>
      <c r="O617">
        <v>1468</v>
      </c>
      <c r="P617" s="2">
        <f>(Table1_14[[#This Row],[VeryActiveMinutes]]+Table1_14[[#This Row],[FairlyActiveMinutes]]+Table1_14[[#This Row],[LightlyActiveMinutes]]+Table1_14[[#This Row],[SedentaryMinutes]])/60</f>
        <v>14.733333333333333</v>
      </c>
      <c r="Q617" s="2">
        <f>(Table1_14[[#This Row],[VeryActiveMinutes]]+Table1_14[[#This Row],[FairlyActiveMinutes]]+Table1_14[[#This Row],[LightlyActiveMinutes]]+Table1_14[[#This Row],[SedentaryMinutes]])</f>
        <v>884</v>
      </c>
    </row>
    <row r="618" spans="1:17" x14ac:dyDescent="0.25">
      <c r="A618">
        <v>3977333714</v>
      </c>
      <c r="B618" s="1">
        <v>42474</v>
      </c>
      <c r="C618">
        <v>7641</v>
      </c>
      <c r="D618" s="3">
        <v>5.1100001335143999</v>
      </c>
      <c r="E618" s="3">
        <v>5.1100001335143999</v>
      </c>
      <c r="F618">
        <v>0</v>
      </c>
      <c r="G618" s="3">
        <v>0.31999999284744302</v>
      </c>
      <c r="H618" s="3">
        <v>0.97000002861022905</v>
      </c>
      <c r="I618" s="3">
        <v>3.8199999332428001</v>
      </c>
      <c r="J618" s="3">
        <v>0</v>
      </c>
      <c r="K618">
        <v>5</v>
      </c>
      <c r="L618">
        <v>23</v>
      </c>
      <c r="M618">
        <v>214</v>
      </c>
      <c r="N618">
        <v>801</v>
      </c>
      <c r="O618">
        <v>1433</v>
      </c>
      <c r="P618" s="2">
        <f>(Table1_14[[#This Row],[VeryActiveMinutes]]+Table1_14[[#This Row],[FairlyActiveMinutes]]+Table1_14[[#This Row],[LightlyActiveMinutes]]+Table1_14[[#This Row],[SedentaryMinutes]])/60</f>
        <v>17.383333333333333</v>
      </c>
      <c r="Q618" s="2">
        <f>(Table1_14[[#This Row],[VeryActiveMinutes]]+Table1_14[[#This Row],[FairlyActiveMinutes]]+Table1_14[[#This Row],[LightlyActiveMinutes]]+Table1_14[[#This Row],[SedentaryMinutes]])</f>
        <v>1043</v>
      </c>
    </row>
    <row r="619" spans="1:17" x14ac:dyDescent="0.25">
      <c r="A619">
        <v>3977333714</v>
      </c>
      <c r="B619" s="1">
        <v>42473</v>
      </c>
      <c r="C619">
        <v>10035</v>
      </c>
      <c r="D619" s="3">
        <v>6.71000003814697</v>
      </c>
      <c r="E619" s="3">
        <v>6.71000003814697</v>
      </c>
      <c r="F619">
        <v>0</v>
      </c>
      <c r="G619" s="3">
        <v>2.0299999713897701</v>
      </c>
      <c r="H619" s="3">
        <v>2.1300001144409202</v>
      </c>
      <c r="I619" s="3">
        <v>2.5499999523162802</v>
      </c>
      <c r="J619" s="3">
        <v>0</v>
      </c>
      <c r="K619">
        <v>31</v>
      </c>
      <c r="L619">
        <v>46</v>
      </c>
      <c r="M619">
        <v>153</v>
      </c>
      <c r="N619">
        <v>754</v>
      </c>
      <c r="O619">
        <v>1495</v>
      </c>
      <c r="P619" s="2">
        <f>(Table1_14[[#This Row],[VeryActiveMinutes]]+Table1_14[[#This Row],[FairlyActiveMinutes]]+Table1_14[[#This Row],[LightlyActiveMinutes]]+Table1_14[[#This Row],[SedentaryMinutes]])/60</f>
        <v>16.399999999999999</v>
      </c>
      <c r="Q619" s="2">
        <f>(Table1_14[[#This Row],[VeryActiveMinutes]]+Table1_14[[#This Row],[FairlyActiveMinutes]]+Table1_14[[#This Row],[LightlyActiveMinutes]]+Table1_14[[#This Row],[SedentaryMinutes]])</f>
        <v>984</v>
      </c>
    </row>
    <row r="620" spans="1:17" x14ac:dyDescent="0.25">
      <c r="A620">
        <v>3977333714</v>
      </c>
      <c r="B620" s="1">
        <v>42494</v>
      </c>
      <c r="C620">
        <v>13559</v>
      </c>
      <c r="D620" s="3">
        <v>9.4399995803833008</v>
      </c>
      <c r="E620" s="3">
        <v>9.4399995803833008</v>
      </c>
      <c r="F620">
        <v>0</v>
      </c>
      <c r="G620" s="3">
        <v>1.8099999427795399</v>
      </c>
      <c r="H620" s="3">
        <v>4.5799999237060502</v>
      </c>
      <c r="I620" s="3">
        <v>2.8900001049041699</v>
      </c>
      <c r="J620" s="3">
        <v>0</v>
      </c>
      <c r="K620">
        <v>14</v>
      </c>
      <c r="L620">
        <v>96</v>
      </c>
      <c r="M620">
        <v>142</v>
      </c>
      <c r="N620">
        <v>852</v>
      </c>
      <c r="O620">
        <v>1628</v>
      </c>
      <c r="P620" s="2">
        <f>(Table1_14[[#This Row],[VeryActiveMinutes]]+Table1_14[[#This Row],[FairlyActiveMinutes]]+Table1_14[[#This Row],[LightlyActiveMinutes]]+Table1_14[[#This Row],[SedentaryMinutes]])/60</f>
        <v>18.399999999999999</v>
      </c>
      <c r="Q620" s="2">
        <f>(Table1_14[[#This Row],[VeryActiveMinutes]]+Table1_14[[#This Row],[FairlyActiveMinutes]]+Table1_14[[#This Row],[LightlyActiveMinutes]]+Table1_14[[#This Row],[SedentaryMinutes]])</f>
        <v>1104</v>
      </c>
    </row>
    <row r="621" spans="1:17" x14ac:dyDescent="0.25">
      <c r="A621">
        <v>3977333714</v>
      </c>
      <c r="B621" s="1">
        <v>42500</v>
      </c>
      <c r="C621">
        <v>13072</v>
      </c>
      <c r="D621" s="3">
        <v>8.7799997329711896</v>
      </c>
      <c r="E621" s="3">
        <v>8.7799997329711896</v>
      </c>
      <c r="F621">
        <v>0</v>
      </c>
      <c r="G621" s="3">
        <v>7.0000000298023196E-2</v>
      </c>
      <c r="H621" s="3">
        <v>5.4000000953674299</v>
      </c>
      <c r="I621" s="3">
        <v>3.3099999427795401</v>
      </c>
      <c r="J621" s="3">
        <v>0</v>
      </c>
      <c r="K621">
        <v>1</v>
      </c>
      <c r="L621">
        <v>115</v>
      </c>
      <c r="M621">
        <v>196</v>
      </c>
      <c r="N621">
        <v>676</v>
      </c>
      <c r="O621">
        <v>1630</v>
      </c>
      <c r="P621" s="2">
        <f>(Table1_14[[#This Row],[VeryActiveMinutes]]+Table1_14[[#This Row],[FairlyActiveMinutes]]+Table1_14[[#This Row],[LightlyActiveMinutes]]+Table1_14[[#This Row],[SedentaryMinutes]])/60</f>
        <v>16.466666666666665</v>
      </c>
      <c r="Q621" s="2">
        <f>(Table1_14[[#This Row],[VeryActiveMinutes]]+Table1_14[[#This Row],[FairlyActiveMinutes]]+Table1_14[[#This Row],[LightlyActiveMinutes]]+Table1_14[[#This Row],[SedentaryMinutes]])</f>
        <v>988</v>
      </c>
    </row>
    <row r="622" spans="1:17" x14ac:dyDescent="0.25">
      <c r="A622">
        <v>3977333714</v>
      </c>
      <c r="B622" s="1">
        <v>42472</v>
      </c>
      <c r="C622">
        <v>8856</v>
      </c>
      <c r="D622" s="3">
        <v>5.9800000190734899</v>
      </c>
      <c r="E622" s="3">
        <v>5.9800000190734899</v>
      </c>
      <c r="F622">
        <v>0</v>
      </c>
      <c r="G622" s="3">
        <v>3.0599999427795401</v>
      </c>
      <c r="H622" s="3">
        <v>0.91000002622604403</v>
      </c>
      <c r="I622" s="3">
        <v>2.0099999904632599</v>
      </c>
      <c r="J622" s="3">
        <v>0</v>
      </c>
      <c r="K622">
        <v>44</v>
      </c>
      <c r="L622">
        <v>19</v>
      </c>
      <c r="M622">
        <v>131</v>
      </c>
      <c r="N622">
        <v>777</v>
      </c>
      <c r="O622">
        <v>1450</v>
      </c>
      <c r="P622" s="2">
        <f>(Table1_14[[#This Row],[VeryActiveMinutes]]+Table1_14[[#This Row],[FairlyActiveMinutes]]+Table1_14[[#This Row],[LightlyActiveMinutes]]+Table1_14[[#This Row],[SedentaryMinutes]])/60</f>
        <v>16.183333333333334</v>
      </c>
      <c r="Q622" s="2">
        <f>(Table1_14[[#This Row],[VeryActiveMinutes]]+Table1_14[[#This Row],[FairlyActiveMinutes]]+Table1_14[[#This Row],[LightlyActiveMinutes]]+Table1_14[[#This Row],[SedentaryMinutes]])</f>
        <v>971</v>
      </c>
    </row>
    <row r="623" spans="1:17" x14ac:dyDescent="0.25">
      <c r="A623">
        <v>3977333714</v>
      </c>
      <c r="B623" s="1">
        <v>42493</v>
      </c>
      <c r="C623">
        <v>14335</v>
      </c>
      <c r="D623" s="3">
        <v>9.5900001525878906</v>
      </c>
      <c r="E623" s="3">
        <v>9.5900001525878906</v>
      </c>
      <c r="F623">
        <v>0</v>
      </c>
      <c r="G623" s="3">
        <v>3.3199999332428001</v>
      </c>
      <c r="H623" s="3">
        <v>1.7400000095367401</v>
      </c>
      <c r="I623" s="3">
        <v>4.5300002098083496</v>
      </c>
      <c r="J623" s="3">
        <v>0</v>
      </c>
      <c r="K623">
        <v>47</v>
      </c>
      <c r="L623">
        <v>41</v>
      </c>
      <c r="M623">
        <v>258</v>
      </c>
      <c r="N623">
        <v>594</v>
      </c>
      <c r="O623">
        <v>1710</v>
      </c>
      <c r="P623" s="2">
        <f>(Table1_14[[#This Row],[VeryActiveMinutes]]+Table1_14[[#This Row],[FairlyActiveMinutes]]+Table1_14[[#This Row],[LightlyActiveMinutes]]+Table1_14[[#This Row],[SedentaryMinutes]])/60</f>
        <v>15.666666666666666</v>
      </c>
      <c r="Q623" s="2">
        <f>(Table1_14[[#This Row],[VeryActiveMinutes]]+Table1_14[[#This Row],[FairlyActiveMinutes]]+Table1_14[[#This Row],[LightlyActiveMinutes]]+Table1_14[[#This Row],[SedentaryMinutes]])</f>
        <v>940</v>
      </c>
    </row>
    <row r="624" spans="1:17" x14ac:dyDescent="0.25">
      <c r="A624">
        <v>3977333714</v>
      </c>
      <c r="B624" s="1">
        <v>42499</v>
      </c>
      <c r="C624">
        <v>14687</v>
      </c>
      <c r="D624" s="3">
        <v>10.079999923706101</v>
      </c>
      <c r="E624" s="3">
        <v>10.079999923706101</v>
      </c>
      <c r="F624">
        <v>0</v>
      </c>
      <c r="G624" s="3">
        <v>0.769999980926514</v>
      </c>
      <c r="H624" s="3">
        <v>5.5999999046325701</v>
      </c>
      <c r="I624" s="3">
        <v>3.5499999523162802</v>
      </c>
      <c r="J624" s="3">
        <v>0</v>
      </c>
      <c r="K624">
        <v>8</v>
      </c>
      <c r="L624">
        <v>122</v>
      </c>
      <c r="M624">
        <v>151</v>
      </c>
      <c r="N624">
        <v>1159</v>
      </c>
      <c r="O624">
        <v>1667</v>
      </c>
      <c r="P624" s="2">
        <f>(Table1_14[[#This Row],[VeryActiveMinutes]]+Table1_14[[#This Row],[FairlyActiveMinutes]]+Table1_14[[#This Row],[LightlyActiveMinutes]]+Table1_14[[#This Row],[SedentaryMinutes]])/60</f>
        <v>24</v>
      </c>
      <c r="Q624" s="2">
        <f>(Table1_14[[#This Row],[VeryActiveMinutes]]+Table1_14[[#This Row],[FairlyActiveMinutes]]+Table1_14[[#This Row],[LightlyActiveMinutes]]+Table1_14[[#This Row],[SedentaryMinutes]])</f>
        <v>1440</v>
      </c>
    </row>
    <row r="625" spans="1:17" x14ac:dyDescent="0.25">
      <c r="A625">
        <v>3977333714</v>
      </c>
      <c r="B625" s="1">
        <v>42492</v>
      </c>
      <c r="C625">
        <v>16520</v>
      </c>
      <c r="D625" s="3">
        <v>11.050000190734901</v>
      </c>
      <c r="E625" s="3">
        <v>11.050000190734901</v>
      </c>
      <c r="F625">
        <v>0</v>
      </c>
      <c r="G625" s="3">
        <v>1.53999996185303</v>
      </c>
      <c r="H625" s="3">
        <v>6.4800000190734899</v>
      </c>
      <c r="I625" s="3">
        <v>3.0199999809265101</v>
      </c>
      <c r="J625" s="3">
        <v>0</v>
      </c>
      <c r="K625">
        <v>24</v>
      </c>
      <c r="L625">
        <v>143</v>
      </c>
      <c r="M625">
        <v>176</v>
      </c>
      <c r="N625">
        <v>713</v>
      </c>
      <c r="O625">
        <v>1760</v>
      </c>
      <c r="P625" s="2">
        <f>(Table1_14[[#This Row],[VeryActiveMinutes]]+Table1_14[[#This Row],[FairlyActiveMinutes]]+Table1_14[[#This Row],[LightlyActiveMinutes]]+Table1_14[[#This Row],[SedentaryMinutes]])/60</f>
        <v>17.600000000000001</v>
      </c>
      <c r="Q625" s="2">
        <f>(Table1_14[[#This Row],[VeryActiveMinutes]]+Table1_14[[#This Row],[FairlyActiveMinutes]]+Table1_14[[#This Row],[LightlyActiveMinutes]]+Table1_14[[#This Row],[SedentaryMinutes]])</f>
        <v>1056</v>
      </c>
    </row>
    <row r="626" spans="1:17" x14ac:dyDescent="0.25">
      <c r="A626">
        <v>3372868164</v>
      </c>
      <c r="B626" s="1">
        <v>42491</v>
      </c>
      <c r="C626">
        <v>3077</v>
      </c>
      <c r="D626" s="3">
        <v>2.0999999046325701</v>
      </c>
      <c r="E626" s="3">
        <v>2.0999999046325701</v>
      </c>
      <c r="F626">
        <v>0</v>
      </c>
      <c r="G626" s="3">
        <v>0</v>
      </c>
      <c r="H626" s="3">
        <v>0</v>
      </c>
      <c r="I626" s="3">
        <v>2.0899999141693102</v>
      </c>
      <c r="J626" s="3">
        <v>0</v>
      </c>
      <c r="K626">
        <v>0</v>
      </c>
      <c r="L626">
        <v>0</v>
      </c>
      <c r="M626">
        <v>172</v>
      </c>
      <c r="N626">
        <v>842</v>
      </c>
      <c r="O626">
        <v>1237</v>
      </c>
      <c r="P626" s="2">
        <f>(Table1_14[[#This Row],[VeryActiveMinutes]]+Table1_14[[#This Row],[FairlyActiveMinutes]]+Table1_14[[#This Row],[LightlyActiveMinutes]]+Table1_14[[#This Row],[SedentaryMinutes]])/60</f>
        <v>16.899999999999999</v>
      </c>
      <c r="Q626" s="2">
        <f>(Table1_14[[#This Row],[VeryActiveMinutes]]+Table1_14[[#This Row],[FairlyActiveMinutes]]+Table1_14[[#This Row],[LightlyActiveMinutes]]+Table1_14[[#This Row],[SedentaryMinutes]])</f>
        <v>1014</v>
      </c>
    </row>
    <row r="627" spans="1:17" x14ac:dyDescent="0.25">
      <c r="A627">
        <v>3372868164</v>
      </c>
      <c r="B627" s="1">
        <v>42472</v>
      </c>
      <c r="C627">
        <v>4747</v>
      </c>
      <c r="D627" s="3">
        <v>3.2400000095367401</v>
      </c>
      <c r="E627" s="3">
        <v>3.2400000095367401</v>
      </c>
      <c r="F627">
        <v>0</v>
      </c>
      <c r="G627" s="3">
        <v>0</v>
      </c>
      <c r="H627" s="3">
        <v>0</v>
      </c>
      <c r="I627" s="3">
        <v>3.2300000190734899</v>
      </c>
      <c r="J627" s="3">
        <v>9.9999997764825804E-3</v>
      </c>
      <c r="K627">
        <v>0</v>
      </c>
      <c r="L627">
        <v>0</v>
      </c>
      <c r="M627">
        <v>280</v>
      </c>
      <c r="N627">
        <v>1160</v>
      </c>
      <c r="O627">
        <v>1788</v>
      </c>
      <c r="P627" s="2">
        <f>(Table1_14[[#This Row],[VeryActiveMinutes]]+Table1_14[[#This Row],[FairlyActiveMinutes]]+Table1_14[[#This Row],[LightlyActiveMinutes]]+Table1_14[[#This Row],[SedentaryMinutes]])/60</f>
        <v>24</v>
      </c>
      <c r="Q627" s="2">
        <f>(Table1_14[[#This Row],[VeryActiveMinutes]]+Table1_14[[#This Row],[FairlyActiveMinutes]]+Table1_14[[#This Row],[LightlyActiveMinutes]]+Table1_14[[#This Row],[SedentaryMinutes]])</f>
        <v>1440</v>
      </c>
    </row>
    <row r="628" spans="1:17" x14ac:dyDescent="0.25">
      <c r="A628">
        <v>3372868164</v>
      </c>
      <c r="B628" s="1">
        <v>42490</v>
      </c>
      <c r="C628">
        <v>5250</v>
      </c>
      <c r="D628" s="3">
        <v>3.5799999237060498</v>
      </c>
      <c r="E628" s="3">
        <v>3.5799999237060498</v>
      </c>
      <c r="F628">
        <v>0</v>
      </c>
      <c r="G628" s="3">
        <v>1.0599999427795399</v>
      </c>
      <c r="H628" s="3">
        <v>9.00000035762787E-2</v>
      </c>
      <c r="I628" s="3">
        <v>2.4200000762939502</v>
      </c>
      <c r="J628" s="3">
        <v>9.9999997764825804E-3</v>
      </c>
      <c r="K628">
        <v>17</v>
      </c>
      <c r="L628">
        <v>4</v>
      </c>
      <c r="M628">
        <v>300</v>
      </c>
      <c r="N628">
        <v>1119</v>
      </c>
      <c r="O628">
        <v>1946</v>
      </c>
      <c r="P628" s="2">
        <f>(Table1_14[[#This Row],[VeryActiveMinutes]]+Table1_14[[#This Row],[FairlyActiveMinutes]]+Table1_14[[#This Row],[LightlyActiveMinutes]]+Table1_14[[#This Row],[SedentaryMinutes]])/60</f>
        <v>24</v>
      </c>
      <c r="Q628" s="2">
        <f>(Table1_14[[#This Row],[VeryActiveMinutes]]+Table1_14[[#This Row],[FairlyActiveMinutes]]+Table1_14[[#This Row],[LightlyActiveMinutes]]+Table1_14[[#This Row],[SedentaryMinutes]])</f>
        <v>1440</v>
      </c>
    </row>
    <row r="629" spans="1:17" x14ac:dyDescent="0.25">
      <c r="A629">
        <v>3372868164</v>
      </c>
      <c r="B629" s="1">
        <v>42489</v>
      </c>
      <c r="C629">
        <v>9135</v>
      </c>
      <c r="D629" s="3">
        <v>6.2300000190734899</v>
      </c>
      <c r="E629" s="3">
        <v>6.2300000190734899</v>
      </c>
      <c r="F629">
        <v>0</v>
      </c>
      <c r="G629" s="3">
        <v>0</v>
      </c>
      <c r="H629" s="3">
        <v>0</v>
      </c>
      <c r="I629" s="3">
        <v>6.2199997901916504</v>
      </c>
      <c r="J629" s="3">
        <v>9.9999997764825804E-3</v>
      </c>
      <c r="K629">
        <v>0</v>
      </c>
      <c r="L629">
        <v>0</v>
      </c>
      <c r="M629">
        <v>402</v>
      </c>
      <c r="N629">
        <v>1038</v>
      </c>
      <c r="O629">
        <v>2044</v>
      </c>
      <c r="P629" s="2">
        <f>(Table1_14[[#This Row],[VeryActiveMinutes]]+Table1_14[[#This Row],[FairlyActiveMinutes]]+Table1_14[[#This Row],[LightlyActiveMinutes]]+Table1_14[[#This Row],[SedentaryMinutes]])/60</f>
        <v>24</v>
      </c>
      <c r="Q629" s="2">
        <f>(Table1_14[[#This Row],[VeryActiveMinutes]]+Table1_14[[#This Row],[FairlyActiveMinutes]]+Table1_14[[#This Row],[LightlyActiveMinutes]]+Table1_14[[#This Row],[SedentaryMinutes]])</f>
        <v>1440</v>
      </c>
    </row>
    <row r="630" spans="1:17" x14ac:dyDescent="0.25">
      <c r="A630">
        <v>3372868164</v>
      </c>
      <c r="B630" s="1">
        <v>42488</v>
      </c>
      <c r="C630">
        <v>5512</v>
      </c>
      <c r="D630" s="3">
        <v>3.7599999904632599</v>
      </c>
      <c r="E630" s="3">
        <v>3.7599999904632599</v>
      </c>
      <c r="F630">
        <v>0</v>
      </c>
      <c r="G630" s="3">
        <v>0</v>
      </c>
      <c r="H630" s="3">
        <v>0</v>
      </c>
      <c r="I630" s="3">
        <v>3.7599999904632599</v>
      </c>
      <c r="J630" s="3">
        <v>0</v>
      </c>
      <c r="K630">
        <v>0</v>
      </c>
      <c r="L630">
        <v>0</v>
      </c>
      <c r="M630">
        <v>385</v>
      </c>
      <c r="N630">
        <v>1055</v>
      </c>
      <c r="O630">
        <v>1972</v>
      </c>
      <c r="P630" s="2">
        <f>(Table1_14[[#This Row],[VeryActiveMinutes]]+Table1_14[[#This Row],[FairlyActiveMinutes]]+Table1_14[[#This Row],[LightlyActiveMinutes]]+Table1_14[[#This Row],[SedentaryMinutes]])/60</f>
        <v>24</v>
      </c>
      <c r="Q630" s="2">
        <f>(Table1_14[[#This Row],[VeryActiveMinutes]]+Table1_14[[#This Row],[FairlyActiveMinutes]]+Table1_14[[#This Row],[LightlyActiveMinutes]]+Table1_14[[#This Row],[SedentaryMinutes]])</f>
        <v>1440</v>
      </c>
    </row>
    <row r="631" spans="1:17" x14ac:dyDescent="0.25">
      <c r="A631">
        <v>3372868164</v>
      </c>
      <c r="B631" s="1">
        <v>42487</v>
      </c>
      <c r="C631">
        <v>7904</v>
      </c>
      <c r="D631" s="3">
        <v>5.4200000762939498</v>
      </c>
      <c r="E631" s="3">
        <v>5.4200000762939498</v>
      </c>
      <c r="F631">
        <v>0</v>
      </c>
      <c r="G631" s="3">
        <v>1.58000004291534</v>
      </c>
      <c r="H631" s="3">
        <v>0.62999999523162797</v>
      </c>
      <c r="I631" s="3">
        <v>3.1900000572204599</v>
      </c>
      <c r="J631" s="3">
        <v>9.9999997764825804E-3</v>
      </c>
      <c r="K631">
        <v>24</v>
      </c>
      <c r="L631">
        <v>13</v>
      </c>
      <c r="M631">
        <v>346</v>
      </c>
      <c r="N631">
        <v>1057</v>
      </c>
      <c r="O631">
        <v>2095</v>
      </c>
      <c r="P631" s="2">
        <f>(Table1_14[[#This Row],[VeryActiveMinutes]]+Table1_14[[#This Row],[FairlyActiveMinutes]]+Table1_14[[#This Row],[LightlyActiveMinutes]]+Table1_14[[#This Row],[SedentaryMinutes]])/60</f>
        <v>24</v>
      </c>
      <c r="Q631" s="2">
        <f>(Table1_14[[#This Row],[VeryActiveMinutes]]+Table1_14[[#This Row],[FairlyActiveMinutes]]+Table1_14[[#This Row],[LightlyActiveMinutes]]+Table1_14[[#This Row],[SedentaryMinutes]])</f>
        <v>1440</v>
      </c>
    </row>
    <row r="632" spans="1:17" x14ac:dyDescent="0.25">
      <c r="A632">
        <v>3372868164</v>
      </c>
      <c r="B632" s="1">
        <v>42486</v>
      </c>
      <c r="C632">
        <v>8283</v>
      </c>
      <c r="D632" s="3">
        <v>5.78999996185303</v>
      </c>
      <c r="E632" s="3">
        <v>5.78999996185303</v>
      </c>
      <c r="F632">
        <v>0</v>
      </c>
      <c r="G632" s="3">
        <v>1.8500000238418599</v>
      </c>
      <c r="H632" s="3">
        <v>5.0000000745058101E-2</v>
      </c>
      <c r="I632" s="3">
        <v>3.8699998855590798</v>
      </c>
      <c r="J632" s="3">
        <v>9.9999997764825804E-3</v>
      </c>
      <c r="K632">
        <v>22</v>
      </c>
      <c r="L632">
        <v>2</v>
      </c>
      <c r="M632">
        <v>333</v>
      </c>
      <c r="N632">
        <v>1083</v>
      </c>
      <c r="O632">
        <v>2057</v>
      </c>
      <c r="P632" s="2">
        <f>(Table1_14[[#This Row],[VeryActiveMinutes]]+Table1_14[[#This Row],[FairlyActiveMinutes]]+Table1_14[[#This Row],[LightlyActiveMinutes]]+Table1_14[[#This Row],[SedentaryMinutes]])/60</f>
        <v>24</v>
      </c>
      <c r="Q632" s="2">
        <f>(Table1_14[[#This Row],[VeryActiveMinutes]]+Table1_14[[#This Row],[FairlyActiveMinutes]]+Table1_14[[#This Row],[LightlyActiveMinutes]]+Table1_14[[#This Row],[SedentaryMinutes]])</f>
        <v>1440</v>
      </c>
    </row>
    <row r="633" spans="1:17" x14ac:dyDescent="0.25">
      <c r="A633">
        <v>3372868164</v>
      </c>
      <c r="B633" s="1">
        <v>42485</v>
      </c>
      <c r="C633">
        <v>5995</v>
      </c>
      <c r="D633" s="3">
        <v>4.0900001525878897</v>
      </c>
      <c r="E633" s="3">
        <v>4.0900001525878897</v>
      </c>
      <c r="F633">
        <v>0</v>
      </c>
      <c r="G633" s="3">
        <v>0</v>
      </c>
      <c r="H633" s="3">
        <v>0</v>
      </c>
      <c r="I633" s="3">
        <v>4.0900001525878897</v>
      </c>
      <c r="J633" s="3">
        <v>0</v>
      </c>
      <c r="K633">
        <v>0</v>
      </c>
      <c r="L633">
        <v>0</v>
      </c>
      <c r="M633">
        <v>416</v>
      </c>
      <c r="N633">
        <v>1024</v>
      </c>
      <c r="O633">
        <v>2010</v>
      </c>
      <c r="P633" s="2">
        <f>(Table1_14[[#This Row],[VeryActiveMinutes]]+Table1_14[[#This Row],[FairlyActiveMinutes]]+Table1_14[[#This Row],[LightlyActiveMinutes]]+Table1_14[[#This Row],[SedentaryMinutes]])/60</f>
        <v>24</v>
      </c>
      <c r="Q633" s="2">
        <f>(Table1_14[[#This Row],[VeryActiveMinutes]]+Table1_14[[#This Row],[FairlyActiveMinutes]]+Table1_14[[#This Row],[LightlyActiveMinutes]]+Table1_14[[#This Row],[SedentaryMinutes]])</f>
        <v>1440</v>
      </c>
    </row>
    <row r="634" spans="1:17" x14ac:dyDescent="0.25">
      <c r="A634">
        <v>3372868164</v>
      </c>
      <c r="B634" s="1">
        <v>42484</v>
      </c>
      <c r="C634">
        <v>6731</v>
      </c>
      <c r="D634" s="3">
        <v>4.5900001525878897</v>
      </c>
      <c r="E634" s="3">
        <v>4.5900001525878897</v>
      </c>
      <c r="F634">
        <v>0</v>
      </c>
      <c r="G634" s="3">
        <v>0.88999998569488503</v>
      </c>
      <c r="H634" s="3">
        <v>0.18999999761581399</v>
      </c>
      <c r="I634" s="3">
        <v>3.4900000095367401</v>
      </c>
      <c r="J634" s="3">
        <v>1.9999999552965199E-2</v>
      </c>
      <c r="K634">
        <v>14</v>
      </c>
      <c r="L634">
        <v>7</v>
      </c>
      <c r="M634">
        <v>292</v>
      </c>
      <c r="N634">
        <v>1127</v>
      </c>
      <c r="O634">
        <v>1921</v>
      </c>
      <c r="P634" s="2">
        <f>(Table1_14[[#This Row],[VeryActiveMinutes]]+Table1_14[[#This Row],[FairlyActiveMinutes]]+Table1_14[[#This Row],[LightlyActiveMinutes]]+Table1_14[[#This Row],[SedentaryMinutes]])/60</f>
        <v>24</v>
      </c>
      <c r="Q634" s="2">
        <f>(Table1_14[[#This Row],[VeryActiveMinutes]]+Table1_14[[#This Row],[FairlyActiveMinutes]]+Table1_14[[#This Row],[LightlyActiveMinutes]]+Table1_14[[#This Row],[SedentaryMinutes]])</f>
        <v>1440</v>
      </c>
    </row>
    <row r="635" spans="1:17" x14ac:dyDescent="0.25">
      <c r="A635">
        <v>3372868164</v>
      </c>
      <c r="B635" s="1">
        <v>42483</v>
      </c>
      <c r="C635">
        <v>7396</v>
      </c>
      <c r="D635" s="3">
        <v>5.0700001716613796</v>
      </c>
      <c r="E635" s="3">
        <v>5.0700001716613796</v>
      </c>
      <c r="F635">
        <v>0</v>
      </c>
      <c r="G635" s="3">
        <v>1.3999999761581401</v>
      </c>
      <c r="H635" s="3">
        <v>7.9999998211860698E-2</v>
      </c>
      <c r="I635" s="3">
        <v>3.5799999237060498</v>
      </c>
      <c r="J635" s="3">
        <v>0</v>
      </c>
      <c r="K635">
        <v>20</v>
      </c>
      <c r="L635">
        <v>2</v>
      </c>
      <c r="M635">
        <v>303</v>
      </c>
      <c r="N635">
        <v>1115</v>
      </c>
      <c r="O635">
        <v>1995</v>
      </c>
      <c r="P635" s="2">
        <f>(Table1_14[[#This Row],[VeryActiveMinutes]]+Table1_14[[#This Row],[FairlyActiveMinutes]]+Table1_14[[#This Row],[LightlyActiveMinutes]]+Table1_14[[#This Row],[SedentaryMinutes]])/60</f>
        <v>24</v>
      </c>
      <c r="Q635" s="2">
        <f>(Table1_14[[#This Row],[VeryActiveMinutes]]+Table1_14[[#This Row],[FairlyActiveMinutes]]+Table1_14[[#This Row],[LightlyActiveMinutes]]+Table1_14[[#This Row],[SedentaryMinutes]])</f>
        <v>1440</v>
      </c>
    </row>
    <row r="636" spans="1:17" x14ac:dyDescent="0.25">
      <c r="A636">
        <v>3372868164</v>
      </c>
      <c r="B636" s="1">
        <v>42482</v>
      </c>
      <c r="C636">
        <v>3843</v>
      </c>
      <c r="D636" s="3">
        <v>2.6199998855590798</v>
      </c>
      <c r="E636" s="3">
        <v>2.6199998855590798</v>
      </c>
      <c r="F636">
        <v>0</v>
      </c>
      <c r="G636" s="3">
        <v>0</v>
      </c>
      <c r="H636" s="3">
        <v>0</v>
      </c>
      <c r="I636" s="3">
        <v>2.6099998950958301</v>
      </c>
      <c r="J636" s="3">
        <v>9.9999997764825804E-3</v>
      </c>
      <c r="K636">
        <v>0</v>
      </c>
      <c r="L636">
        <v>0</v>
      </c>
      <c r="M636">
        <v>206</v>
      </c>
      <c r="N636">
        <v>1234</v>
      </c>
      <c r="O636">
        <v>1669</v>
      </c>
      <c r="P636" s="2">
        <f>(Table1_14[[#This Row],[VeryActiveMinutes]]+Table1_14[[#This Row],[FairlyActiveMinutes]]+Table1_14[[#This Row],[LightlyActiveMinutes]]+Table1_14[[#This Row],[SedentaryMinutes]])/60</f>
        <v>24</v>
      </c>
      <c r="Q636" s="2">
        <f>(Table1_14[[#This Row],[VeryActiveMinutes]]+Table1_14[[#This Row],[FairlyActiveMinutes]]+Table1_14[[#This Row],[LightlyActiveMinutes]]+Table1_14[[#This Row],[SedentaryMinutes]])</f>
        <v>1440</v>
      </c>
    </row>
    <row r="637" spans="1:17" x14ac:dyDescent="0.25">
      <c r="A637">
        <v>3372868164</v>
      </c>
      <c r="B637" s="1">
        <v>42481</v>
      </c>
      <c r="C637">
        <v>8857</v>
      </c>
      <c r="D637" s="3">
        <v>6.0700001716613796</v>
      </c>
      <c r="E637" s="3">
        <v>6.0700001716613796</v>
      </c>
      <c r="F637">
        <v>0</v>
      </c>
      <c r="G637" s="3">
        <v>1.1499999761581401</v>
      </c>
      <c r="H637" s="3">
        <v>0.259999990463257</v>
      </c>
      <c r="I637" s="3">
        <v>4.6399998664856001</v>
      </c>
      <c r="J637" s="3">
        <v>9.9999997764825804E-3</v>
      </c>
      <c r="K637">
        <v>18</v>
      </c>
      <c r="L637">
        <v>9</v>
      </c>
      <c r="M637">
        <v>376</v>
      </c>
      <c r="N637">
        <v>1037</v>
      </c>
      <c r="O637">
        <v>2124</v>
      </c>
      <c r="P637" s="2">
        <f>(Table1_14[[#This Row],[VeryActiveMinutes]]+Table1_14[[#This Row],[FairlyActiveMinutes]]+Table1_14[[#This Row],[LightlyActiveMinutes]]+Table1_14[[#This Row],[SedentaryMinutes]])/60</f>
        <v>24</v>
      </c>
      <c r="Q637" s="2">
        <f>(Table1_14[[#This Row],[VeryActiveMinutes]]+Table1_14[[#This Row],[FairlyActiveMinutes]]+Table1_14[[#This Row],[LightlyActiveMinutes]]+Table1_14[[#This Row],[SedentaryMinutes]])</f>
        <v>1440</v>
      </c>
    </row>
    <row r="638" spans="1:17" x14ac:dyDescent="0.25">
      <c r="A638">
        <v>3372868164</v>
      </c>
      <c r="B638" s="1">
        <v>42480</v>
      </c>
      <c r="C638">
        <v>4880</v>
      </c>
      <c r="D638" s="3">
        <v>3.3299999237060498</v>
      </c>
      <c r="E638" s="3">
        <v>3.3299999237060498</v>
      </c>
      <c r="F638">
        <v>0</v>
      </c>
      <c r="G638" s="3">
        <v>0.83999997377395597</v>
      </c>
      <c r="H638" s="3">
        <v>9.00000035762787E-2</v>
      </c>
      <c r="I638" s="3">
        <v>2.3800001144409202</v>
      </c>
      <c r="J638" s="3">
        <v>1.9999999552965199E-2</v>
      </c>
      <c r="K638">
        <v>15</v>
      </c>
      <c r="L638">
        <v>3</v>
      </c>
      <c r="M638">
        <v>274</v>
      </c>
      <c r="N638">
        <v>1148</v>
      </c>
      <c r="O638">
        <v>1867</v>
      </c>
      <c r="P638" s="2">
        <f>(Table1_14[[#This Row],[VeryActiveMinutes]]+Table1_14[[#This Row],[FairlyActiveMinutes]]+Table1_14[[#This Row],[LightlyActiveMinutes]]+Table1_14[[#This Row],[SedentaryMinutes]])/60</f>
        <v>24</v>
      </c>
      <c r="Q638" s="2">
        <f>(Table1_14[[#This Row],[VeryActiveMinutes]]+Table1_14[[#This Row],[FairlyActiveMinutes]]+Table1_14[[#This Row],[LightlyActiveMinutes]]+Table1_14[[#This Row],[SedentaryMinutes]])</f>
        <v>1440</v>
      </c>
    </row>
    <row r="639" spans="1:17" x14ac:dyDescent="0.25">
      <c r="A639">
        <v>3372868164</v>
      </c>
      <c r="B639" s="1">
        <v>42479</v>
      </c>
      <c r="C639">
        <v>7711</v>
      </c>
      <c r="D639" s="3">
        <v>5.2600002288818404</v>
      </c>
      <c r="E639" s="3">
        <v>5.2600002288818404</v>
      </c>
      <c r="F639">
        <v>0</v>
      </c>
      <c r="G639" s="3">
        <v>0</v>
      </c>
      <c r="H639" s="3">
        <v>0</v>
      </c>
      <c r="I639" s="3">
        <v>5.2399997711181596</v>
      </c>
      <c r="J639" s="3">
        <v>1.9999999552965199E-2</v>
      </c>
      <c r="K639">
        <v>0</v>
      </c>
      <c r="L639">
        <v>0</v>
      </c>
      <c r="M639">
        <v>376</v>
      </c>
      <c r="N639">
        <v>1064</v>
      </c>
      <c r="O639">
        <v>1985</v>
      </c>
      <c r="P639" s="2">
        <f>(Table1_14[[#This Row],[VeryActiveMinutes]]+Table1_14[[#This Row],[FairlyActiveMinutes]]+Table1_14[[#This Row],[LightlyActiveMinutes]]+Table1_14[[#This Row],[SedentaryMinutes]])/60</f>
        <v>24</v>
      </c>
      <c r="Q639" s="2">
        <f>(Table1_14[[#This Row],[VeryActiveMinutes]]+Table1_14[[#This Row],[FairlyActiveMinutes]]+Table1_14[[#This Row],[LightlyActiveMinutes]]+Table1_14[[#This Row],[SedentaryMinutes]])</f>
        <v>1440</v>
      </c>
    </row>
    <row r="640" spans="1:17" x14ac:dyDescent="0.25">
      <c r="A640">
        <v>3372868164</v>
      </c>
      <c r="B640" s="1">
        <v>42478</v>
      </c>
      <c r="C640">
        <v>6798</v>
      </c>
      <c r="D640" s="3">
        <v>4.6399998664856001</v>
      </c>
      <c r="E640" s="3">
        <v>4.6399998664856001</v>
      </c>
      <c r="F640">
        <v>0</v>
      </c>
      <c r="G640" s="3">
        <v>1.08000004291534</v>
      </c>
      <c r="H640" s="3">
        <v>0.20000000298023199</v>
      </c>
      <c r="I640" s="3">
        <v>3.3499999046325701</v>
      </c>
      <c r="J640" s="3">
        <v>0</v>
      </c>
      <c r="K640">
        <v>20</v>
      </c>
      <c r="L640">
        <v>7</v>
      </c>
      <c r="M640">
        <v>343</v>
      </c>
      <c r="N640">
        <v>1070</v>
      </c>
      <c r="O640">
        <v>2014</v>
      </c>
      <c r="P640" s="2">
        <f>(Table1_14[[#This Row],[VeryActiveMinutes]]+Table1_14[[#This Row],[FairlyActiveMinutes]]+Table1_14[[#This Row],[LightlyActiveMinutes]]+Table1_14[[#This Row],[SedentaryMinutes]])/60</f>
        <v>24</v>
      </c>
      <c r="Q640" s="2">
        <f>(Table1_14[[#This Row],[VeryActiveMinutes]]+Table1_14[[#This Row],[FairlyActiveMinutes]]+Table1_14[[#This Row],[LightlyActiveMinutes]]+Table1_14[[#This Row],[SedentaryMinutes]])</f>
        <v>1440</v>
      </c>
    </row>
    <row r="641" spans="1:17" x14ac:dyDescent="0.25">
      <c r="A641">
        <v>3372868164</v>
      </c>
      <c r="B641" s="1">
        <v>42477</v>
      </c>
      <c r="C641">
        <v>8199</v>
      </c>
      <c r="D641" s="3">
        <v>5.8800001144409197</v>
      </c>
      <c r="E641" s="3">
        <v>5.8800001144409197</v>
      </c>
      <c r="F641">
        <v>0</v>
      </c>
      <c r="G641" s="3">
        <v>1.4099999666214</v>
      </c>
      <c r="H641" s="3">
        <v>0.10000000149011599</v>
      </c>
      <c r="I641" s="3">
        <v>4.3600001335143999</v>
      </c>
      <c r="J641" s="3">
        <v>9.9999997764825804E-3</v>
      </c>
      <c r="K641">
        <v>11</v>
      </c>
      <c r="L641">
        <v>2</v>
      </c>
      <c r="M641">
        <v>322</v>
      </c>
      <c r="N641">
        <v>1105</v>
      </c>
      <c r="O641">
        <v>1964</v>
      </c>
      <c r="P641" s="2">
        <f>(Table1_14[[#This Row],[VeryActiveMinutes]]+Table1_14[[#This Row],[FairlyActiveMinutes]]+Table1_14[[#This Row],[LightlyActiveMinutes]]+Table1_14[[#This Row],[SedentaryMinutes]])/60</f>
        <v>24</v>
      </c>
      <c r="Q641" s="2">
        <f>(Table1_14[[#This Row],[VeryActiveMinutes]]+Table1_14[[#This Row],[FairlyActiveMinutes]]+Table1_14[[#This Row],[LightlyActiveMinutes]]+Table1_14[[#This Row],[SedentaryMinutes]])</f>
        <v>1440</v>
      </c>
    </row>
    <row r="642" spans="1:17" x14ac:dyDescent="0.25">
      <c r="A642">
        <v>3372868164</v>
      </c>
      <c r="B642" s="1">
        <v>42476</v>
      </c>
      <c r="C642">
        <v>6905</v>
      </c>
      <c r="D642" s="3">
        <v>4.7300000190734899</v>
      </c>
      <c r="E642" s="3">
        <v>4.7300000190734899</v>
      </c>
      <c r="F642">
        <v>0</v>
      </c>
      <c r="G642" s="3">
        <v>0</v>
      </c>
      <c r="H642" s="3">
        <v>0</v>
      </c>
      <c r="I642" s="3">
        <v>4.6999998092651403</v>
      </c>
      <c r="J642" s="3">
        <v>2.9999999329447701E-2</v>
      </c>
      <c r="K642">
        <v>0</v>
      </c>
      <c r="L642">
        <v>0</v>
      </c>
      <c r="M642">
        <v>356</v>
      </c>
      <c r="N642">
        <v>1084</v>
      </c>
      <c r="O642">
        <v>1908</v>
      </c>
      <c r="P642" s="2">
        <f>(Table1_14[[#This Row],[VeryActiveMinutes]]+Table1_14[[#This Row],[FairlyActiveMinutes]]+Table1_14[[#This Row],[LightlyActiveMinutes]]+Table1_14[[#This Row],[SedentaryMinutes]])/60</f>
        <v>24</v>
      </c>
      <c r="Q642" s="2">
        <f>(Table1_14[[#This Row],[VeryActiveMinutes]]+Table1_14[[#This Row],[FairlyActiveMinutes]]+Table1_14[[#This Row],[LightlyActiveMinutes]]+Table1_14[[#This Row],[SedentaryMinutes]])</f>
        <v>1440</v>
      </c>
    </row>
    <row r="643" spans="1:17" x14ac:dyDescent="0.25">
      <c r="A643">
        <v>3372868164</v>
      </c>
      <c r="B643" s="1">
        <v>42475</v>
      </c>
      <c r="C643">
        <v>7451</v>
      </c>
      <c r="D643" s="3">
        <v>5.0799999237060502</v>
      </c>
      <c r="E643" s="3">
        <v>5.0799999237060502</v>
      </c>
      <c r="F643">
        <v>0</v>
      </c>
      <c r="G643" s="3">
        <v>0</v>
      </c>
      <c r="H643" s="3">
        <v>0</v>
      </c>
      <c r="I643" s="3">
        <v>5.0599999427795401</v>
      </c>
      <c r="J643" s="3">
        <v>1.9999999552965199E-2</v>
      </c>
      <c r="K643">
        <v>0</v>
      </c>
      <c r="L643">
        <v>0</v>
      </c>
      <c r="M643">
        <v>335</v>
      </c>
      <c r="N643">
        <v>1105</v>
      </c>
      <c r="O643">
        <v>1908</v>
      </c>
      <c r="P643" s="2">
        <f>(Table1_14[[#This Row],[VeryActiveMinutes]]+Table1_14[[#This Row],[FairlyActiveMinutes]]+Table1_14[[#This Row],[LightlyActiveMinutes]]+Table1_14[[#This Row],[SedentaryMinutes]])/60</f>
        <v>24</v>
      </c>
      <c r="Q643" s="2">
        <f>(Table1_14[[#This Row],[VeryActiveMinutes]]+Table1_14[[#This Row],[FairlyActiveMinutes]]+Table1_14[[#This Row],[LightlyActiveMinutes]]+Table1_14[[#This Row],[SedentaryMinutes]])</f>
        <v>1440</v>
      </c>
    </row>
    <row r="644" spans="1:17" x14ac:dyDescent="0.25">
      <c r="A644">
        <v>3372868164</v>
      </c>
      <c r="B644" s="1">
        <v>42474</v>
      </c>
      <c r="C644">
        <v>8844</v>
      </c>
      <c r="D644" s="3">
        <v>6.0300002098083496</v>
      </c>
      <c r="E644" s="3">
        <v>6.0300002098083496</v>
      </c>
      <c r="F644">
        <v>0</v>
      </c>
      <c r="G644" s="3">
        <v>0.34000000357627902</v>
      </c>
      <c r="H644" s="3">
        <v>1.0299999713897701</v>
      </c>
      <c r="I644" s="3">
        <v>4.6500000953674299</v>
      </c>
      <c r="J644" s="3">
        <v>9.9999997764825804E-3</v>
      </c>
      <c r="K644">
        <v>6</v>
      </c>
      <c r="L644">
        <v>25</v>
      </c>
      <c r="M644">
        <v>370</v>
      </c>
      <c r="N644">
        <v>1039</v>
      </c>
      <c r="O644">
        <v>2065</v>
      </c>
      <c r="P644" s="2">
        <f>(Table1_14[[#This Row],[VeryActiveMinutes]]+Table1_14[[#This Row],[FairlyActiveMinutes]]+Table1_14[[#This Row],[LightlyActiveMinutes]]+Table1_14[[#This Row],[SedentaryMinutes]])/60</f>
        <v>24</v>
      </c>
      <c r="Q644" s="2">
        <f>(Table1_14[[#This Row],[VeryActiveMinutes]]+Table1_14[[#This Row],[FairlyActiveMinutes]]+Table1_14[[#This Row],[LightlyActiveMinutes]]+Table1_14[[#This Row],[SedentaryMinutes]])</f>
        <v>1440</v>
      </c>
    </row>
    <row r="645" spans="1:17" x14ac:dyDescent="0.25">
      <c r="A645">
        <v>3372868164</v>
      </c>
      <c r="B645" s="1">
        <v>42473</v>
      </c>
      <c r="C645">
        <v>9715</v>
      </c>
      <c r="D645" s="3">
        <v>6.6300001144409197</v>
      </c>
      <c r="E645" s="3">
        <v>6.6300001144409197</v>
      </c>
      <c r="F645">
        <v>0</v>
      </c>
      <c r="G645" s="3">
        <v>0.99000000953674305</v>
      </c>
      <c r="H645" s="3">
        <v>0.34000000357627902</v>
      </c>
      <c r="I645" s="3">
        <v>5.2699999809265101</v>
      </c>
      <c r="J645" s="3">
        <v>1.9999999552965199E-2</v>
      </c>
      <c r="K645">
        <v>16</v>
      </c>
      <c r="L645">
        <v>8</v>
      </c>
      <c r="M645">
        <v>371</v>
      </c>
      <c r="N645">
        <v>1045</v>
      </c>
      <c r="O645">
        <v>2093</v>
      </c>
      <c r="P645" s="2">
        <f>(Table1_14[[#This Row],[VeryActiveMinutes]]+Table1_14[[#This Row],[FairlyActiveMinutes]]+Table1_14[[#This Row],[LightlyActiveMinutes]]+Table1_14[[#This Row],[SedentaryMinutes]])/60</f>
        <v>24</v>
      </c>
      <c r="Q645" s="2">
        <f>(Table1_14[[#This Row],[VeryActiveMinutes]]+Table1_14[[#This Row],[FairlyActiveMinutes]]+Table1_14[[#This Row],[LightlyActiveMinutes]]+Table1_14[[#This Row],[SedentaryMinutes]])</f>
        <v>1440</v>
      </c>
    </row>
    <row r="646" spans="1:17" x14ac:dyDescent="0.25">
      <c r="A646">
        <v>2873212765</v>
      </c>
      <c r="B646" s="1">
        <v>42498</v>
      </c>
      <c r="C646">
        <v>8168</v>
      </c>
      <c r="D646" s="3">
        <v>5.53999996185303</v>
      </c>
      <c r="E646" s="3">
        <v>5.53999996185303</v>
      </c>
      <c r="F646">
        <v>0</v>
      </c>
      <c r="G646" s="3">
        <v>2.9000000953674299</v>
      </c>
      <c r="H646" s="3">
        <v>0</v>
      </c>
      <c r="I646" s="3">
        <v>2.6400001049041699</v>
      </c>
      <c r="J646" s="3">
        <v>0</v>
      </c>
      <c r="K646">
        <v>46</v>
      </c>
      <c r="L646">
        <v>0</v>
      </c>
      <c r="M646">
        <v>326</v>
      </c>
      <c r="N646">
        <v>1068</v>
      </c>
      <c r="O646">
        <v>2096</v>
      </c>
      <c r="P646" s="2">
        <f>(Table1_14[[#This Row],[VeryActiveMinutes]]+Table1_14[[#This Row],[FairlyActiveMinutes]]+Table1_14[[#This Row],[LightlyActiveMinutes]]+Table1_14[[#This Row],[SedentaryMinutes]])/60</f>
        <v>24</v>
      </c>
      <c r="Q646" s="2">
        <f>(Table1_14[[#This Row],[VeryActiveMinutes]]+Table1_14[[#This Row],[FairlyActiveMinutes]]+Table1_14[[#This Row],[LightlyActiveMinutes]]+Table1_14[[#This Row],[SedentaryMinutes]])</f>
        <v>1440</v>
      </c>
    </row>
    <row r="647" spans="1:17" x14ac:dyDescent="0.25">
      <c r="A647">
        <v>2873212765</v>
      </c>
      <c r="B647" s="1">
        <v>42491</v>
      </c>
      <c r="C647">
        <v>7399</v>
      </c>
      <c r="D647" s="3">
        <v>4.9699997901916504</v>
      </c>
      <c r="E647" s="3">
        <v>4.9699997901916504</v>
      </c>
      <c r="F647">
        <v>0</v>
      </c>
      <c r="G647" s="3">
        <v>0.490000009536743</v>
      </c>
      <c r="H647" s="3">
        <v>1.03999996185303</v>
      </c>
      <c r="I647" s="3">
        <v>3.4400000572204599</v>
      </c>
      <c r="J647" s="3">
        <v>0</v>
      </c>
      <c r="K647">
        <v>7</v>
      </c>
      <c r="L647">
        <v>18</v>
      </c>
      <c r="M647">
        <v>196</v>
      </c>
      <c r="N647">
        <v>1219</v>
      </c>
      <c r="O647">
        <v>1739</v>
      </c>
      <c r="P647" s="2">
        <f>(Table1_14[[#This Row],[VeryActiveMinutes]]+Table1_14[[#This Row],[FairlyActiveMinutes]]+Table1_14[[#This Row],[LightlyActiveMinutes]]+Table1_14[[#This Row],[SedentaryMinutes]])/60</f>
        <v>24</v>
      </c>
      <c r="Q647" s="2">
        <f>(Table1_14[[#This Row],[VeryActiveMinutes]]+Table1_14[[#This Row],[FairlyActiveMinutes]]+Table1_14[[#This Row],[LightlyActiveMinutes]]+Table1_14[[#This Row],[SedentaryMinutes]])</f>
        <v>1440</v>
      </c>
    </row>
    <row r="648" spans="1:17" x14ac:dyDescent="0.25">
      <c r="A648">
        <v>2873212765</v>
      </c>
      <c r="B648" s="1">
        <v>42497</v>
      </c>
      <c r="C648">
        <v>4940</v>
      </c>
      <c r="D648" s="3">
        <v>3.3800001144409202</v>
      </c>
      <c r="E648" s="3">
        <v>3.3800001144409202</v>
      </c>
      <c r="F648">
        <v>0</v>
      </c>
      <c r="G648" s="3">
        <v>2.2799999713897701</v>
      </c>
      <c r="H648" s="3">
        <v>0.55000001192092896</v>
      </c>
      <c r="I648" s="3">
        <v>0.55000001192092896</v>
      </c>
      <c r="J648" s="3">
        <v>0</v>
      </c>
      <c r="K648">
        <v>75</v>
      </c>
      <c r="L648">
        <v>11</v>
      </c>
      <c r="M648">
        <v>52</v>
      </c>
      <c r="N648">
        <v>1302</v>
      </c>
      <c r="O648">
        <v>1897</v>
      </c>
      <c r="P648" s="2">
        <f>(Table1_14[[#This Row],[VeryActiveMinutes]]+Table1_14[[#This Row],[FairlyActiveMinutes]]+Table1_14[[#This Row],[LightlyActiveMinutes]]+Table1_14[[#This Row],[SedentaryMinutes]])/60</f>
        <v>24</v>
      </c>
      <c r="Q648" s="2">
        <f>(Table1_14[[#This Row],[VeryActiveMinutes]]+Table1_14[[#This Row],[FairlyActiveMinutes]]+Table1_14[[#This Row],[LightlyActiveMinutes]]+Table1_14[[#This Row],[SedentaryMinutes]])</f>
        <v>1440</v>
      </c>
    </row>
    <row r="649" spans="1:17" x14ac:dyDescent="0.25">
      <c r="A649">
        <v>2873212765</v>
      </c>
      <c r="B649" s="1">
        <v>42496</v>
      </c>
      <c r="C649">
        <v>7063</v>
      </c>
      <c r="D649" s="3">
        <v>4.75</v>
      </c>
      <c r="E649" s="3">
        <v>4.75</v>
      </c>
      <c r="F649">
        <v>0</v>
      </c>
      <c r="G649" s="3">
        <v>0</v>
      </c>
      <c r="H649" s="3">
        <v>0.119999997317791</v>
      </c>
      <c r="I649" s="3">
        <v>4.6100001335143999</v>
      </c>
      <c r="J649" s="3">
        <v>9.9999997764825804E-3</v>
      </c>
      <c r="K649">
        <v>0</v>
      </c>
      <c r="L649">
        <v>5</v>
      </c>
      <c r="M649">
        <v>370</v>
      </c>
      <c r="N649">
        <v>1065</v>
      </c>
      <c r="O649">
        <v>1910</v>
      </c>
      <c r="P649" s="2">
        <f>(Table1_14[[#This Row],[VeryActiveMinutes]]+Table1_14[[#This Row],[FairlyActiveMinutes]]+Table1_14[[#This Row],[LightlyActiveMinutes]]+Table1_14[[#This Row],[SedentaryMinutes]])/60</f>
        <v>24</v>
      </c>
      <c r="Q649" s="2">
        <f>(Table1_14[[#This Row],[VeryActiveMinutes]]+Table1_14[[#This Row],[FairlyActiveMinutes]]+Table1_14[[#This Row],[LightlyActiveMinutes]]+Table1_14[[#This Row],[SedentaryMinutes]])</f>
        <v>1440</v>
      </c>
    </row>
    <row r="650" spans="1:17" x14ac:dyDescent="0.25">
      <c r="A650">
        <v>2873212765</v>
      </c>
      <c r="B650" s="1">
        <v>42502</v>
      </c>
      <c r="C650">
        <v>7566</v>
      </c>
      <c r="D650" s="3">
        <v>5.1100001335143999</v>
      </c>
      <c r="E650" s="3">
        <v>5.1100001335143999</v>
      </c>
      <c r="F650">
        <v>0</v>
      </c>
      <c r="G650" s="3">
        <v>0</v>
      </c>
      <c r="H650" s="3">
        <v>0</v>
      </c>
      <c r="I650" s="3">
        <v>5.1100001335143999</v>
      </c>
      <c r="J650" s="3">
        <v>0</v>
      </c>
      <c r="K650">
        <v>0</v>
      </c>
      <c r="L650">
        <v>0</v>
      </c>
      <c r="M650">
        <v>268</v>
      </c>
      <c r="N650">
        <v>720</v>
      </c>
      <c r="O650">
        <v>1431</v>
      </c>
      <c r="P650" s="2">
        <f>(Table1_14[[#This Row],[VeryActiveMinutes]]+Table1_14[[#This Row],[FairlyActiveMinutes]]+Table1_14[[#This Row],[LightlyActiveMinutes]]+Table1_14[[#This Row],[SedentaryMinutes]])/60</f>
        <v>16.466666666666665</v>
      </c>
      <c r="Q650" s="2">
        <f>(Table1_14[[#This Row],[VeryActiveMinutes]]+Table1_14[[#This Row],[FairlyActiveMinutes]]+Table1_14[[#This Row],[LightlyActiveMinutes]]+Table1_14[[#This Row],[SedentaryMinutes]])</f>
        <v>988</v>
      </c>
    </row>
    <row r="651" spans="1:17" x14ac:dyDescent="0.25">
      <c r="A651">
        <v>2873212765</v>
      </c>
      <c r="B651" s="1">
        <v>42501</v>
      </c>
      <c r="C651">
        <v>6440</v>
      </c>
      <c r="D651" s="3">
        <v>4.3299999237060502</v>
      </c>
      <c r="E651" s="3">
        <v>4.3299999237060502</v>
      </c>
      <c r="F651">
        <v>0</v>
      </c>
      <c r="G651" s="3">
        <v>0</v>
      </c>
      <c r="H651" s="3">
        <v>0</v>
      </c>
      <c r="I651" s="3">
        <v>4.3200001716613796</v>
      </c>
      <c r="J651" s="3">
        <v>9.9999997764825804E-3</v>
      </c>
      <c r="K651">
        <v>0</v>
      </c>
      <c r="L651">
        <v>0</v>
      </c>
      <c r="M651">
        <v>319</v>
      </c>
      <c r="N651">
        <v>1121</v>
      </c>
      <c r="O651">
        <v>1826</v>
      </c>
      <c r="P651" s="2">
        <f>(Table1_14[[#This Row],[VeryActiveMinutes]]+Table1_14[[#This Row],[FairlyActiveMinutes]]+Table1_14[[#This Row],[LightlyActiveMinutes]]+Table1_14[[#This Row],[SedentaryMinutes]])/60</f>
        <v>24</v>
      </c>
      <c r="Q651" s="2">
        <f>(Table1_14[[#This Row],[VeryActiveMinutes]]+Table1_14[[#This Row],[FairlyActiveMinutes]]+Table1_14[[#This Row],[LightlyActiveMinutes]]+Table1_14[[#This Row],[SedentaryMinutes]])</f>
        <v>1440</v>
      </c>
    </row>
    <row r="652" spans="1:17" x14ac:dyDescent="0.25">
      <c r="A652">
        <v>2873212765</v>
      </c>
      <c r="B652" s="1">
        <v>42472</v>
      </c>
      <c r="C652">
        <v>8796</v>
      </c>
      <c r="D652" s="3">
        <v>5.9099998474121103</v>
      </c>
      <c r="E652" s="3">
        <v>5.9099998474121103</v>
      </c>
      <c r="F652">
        <v>0</v>
      </c>
      <c r="G652" s="3">
        <v>0.109999999403954</v>
      </c>
      <c r="H652" s="3">
        <v>0.93000000715255704</v>
      </c>
      <c r="I652" s="3">
        <v>4.8800001144409197</v>
      </c>
      <c r="J652" s="3">
        <v>0</v>
      </c>
      <c r="K652">
        <v>2</v>
      </c>
      <c r="L652">
        <v>21</v>
      </c>
      <c r="M652">
        <v>356</v>
      </c>
      <c r="N652">
        <v>1061</v>
      </c>
      <c r="O652">
        <v>1982</v>
      </c>
      <c r="P652" s="2">
        <f>(Table1_14[[#This Row],[VeryActiveMinutes]]+Table1_14[[#This Row],[FairlyActiveMinutes]]+Table1_14[[#This Row],[LightlyActiveMinutes]]+Table1_14[[#This Row],[SedentaryMinutes]])/60</f>
        <v>24</v>
      </c>
      <c r="Q652" s="2">
        <f>(Table1_14[[#This Row],[VeryActiveMinutes]]+Table1_14[[#This Row],[FairlyActiveMinutes]]+Table1_14[[#This Row],[LightlyActiveMinutes]]+Table1_14[[#This Row],[SedentaryMinutes]])</f>
        <v>1440</v>
      </c>
    </row>
    <row r="653" spans="1:17" x14ac:dyDescent="0.25">
      <c r="A653">
        <v>2873212765</v>
      </c>
      <c r="B653" s="1">
        <v>42500</v>
      </c>
      <c r="C653">
        <v>8275</v>
      </c>
      <c r="D653" s="3">
        <v>5.5599999427795401</v>
      </c>
      <c r="E653" s="3">
        <v>5.5599999427795401</v>
      </c>
      <c r="F653">
        <v>0</v>
      </c>
      <c r="G653" s="3">
        <v>0</v>
      </c>
      <c r="H653" s="3">
        <v>0</v>
      </c>
      <c r="I653" s="3">
        <v>5.5500001907348597</v>
      </c>
      <c r="J653" s="3">
        <v>9.9999997764825804E-3</v>
      </c>
      <c r="K653">
        <v>0</v>
      </c>
      <c r="L653">
        <v>0</v>
      </c>
      <c r="M653">
        <v>373</v>
      </c>
      <c r="N653">
        <v>1067</v>
      </c>
      <c r="O653">
        <v>1962</v>
      </c>
      <c r="P653" s="2">
        <f>(Table1_14[[#This Row],[VeryActiveMinutes]]+Table1_14[[#This Row],[FairlyActiveMinutes]]+Table1_14[[#This Row],[LightlyActiveMinutes]]+Table1_14[[#This Row],[SedentaryMinutes]])/60</f>
        <v>24</v>
      </c>
      <c r="Q653" s="2">
        <f>(Table1_14[[#This Row],[VeryActiveMinutes]]+Table1_14[[#This Row],[FairlyActiveMinutes]]+Table1_14[[#This Row],[LightlyActiveMinutes]]+Table1_14[[#This Row],[SedentaryMinutes]])</f>
        <v>1440</v>
      </c>
    </row>
    <row r="654" spans="1:17" x14ac:dyDescent="0.25">
      <c r="A654">
        <v>2873212765</v>
      </c>
      <c r="B654" s="1">
        <v>42493</v>
      </c>
      <c r="C654">
        <v>7412</v>
      </c>
      <c r="D654" s="3">
        <v>4.9800000190734899</v>
      </c>
      <c r="E654" s="3">
        <v>4.9800000190734899</v>
      </c>
      <c r="F654">
        <v>0</v>
      </c>
      <c r="G654" s="3">
        <v>5.9999998658895499E-2</v>
      </c>
      <c r="H654" s="3">
        <v>0.25</v>
      </c>
      <c r="I654" s="3">
        <v>4.6599998474121103</v>
      </c>
      <c r="J654" s="3">
        <v>9.9999997764825804E-3</v>
      </c>
      <c r="K654">
        <v>1</v>
      </c>
      <c r="L654">
        <v>6</v>
      </c>
      <c r="M654">
        <v>363</v>
      </c>
      <c r="N654">
        <v>1070</v>
      </c>
      <c r="O654">
        <v>1906</v>
      </c>
      <c r="P654" s="2">
        <f>(Table1_14[[#This Row],[VeryActiveMinutes]]+Table1_14[[#This Row],[FairlyActiveMinutes]]+Table1_14[[#This Row],[LightlyActiveMinutes]]+Table1_14[[#This Row],[SedentaryMinutes]])/60</f>
        <v>24</v>
      </c>
      <c r="Q654" s="2">
        <f>(Table1_14[[#This Row],[VeryActiveMinutes]]+Table1_14[[#This Row],[FairlyActiveMinutes]]+Table1_14[[#This Row],[LightlyActiveMinutes]]+Table1_14[[#This Row],[SedentaryMinutes]])</f>
        <v>1440</v>
      </c>
    </row>
    <row r="655" spans="1:17" x14ac:dyDescent="0.25">
      <c r="A655">
        <v>2873212765</v>
      </c>
      <c r="B655" s="1">
        <v>42495</v>
      </c>
      <c r="C655">
        <v>8314</v>
      </c>
      <c r="D655" s="3">
        <v>5.6100001335143999</v>
      </c>
      <c r="E655" s="3">
        <v>5.6100001335143999</v>
      </c>
      <c r="F655">
        <v>0</v>
      </c>
      <c r="G655" s="3">
        <v>0.77999997138977095</v>
      </c>
      <c r="H655" s="3">
        <v>0.80000001192092896</v>
      </c>
      <c r="I655" s="3">
        <v>4.0300002098083496</v>
      </c>
      <c r="J655" s="3">
        <v>0</v>
      </c>
      <c r="K655">
        <v>13</v>
      </c>
      <c r="L655">
        <v>23</v>
      </c>
      <c r="M655">
        <v>311</v>
      </c>
      <c r="N655">
        <v>1093</v>
      </c>
      <c r="O655">
        <v>1971</v>
      </c>
      <c r="P655" s="2">
        <f>(Table1_14[[#This Row],[VeryActiveMinutes]]+Table1_14[[#This Row],[FairlyActiveMinutes]]+Table1_14[[#This Row],[LightlyActiveMinutes]]+Table1_14[[#This Row],[SedentaryMinutes]])/60</f>
        <v>24</v>
      </c>
      <c r="Q655" s="2">
        <f>(Table1_14[[#This Row],[VeryActiveMinutes]]+Table1_14[[#This Row],[FairlyActiveMinutes]]+Table1_14[[#This Row],[LightlyActiveMinutes]]+Table1_14[[#This Row],[SedentaryMinutes]])</f>
        <v>1440</v>
      </c>
    </row>
    <row r="656" spans="1:17" x14ac:dyDescent="0.25">
      <c r="A656">
        <v>2873212765</v>
      </c>
      <c r="B656" s="1">
        <v>42490</v>
      </c>
      <c r="C656">
        <v>8452</v>
      </c>
      <c r="D656" s="3">
        <v>5.6799998283386204</v>
      </c>
      <c r="E656" s="3">
        <v>5.6799998283386204</v>
      </c>
      <c r="F656">
        <v>0</v>
      </c>
      <c r="G656" s="3">
        <v>0.33000001311302202</v>
      </c>
      <c r="H656" s="3">
        <v>1.08000004291534</v>
      </c>
      <c r="I656" s="3">
        <v>4.2600002288818404</v>
      </c>
      <c r="J656" s="3">
        <v>9.9999997764825804E-3</v>
      </c>
      <c r="K656">
        <v>5</v>
      </c>
      <c r="L656">
        <v>20</v>
      </c>
      <c r="M656">
        <v>248</v>
      </c>
      <c r="N656">
        <v>1167</v>
      </c>
      <c r="O656">
        <v>1830</v>
      </c>
      <c r="P656" s="2">
        <f>(Table1_14[[#This Row],[VeryActiveMinutes]]+Table1_14[[#This Row],[FairlyActiveMinutes]]+Table1_14[[#This Row],[LightlyActiveMinutes]]+Table1_14[[#This Row],[SedentaryMinutes]])/60</f>
        <v>24</v>
      </c>
      <c r="Q656" s="2">
        <f>(Table1_14[[#This Row],[VeryActiveMinutes]]+Table1_14[[#This Row],[FairlyActiveMinutes]]+Table1_14[[#This Row],[LightlyActiveMinutes]]+Table1_14[[#This Row],[SedentaryMinutes]])</f>
        <v>1440</v>
      </c>
    </row>
    <row r="657" spans="1:17" x14ac:dyDescent="0.25">
      <c r="A657">
        <v>2873212765</v>
      </c>
      <c r="B657" s="1">
        <v>42489</v>
      </c>
      <c r="C657">
        <v>7365</v>
      </c>
      <c r="D657" s="3">
        <v>4.9499998092651403</v>
      </c>
      <c r="E657" s="3">
        <v>4.9499998092651403</v>
      </c>
      <c r="F657">
        <v>0</v>
      </c>
      <c r="G657" s="3">
        <v>1.3600000143051101</v>
      </c>
      <c r="H657" s="3">
        <v>1.4099999666214</v>
      </c>
      <c r="I657" s="3">
        <v>2.1800000667571999</v>
      </c>
      <c r="J657" s="3">
        <v>0</v>
      </c>
      <c r="K657">
        <v>20</v>
      </c>
      <c r="L657">
        <v>23</v>
      </c>
      <c r="M657">
        <v>206</v>
      </c>
      <c r="N657">
        <v>1191</v>
      </c>
      <c r="O657">
        <v>1780</v>
      </c>
      <c r="P657" s="2">
        <f>(Table1_14[[#This Row],[VeryActiveMinutes]]+Table1_14[[#This Row],[FairlyActiveMinutes]]+Table1_14[[#This Row],[LightlyActiveMinutes]]+Table1_14[[#This Row],[SedentaryMinutes]])/60</f>
        <v>24</v>
      </c>
      <c r="Q657" s="2">
        <f>(Table1_14[[#This Row],[VeryActiveMinutes]]+Table1_14[[#This Row],[FairlyActiveMinutes]]+Table1_14[[#This Row],[LightlyActiveMinutes]]+Table1_14[[#This Row],[SedentaryMinutes]])</f>
        <v>1440</v>
      </c>
    </row>
    <row r="658" spans="1:17" x14ac:dyDescent="0.25">
      <c r="A658">
        <v>2873212765</v>
      </c>
      <c r="B658" s="1">
        <v>42488</v>
      </c>
      <c r="C658">
        <v>7913</v>
      </c>
      <c r="D658" s="3">
        <v>5.4099998474121103</v>
      </c>
      <c r="E658" s="3">
        <v>5.4099998474121103</v>
      </c>
      <c r="F658">
        <v>0</v>
      </c>
      <c r="G658" s="3">
        <v>2.1600000858306898</v>
      </c>
      <c r="H658" s="3">
        <v>0.34000000357627902</v>
      </c>
      <c r="I658" s="3">
        <v>2.9100000858306898</v>
      </c>
      <c r="J658" s="3">
        <v>0</v>
      </c>
      <c r="K658">
        <v>28</v>
      </c>
      <c r="L658">
        <v>7</v>
      </c>
      <c r="M658">
        <v>213</v>
      </c>
      <c r="N658">
        <v>1192</v>
      </c>
      <c r="O658">
        <v>1835</v>
      </c>
      <c r="P658" s="2">
        <f>(Table1_14[[#This Row],[VeryActiveMinutes]]+Table1_14[[#This Row],[FairlyActiveMinutes]]+Table1_14[[#This Row],[LightlyActiveMinutes]]+Table1_14[[#This Row],[SedentaryMinutes]])/60</f>
        <v>24</v>
      </c>
      <c r="Q658" s="2">
        <f>(Table1_14[[#This Row],[VeryActiveMinutes]]+Table1_14[[#This Row],[FairlyActiveMinutes]]+Table1_14[[#This Row],[LightlyActiveMinutes]]+Table1_14[[#This Row],[SedentaryMinutes]])</f>
        <v>1440</v>
      </c>
    </row>
    <row r="659" spans="1:17" x14ac:dyDescent="0.25">
      <c r="A659">
        <v>2873212765</v>
      </c>
      <c r="B659" s="1">
        <v>42487</v>
      </c>
      <c r="C659">
        <v>3516</v>
      </c>
      <c r="D659" s="3">
        <v>2.3599998950958301</v>
      </c>
      <c r="E659" s="3">
        <v>2.3599998950958301</v>
      </c>
      <c r="F659">
        <v>0</v>
      </c>
      <c r="G659" s="3">
        <v>0</v>
      </c>
      <c r="H659" s="3">
        <v>0</v>
      </c>
      <c r="I659" s="3">
        <v>2.3599998950958301</v>
      </c>
      <c r="J659" s="3">
        <v>0</v>
      </c>
      <c r="K659">
        <v>46</v>
      </c>
      <c r="L659">
        <v>0</v>
      </c>
      <c r="M659">
        <v>197</v>
      </c>
      <c r="N659">
        <v>1197</v>
      </c>
      <c r="O659">
        <v>1966</v>
      </c>
      <c r="P659" s="2">
        <f>(Table1_14[[#This Row],[VeryActiveMinutes]]+Table1_14[[#This Row],[FairlyActiveMinutes]]+Table1_14[[#This Row],[LightlyActiveMinutes]]+Table1_14[[#This Row],[SedentaryMinutes]])/60</f>
        <v>24</v>
      </c>
      <c r="Q659" s="2">
        <f>(Table1_14[[#This Row],[VeryActiveMinutes]]+Table1_14[[#This Row],[FairlyActiveMinutes]]+Table1_14[[#This Row],[LightlyActiveMinutes]]+Table1_14[[#This Row],[SedentaryMinutes]])</f>
        <v>1440</v>
      </c>
    </row>
    <row r="660" spans="1:17" x14ac:dyDescent="0.25">
      <c r="A660">
        <v>2873212765</v>
      </c>
      <c r="B660" s="1">
        <v>42486</v>
      </c>
      <c r="C660">
        <v>8242</v>
      </c>
      <c r="D660" s="3">
        <v>5.53999996185303</v>
      </c>
      <c r="E660" s="3">
        <v>5.53999996185303</v>
      </c>
      <c r="F660">
        <v>0</v>
      </c>
      <c r="G660" s="3">
        <v>0.119999997317791</v>
      </c>
      <c r="H660" s="3">
        <v>0.18000000715255701</v>
      </c>
      <c r="I660" s="3">
        <v>5.2399997711181596</v>
      </c>
      <c r="J660" s="3">
        <v>0</v>
      </c>
      <c r="K660">
        <v>2</v>
      </c>
      <c r="L660">
        <v>5</v>
      </c>
      <c r="M660">
        <v>309</v>
      </c>
      <c r="N660">
        <v>1124</v>
      </c>
      <c r="O660">
        <v>1882</v>
      </c>
      <c r="P660" s="2">
        <f>(Table1_14[[#This Row],[VeryActiveMinutes]]+Table1_14[[#This Row],[FairlyActiveMinutes]]+Table1_14[[#This Row],[LightlyActiveMinutes]]+Table1_14[[#This Row],[SedentaryMinutes]])/60</f>
        <v>24</v>
      </c>
      <c r="Q660" s="2">
        <f>(Table1_14[[#This Row],[VeryActiveMinutes]]+Table1_14[[#This Row],[FairlyActiveMinutes]]+Table1_14[[#This Row],[LightlyActiveMinutes]]+Table1_14[[#This Row],[SedentaryMinutes]])</f>
        <v>1440</v>
      </c>
    </row>
    <row r="661" spans="1:17" x14ac:dyDescent="0.25">
      <c r="A661">
        <v>2873212765</v>
      </c>
      <c r="B661" s="1">
        <v>42485</v>
      </c>
      <c r="C661">
        <v>7373</v>
      </c>
      <c r="D661" s="3">
        <v>4.9499998092651403</v>
      </c>
      <c r="E661" s="3">
        <v>4.9499998092651403</v>
      </c>
      <c r="F661">
        <v>0</v>
      </c>
      <c r="G661" s="3">
        <v>0</v>
      </c>
      <c r="H661" s="3">
        <v>0</v>
      </c>
      <c r="I661" s="3">
        <v>4.9499998092651403</v>
      </c>
      <c r="J661" s="3">
        <v>0</v>
      </c>
      <c r="K661">
        <v>0</v>
      </c>
      <c r="L661">
        <v>0</v>
      </c>
      <c r="M661">
        <v>359</v>
      </c>
      <c r="N661">
        <v>1081</v>
      </c>
      <c r="O661">
        <v>1907</v>
      </c>
      <c r="P661" s="2">
        <f>(Table1_14[[#This Row],[VeryActiveMinutes]]+Table1_14[[#This Row],[FairlyActiveMinutes]]+Table1_14[[#This Row],[LightlyActiveMinutes]]+Table1_14[[#This Row],[SedentaryMinutes]])/60</f>
        <v>24</v>
      </c>
      <c r="Q661" s="2">
        <f>(Table1_14[[#This Row],[VeryActiveMinutes]]+Table1_14[[#This Row],[FairlyActiveMinutes]]+Table1_14[[#This Row],[LightlyActiveMinutes]]+Table1_14[[#This Row],[SedentaryMinutes]])</f>
        <v>1440</v>
      </c>
    </row>
    <row r="662" spans="1:17" x14ac:dyDescent="0.25">
      <c r="A662">
        <v>2873212765</v>
      </c>
      <c r="B662" s="1">
        <v>42484</v>
      </c>
      <c r="C662">
        <v>6873</v>
      </c>
      <c r="D662" s="3">
        <v>4.6799998283386204</v>
      </c>
      <c r="E662" s="3">
        <v>4.6799998283386204</v>
      </c>
      <c r="F662">
        <v>0</v>
      </c>
      <c r="G662" s="3">
        <v>3</v>
      </c>
      <c r="H662" s="3">
        <v>5.9999998658895499E-2</v>
      </c>
      <c r="I662" s="3">
        <v>1.62000000476837</v>
      </c>
      <c r="J662" s="3">
        <v>0</v>
      </c>
      <c r="K662">
        <v>46</v>
      </c>
      <c r="L662">
        <v>1</v>
      </c>
      <c r="M662">
        <v>190</v>
      </c>
      <c r="N662">
        <v>1203</v>
      </c>
      <c r="O662">
        <v>1898</v>
      </c>
      <c r="P662" s="2">
        <f>(Table1_14[[#This Row],[VeryActiveMinutes]]+Table1_14[[#This Row],[FairlyActiveMinutes]]+Table1_14[[#This Row],[LightlyActiveMinutes]]+Table1_14[[#This Row],[SedentaryMinutes]])/60</f>
        <v>24</v>
      </c>
      <c r="Q662" s="2">
        <f>(Table1_14[[#This Row],[VeryActiveMinutes]]+Table1_14[[#This Row],[FairlyActiveMinutes]]+Table1_14[[#This Row],[LightlyActiveMinutes]]+Table1_14[[#This Row],[SedentaryMinutes]])</f>
        <v>1440</v>
      </c>
    </row>
    <row r="663" spans="1:17" x14ac:dyDescent="0.25">
      <c r="A663">
        <v>2873212765</v>
      </c>
      <c r="B663" s="1">
        <v>42483</v>
      </c>
      <c r="C663">
        <v>9317</v>
      </c>
      <c r="D663" s="3">
        <v>6.3499999046325701</v>
      </c>
      <c r="E663" s="3">
        <v>6.3499999046325701</v>
      </c>
      <c r="F663">
        <v>0</v>
      </c>
      <c r="G663" s="3">
        <v>2.0899999141693102</v>
      </c>
      <c r="H663" s="3">
        <v>0.230000004172325</v>
      </c>
      <c r="I663" s="3">
        <v>4.0199999809265101</v>
      </c>
      <c r="J663" s="3">
        <v>9.9999997764825804E-3</v>
      </c>
      <c r="K663">
        <v>28</v>
      </c>
      <c r="L663">
        <v>5</v>
      </c>
      <c r="M663">
        <v>330</v>
      </c>
      <c r="N663">
        <v>1077</v>
      </c>
      <c r="O663">
        <v>2021</v>
      </c>
      <c r="P663" s="2">
        <f>(Table1_14[[#This Row],[VeryActiveMinutes]]+Table1_14[[#This Row],[FairlyActiveMinutes]]+Table1_14[[#This Row],[LightlyActiveMinutes]]+Table1_14[[#This Row],[SedentaryMinutes]])/60</f>
        <v>24</v>
      </c>
      <c r="Q663" s="2">
        <f>(Table1_14[[#This Row],[VeryActiveMinutes]]+Table1_14[[#This Row],[FairlyActiveMinutes]]+Table1_14[[#This Row],[LightlyActiveMinutes]]+Table1_14[[#This Row],[SedentaryMinutes]])</f>
        <v>1440</v>
      </c>
    </row>
    <row r="664" spans="1:17" x14ac:dyDescent="0.25">
      <c r="A664">
        <v>2873212765</v>
      </c>
      <c r="B664" s="1">
        <v>42482</v>
      </c>
      <c r="C664">
        <v>7286</v>
      </c>
      <c r="D664" s="3">
        <v>4.9000000953674299</v>
      </c>
      <c r="E664" s="3">
        <v>4.9000000953674299</v>
      </c>
      <c r="F664">
        <v>0</v>
      </c>
      <c r="G664" s="3">
        <v>0.46000000834464999</v>
      </c>
      <c r="H664" s="3">
        <v>0</v>
      </c>
      <c r="I664" s="3">
        <v>4.4200000762939498</v>
      </c>
      <c r="J664" s="3">
        <v>1.9999999552965199E-2</v>
      </c>
      <c r="K664">
        <v>46</v>
      </c>
      <c r="L664">
        <v>0</v>
      </c>
      <c r="M664">
        <v>366</v>
      </c>
      <c r="N664">
        <v>1028</v>
      </c>
      <c r="O664">
        <v>2241</v>
      </c>
      <c r="P664" s="2">
        <f>(Table1_14[[#This Row],[VeryActiveMinutes]]+Table1_14[[#This Row],[FairlyActiveMinutes]]+Table1_14[[#This Row],[LightlyActiveMinutes]]+Table1_14[[#This Row],[SedentaryMinutes]])/60</f>
        <v>24</v>
      </c>
      <c r="Q664" s="2">
        <f>(Table1_14[[#This Row],[VeryActiveMinutes]]+Table1_14[[#This Row],[FairlyActiveMinutes]]+Table1_14[[#This Row],[LightlyActiveMinutes]]+Table1_14[[#This Row],[SedentaryMinutes]])</f>
        <v>1440</v>
      </c>
    </row>
    <row r="665" spans="1:17" x14ac:dyDescent="0.25">
      <c r="A665">
        <v>2873212765</v>
      </c>
      <c r="B665" s="1">
        <v>42481</v>
      </c>
      <c r="C665">
        <v>8859</v>
      </c>
      <c r="D665" s="3">
        <v>5.9800000190734899</v>
      </c>
      <c r="E665" s="3">
        <v>5.9800000190734899</v>
      </c>
      <c r="F665">
        <v>0</v>
      </c>
      <c r="G665" s="3">
        <v>0.129999995231628</v>
      </c>
      <c r="H665" s="3">
        <v>0.37000000476837203</v>
      </c>
      <c r="I665" s="3">
        <v>5.4699997901916504</v>
      </c>
      <c r="J665" s="3">
        <v>9.9999997764825804E-3</v>
      </c>
      <c r="K665">
        <v>2</v>
      </c>
      <c r="L665">
        <v>10</v>
      </c>
      <c r="M665">
        <v>371</v>
      </c>
      <c r="N665">
        <v>1057</v>
      </c>
      <c r="O665">
        <v>1970</v>
      </c>
      <c r="P665" s="2">
        <f>(Table1_14[[#This Row],[VeryActiveMinutes]]+Table1_14[[#This Row],[FairlyActiveMinutes]]+Table1_14[[#This Row],[LightlyActiveMinutes]]+Table1_14[[#This Row],[SedentaryMinutes]])/60</f>
        <v>24</v>
      </c>
      <c r="Q665" s="2">
        <f>(Table1_14[[#This Row],[VeryActiveMinutes]]+Table1_14[[#This Row],[FairlyActiveMinutes]]+Table1_14[[#This Row],[LightlyActiveMinutes]]+Table1_14[[#This Row],[SedentaryMinutes]])</f>
        <v>1440</v>
      </c>
    </row>
    <row r="666" spans="1:17" x14ac:dyDescent="0.25">
      <c r="A666">
        <v>2873212765</v>
      </c>
      <c r="B666" s="1">
        <v>42480</v>
      </c>
      <c r="C666">
        <v>9202</v>
      </c>
      <c r="D666" s="3">
        <v>6.3000001907348597</v>
      </c>
      <c r="E666" s="3">
        <v>6.3000001907348597</v>
      </c>
      <c r="F666">
        <v>0</v>
      </c>
      <c r="G666" s="3">
        <v>1.5099999904632599</v>
      </c>
      <c r="H666" s="3">
        <v>0.119999997317791</v>
      </c>
      <c r="I666" s="3">
        <v>4.6599998474121103</v>
      </c>
      <c r="J666" s="3">
        <v>9.9999997764825804E-3</v>
      </c>
      <c r="K666">
        <v>22</v>
      </c>
      <c r="L666">
        <v>5</v>
      </c>
      <c r="M666">
        <v>378</v>
      </c>
      <c r="N666">
        <v>1035</v>
      </c>
      <c r="O666">
        <v>2094</v>
      </c>
      <c r="P666" s="2">
        <f>(Table1_14[[#This Row],[VeryActiveMinutes]]+Table1_14[[#This Row],[FairlyActiveMinutes]]+Table1_14[[#This Row],[LightlyActiveMinutes]]+Table1_14[[#This Row],[SedentaryMinutes]])/60</f>
        <v>24</v>
      </c>
      <c r="Q666" s="2">
        <f>(Table1_14[[#This Row],[VeryActiveMinutes]]+Table1_14[[#This Row],[FairlyActiveMinutes]]+Table1_14[[#This Row],[LightlyActiveMinutes]]+Table1_14[[#This Row],[SedentaryMinutes]])</f>
        <v>1440</v>
      </c>
    </row>
    <row r="667" spans="1:17" x14ac:dyDescent="0.25">
      <c r="A667">
        <v>2873212765</v>
      </c>
      <c r="B667" s="1">
        <v>42479</v>
      </c>
      <c r="C667">
        <v>7948</v>
      </c>
      <c r="D667" s="3">
        <v>5.3699998855590803</v>
      </c>
      <c r="E667" s="3">
        <v>5.3699998855590803</v>
      </c>
      <c r="F667">
        <v>0</v>
      </c>
      <c r="G667" s="3">
        <v>0</v>
      </c>
      <c r="H667" s="3">
        <v>0</v>
      </c>
      <c r="I667" s="3">
        <v>5.3600001335143999</v>
      </c>
      <c r="J667" s="3">
        <v>0</v>
      </c>
      <c r="K667">
        <v>0</v>
      </c>
      <c r="L667">
        <v>0</v>
      </c>
      <c r="M667">
        <v>389</v>
      </c>
      <c r="N667">
        <v>1051</v>
      </c>
      <c r="O667">
        <v>1956</v>
      </c>
      <c r="P667" s="2">
        <f>(Table1_14[[#This Row],[VeryActiveMinutes]]+Table1_14[[#This Row],[FairlyActiveMinutes]]+Table1_14[[#This Row],[LightlyActiveMinutes]]+Table1_14[[#This Row],[SedentaryMinutes]])/60</f>
        <v>24</v>
      </c>
      <c r="Q667" s="2">
        <f>(Table1_14[[#This Row],[VeryActiveMinutes]]+Table1_14[[#This Row],[FairlyActiveMinutes]]+Table1_14[[#This Row],[LightlyActiveMinutes]]+Table1_14[[#This Row],[SedentaryMinutes]])</f>
        <v>1440</v>
      </c>
    </row>
    <row r="668" spans="1:17" x14ac:dyDescent="0.25">
      <c r="A668">
        <v>2873212765</v>
      </c>
      <c r="B668" s="1">
        <v>42478</v>
      </c>
      <c r="C668">
        <v>7762</v>
      </c>
      <c r="D668" s="3">
        <v>5.2399997711181596</v>
      </c>
      <c r="E668" s="3">
        <v>5.2399997711181596</v>
      </c>
      <c r="F668">
        <v>0</v>
      </c>
      <c r="G668" s="3">
        <v>7.0000000298023196E-2</v>
      </c>
      <c r="H668" s="3">
        <v>0.28000000119209301</v>
      </c>
      <c r="I668" s="3">
        <v>4.8899998664856001</v>
      </c>
      <c r="J668" s="3">
        <v>0</v>
      </c>
      <c r="K668">
        <v>1</v>
      </c>
      <c r="L668">
        <v>6</v>
      </c>
      <c r="M668">
        <v>311</v>
      </c>
      <c r="N668">
        <v>1122</v>
      </c>
      <c r="O668">
        <v>1890</v>
      </c>
      <c r="P668" s="2">
        <f>(Table1_14[[#This Row],[VeryActiveMinutes]]+Table1_14[[#This Row],[FairlyActiveMinutes]]+Table1_14[[#This Row],[LightlyActiveMinutes]]+Table1_14[[#This Row],[SedentaryMinutes]])/60</f>
        <v>24</v>
      </c>
      <c r="Q668" s="2">
        <f>(Table1_14[[#This Row],[VeryActiveMinutes]]+Table1_14[[#This Row],[FairlyActiveMinutes]]+Table1_14[[#This Row],[LightlyActiveMinutes]]+Table1_14[[#This Row],[SedentaryMinutes]])</f>
        <v>1440</v>
      </c>
    </row>
    <row r="669" spans="1:17" x14ac:dyDescent="0.25">
      <c r="A669">
        <v>2873212765</v>
      </c>
      <c r="B669" s="1">
        <v>42477</v>
      </c>
      <c r="C669">
        <v>2524</v>
      </c>
      <c r="D669" s="3">
        <v>1.70000004768372</v>
      </c>
      <c r="E669" s="3">
        <v>1.70000004768372</v>
      </c>
      <c r="F669">
        <v>0</v>
      </c>
      <c r="G669" s="3">
        <v>0</v>
      </c>
      <c r="H669" s="3">
        <v>0.34999999403953602</v>
      </c>
      <c r="I669" s="3">
        <v>1.3400000333786</v>
      </c>
      <c r="J669" s="3">
        <v>0</v>
      </c>
      <c r="K669">
        <v>0</v>
      </c>
      <c r="L669">
        <v>8</v>
      </c>
      <c r="M669">
        <v>160</v>
      </c>
      <c r="N669">
        <v>1272</v>
      </c>
      <c r="O669">
        <v>1529</v>
      </c>
      <c r="P669" s="2">
        <f>(Table1_14[[#This Row],[VeryActiveMinutes]]+Table1_14[[#This Row],[FairlyActiveMinutes]]+Table1_14[[#This Row],[LightlyActiveMinutes]]+Table1_14[[#This Row],[SedentaryMinutes]])/60</f>
        <v>24</v>
      </c>
      <c r="Q669" s="2">
        <f>(Table1_14[[#This Row],[VeryActiveMinutes]]+Table1_14[[#This Row],[FairlyActiveMinutes]]+Table1_14[[#This Row],[LightlyActiveMinutes]]+Table1_14[[#This Row],[SedentaryMinutes]])</f>
        <v>1440</v>
      </c>
    </row>
    <row r="670" spans="1:17" x14ac:dyDescent="0.25">
      <c r="A670">
        <v>2873212765</v>
      </c>
      <c r="B670" s="1">
        <v>42476</v>
      </c>
      <c r="C670">
        <v>9685</v>
      </c>
      <c r="D670" s="3">
        <v>6.6500000953674299</v>
      </c>
      <c r="E670" s="3">
        <v>6.6500000953674299</v>
      </c>
      <c r="F670">
        <v>0</v>
      </c>
      <c r="G670" s="3">
        <v>3.1099998950958301</v>
      </c>
      <c r="H670" s="3">
        <v>1.9999999552965199E-2</v>
      </c>
      <c r="I670" s="3">
        <v>3.5099999904632599</v>
      </c>
      <c r="J670" s="3">
        <v>9.9999997764825804E-3</v>
      </c>
      <c r="K670">
        <v>47</v>
      </c>
      <c r="L670">
        <v>1</v>
      </c>
      <c r="M670">
        <v>305</v>
      </c>
      <c r="N670">
        <v>1087</v>
      </c>
      <c r="O670">
        <v>2148</v>
      </c>
      <c r="P670" s="2">
        <f>(Table1_14[[#This Row],[VeryActiveMinutes]]+Table1_14[[#This Row],[FairlyActiveMinutes]]+Table1_14[[#This Row],[LightlyActiveMinutes]]+Table1_14[[#This Row],[SedentaryMinutes]])/60</f>
        <v>24</v>
      </c>
      <c r="Q670" s="2">
        <f>(Table1_14[[#This Row],[VeryActiveMinutes]]+Table1_14[[#This Row],[FairlyActiveMinutes]]+Table1_14[[#This Row],[LightlyActiveMinutes]]+Table1_14[[#This Row],[SedentaryMinutes]])</f>
        <v>1440</v>
      </c>
    </row>
    <row r="671" spans="1:17" x14ac:dyDescent="0.25">
      <c r="A671">
        <v>2873212765</v>
      </c>
      <c r="B671" s="1">
        <v>42475</v>
      </c>
      <c r="C671">
        <v>8482</v>
      </c>
      <c r="D671" s="3">
        <v>5.6999998092651403</v>
      </c>
      <c r="E671" s="3">
        <v>5.6999998092651403</v>
      </c>
      <c r="F671">
        <v>0</v>
      </c>
      <c r="G671" s="3">
        <v>0</v>
      </c>
      <c r="H671" s="3">
        <v>0</v>
      </c>
      <c r="I671" s="3">
        <v>5.6900000572204599</v>
      </c>
      <c r="J671" s="3">
        <v>9.9999997764825804E-3</v>
      </c>
      <c r="K671">
        <v>0</v>
      </c>
      <c r="L671">
        <v>0</v>
      </c>
      <c r="M671">
        <v>448</v>
      </c>
      <c r="N671">
        <v>992</v>
      </c>
      <c r="O671">
        <v>2063</v>
      </c>
      <c r="P671" s="2">
        <f>(Table1_14[[#This Row],[VeryActiveMinutes]]+Table1_14[[#This Row],[FairlyActiveMinutes]]+Table1_14[[#This Row],[LightlyActiveMinutes]]+Table1_14[[#This Row],[SedentaryMinutes]])/60</f>
        <v>24</v>
      </c>
      <c r="Q671" s="2">
        <f>(Table1_14[[#This Row],[VeryActiveMinutes]]+Table1_14[[#This Row],[FairlyActiveMinutes]]+Table1_14[[#This Row],[LightlyActiveMinutes]]+Table1_14[[#This Row],[SedentaryMinutes]])</f>
        <v>1440</v>
      </c>
    </row>
    <row r="672" spans="1:17" x14ac:dyDescent="0.25">
      <c r="A672">
        <v>2873212765</v>
      </c>
      <c r="B672" s="1">
        <v>42474</v>
      </c>
      <c r="C672">
        <v>7910</v>
      </c>
      <c r="D672" s="3">
        <v>5.3200001716613796</v>
      </c>
      <c r="E672" s="3">
        <v>5.3200001716613796</v>
      </c>
      <c r="F672">
        <v>0</v>
      </c>
      <c r="G672" s="3">
        <v>0</v>
      </c>
      <c r="H672" s="3">
        <v>0</v>
      </c>
      <c r="I672" s="3">
        <v>5.3200001716613796</v>
      </c>
      <c r="J672" s="3">
        <v>0</v>
      </c>
      <c r="K672">
        <v>0</v>
      </c>
      <c r="L672">
        <v>0</v>
      </c>
      <c r="M672">
        <v>331</v>
      </c>
      <c r="N672">
        <v>1109</v>
      </c>
      <c r="O672">
        <v>1893</v>
      </c>
      <c r="P672" s="2">
        <f>(Table1_14[[#This Row],[VeryActiveMinutes]]+Table1_14[[#This Row],[FairlyActiveMinutes]]+Table1_14[[#This Row],[LightlyActiveMinutes]]+Table1_14[[#This Row],[SedentaryMinutes]])/60</f>
        <v>24</v>
      </c>
      <c r="Q672" s="2">
        <f>(Table1_14[[#This Row],[VeryActiveMinutes]]+Table1_14[[#This Row],[FairlyActiveMinutes]]+Table1_14[[#This Row],[LightlyActiveMinutes]]+Table1_14[[#This Row],[SedentaryMinutes]])</f>
        <v>1440</v>
      </c>
    </row>
    <row r="673" spans="1:17" x14ac:dyDescent="0.25">
      <c r="A673">
        <v>2873212765</v>
      </c>
      <c r="B673" s="1">
        <v>42473</v>
      </c>
      <c r="C673">
        <v>7618</v>
      </c>
      <c r="D673" s="3">
        <v>5.1199998855590803</v>
      </c>
      <c r="E673" s="3">
        <v>5.1199998855590803</v>
      </c>
      <c r="F673">
        <v>0</v>
      </c>
      <c r="G673" s="3">
        <v>0</v>
      </c>
      <c r="H673" s="3">
        <v>0.21999999880790699</v>
      </c>
      <c r="I673" s="3">
        <v>4.8800001144409197</v>
      </c>
      <c r="J673" s="3">
        <v>1.9999999552965199E-2</v>
      </c>
      <c r="K673">
        <v>0</v>
      </c>
      <c r="L673">
        <v>8</v>
      </c>
      <c r="M673">
        <v>404</v>
      </c>
      <c r="N673">
        <v>1028</v>
      </c>
      <c r="O673">
        <v>2004</v>
      </c>
      <c r="P673" s="2">
        <f>(Table1_14[[#This Row],[VeryActiveMinutes]]+Table1_14[[#This Row],[FairlyActiveMinutes]]+Table1_14[[#This Row],[LightlyActiveMinutes]]+Table1_14[[#This Row],[SedentaryMinutes]])/60</f>
        <v>24</v>
      </c>
      <c r="Q673" s="2">
        <f>(Table1_14[[#This Row],[VeryActiveMinutes]]+Table1_14[[#This Row],[FairlyActiveMinutes]]+Table1_14[[#This Row],[LightlyActiveMinutes]]+Table1_14[[#This Row],[SedentaryMinutes]])</f>
        <v>1440</v>
      </c>
    </row>
    <row r="674" spans="1:17" x14ac:dyDescent="0.25">
      <c r="A674">
        <v>2873212765</v>
      </c>
      <c r="B674" s="1">
        <v>42494</v>
      </c>
      <c r="C674">
        <v>8278</v>
      </c>
      <c r="D674" s="3">
        <v>5.5599999427795401</v>
      </c>
      <c r="E674" s="3">
        <v>5.5599999427795401</v>
      </c>
      <c r="F674">
        <v>0</v>
      </c>
      <c r="G674" s="3">
        <v>0</v>
      </c>
      <c r="H674" s="3">
        <v>0</v>
      </c>
      <c r="I674" s="3">
        <v>5.5599999427795401</v>
      </c>
      <c r="J674" s="3">
        <v>0</v>
      </c>
      <c r="K674">
        <v>0</v>
      </c>
      <c r="L674">
        <v>0</v>
      </c>
      <c r="M674">
        <v>420</v>
      </c>
      <c r="N674">
        <v>1020</v>
      </c>
      <c r="O674">
        <v>2015</v>
      </c>
      <c r="P674" s="2">
        <f>(Table1_14[[#This Row],[VeryActiveMinutes]]+Table1_14[[#This Row],[FairlyActiveMinutes]]+Table1_14[[#This Row],[LightlyActiveMinutes]]+Table1_14[[#This Row],[SedentaryMinutes]])/60</f>
        <v>24</v>
      </c>
      <c r="Q674" s="2">
        <f>(Table1_14[[#This Row],[VeryActiveMinutes]]+Table1_14[[#This Row],[FairlyActiveMinutes]]+Table1_14[[#This Row],[LightlyActiveMinutes]]+Table1_14[[#This Row],[SedentaryMinutes]])</f>
        <v>1440</v>
      </c>
    </row>
    <row r="675" spans="1:17" x14ac:dyDescent="0.25">
      <c r="A675">
        <v>2873212765</v>
      </c>
      <c r="B675" s="1">
        <v>42499</v>
      </c>
      <c r="C675">
        <v>7726</v>
      </c>
      <c r="D675" s="3">
        <v>5.1900000572204599</v>
      </c>
      <c r="E675" s="3">
        <v>5.1900000572204599</v>
      </c>
      <c r="F675">
        <v>0</v>
      </c>
      <c r="G675" s="3">
        <v>0</v>
      </c>
      <c r="H675" s="3">
        <v>0</v>
      </c>
      <c r="I675" s="3">
        <v>5.1900000572204599</v>
      </c>
      <c r="J675" s="3">
        <v>0</v>
      </c>
      <c r="K675">
        <v>0</v>
      </c>
      <c r="L675">
        <v>0</v>
      </c>
      <c r="M675">
        <v>345</v>
      </c>
      <c r="N675">
        <v>1095</v>
      </c>
      <c r="O675">
        <v>1906</v>
      </c>
      <c r="P675" s="2">
        <f>(Table1_14[[#This Row],[VeryActiveMinutes]]+Table1_14[[#This Row],[FairlyActiveMinutes]]+Table1_14[[#This Row],[LightlyActiveMinutes]]+Table1_14[[#This Row],[SedentaryMinutes]])/60</f>
        <v>24</v>
      </c>
      <c r="Q675" s="2">
        <f>(Table1_14[[#This Row],[VeryActiveMinutes]]+Table1_14[[#This Row],[FairlyActiveMinutes]]+Table1_14[[#This Row],[LightlyActiveMinutes]]+Table1_14[[#This Row],[SedentaryMinutes]])</f>
        <v>1440</v>
      </c>
    </row>
    <row r="676" spans="1:17" x14ac:dyDescent="0.25">
      <c r="A676">
        <v>2873212765</v>
      </c>
      <c r="B676" s="1">
        <v>42492</v>
      </c>
      <c r="C676">
        <v>7525</v>
      </c>
      <c r="D676" s="3">
        <v>5.0599999427795401</v>
      </c>
      <c r="E676" s="3">
        <v>5.0599999427795401</v>
      </c>
      <c r="F676">
        <v>0</v>
      </c>
      <c r="G676" s="3">
        <v>0</v>
      </c>
      <c r="H676" s="3">
        <v>0.20999999344348899</v>
      </c>
      <c r="I676" s="3">
        <v>4.8299999237060502</v>
      </c>
      <c r="J676" s="3">
        <v>1.9999999552965199E-2</v>
      </c>
      <c r="K676">
        <v>0</v>
      </c>
      <c r="L676">
        <v>7</v>
      </c>
      <c r="M676">
        <v>334</v>
      </c>
      <c r="N676">
        <v>1099</v>
      </c>
      <c r="O676">
        <v>1878</v>
      </c>
      <c r="P676" s="2">
        <f>(Table1_14[[#This Row],[VeryActiveMinutes]]+Table1_14[[#This Row],[FairlyActiveMinutes]]+Table1_14[[#This Row],[LightlyActiveMinutes]]+Table1_14[[#This Row],[SedentaryMinutes]])/60</f>
        <v>24</v>
      </c>
      <c r="Q676" s="2">
        <f>(Table1_14[[#This Row],[VeryActiveMinutes]]+Table1_14[[#This Row],[FairlyActiveMinutes]]+Table1_14[[#This Row],[LightlyActiveMinutes]]+Table1_14[[#This Row],[SedentaryMinutes]])</f>
        <v>1440</v>
      </c>
    </row>
    <row r="677" spans="1:17" x14ac:dyDescent="0.25">
      <c r="A677">
        <v>2347167796</v>
      </c>
      <c r="B677" s="1">
        <v>42472</v>
      </c>
      <c r="C677">
        <v>10113</v>
      </c>
      <c r="D677" s="3">
        <v>6.8299999237060502</v>
      </c>
      <c r="E677" s="3">
        <v>6.8299999237060502</v>
      </c>
      <c r="F677">
        <v>0</v>
      </c>
      <c r="G677" s="3">
        <v>2</v>
      </c>
      <c r="H677" s="3">
        <v>0.62000000476837203</v>
      </c>
      <c r="I677" s="3">
        <v>4.1999998092651403</v>
      </c>
      <c r="J677" s="3">
        <v>0</v>
      </c>
      <c r="K677">
        <v>28</v>
      </c>
      <c r="L677">
        <v>13</v>
      </c>
      <c r="M677">
        <v>320</v>
      </c>
      <c r="N677">
        <v>964</v>
      </c>
      <c r="O677">
        <v>2344</v>
      </c>
      <c r="P677" s="2">
        <f>(Table1_14[[#This Row],[VeryActiveMinutes]]+Table1_14[[#This Row],[FairlyActiveMinutes]]+Table1_14[[#This Row],[LightlyActiveMinutes]]+Table1_14[[#This Row],[SedentaryMinutes]])/60</f>
        <v>22.083333333333332</v>
      </c>
      <c r="Q677" s="2">
        <f>(Table1_14[[#This Row],[VeryActiveMinutes]]+Table1_14[[#This Row],[FairlyActiveMinutes]]+Table1_14[[#This Row],[LightlyActiveMinutes]]+Table1_14[[#This Row],[SedentaryMinutes]])</f>
        <v>1325</v>
      </c>
    </row>
    <row r="678" spans="1:17" x14ac:dyDescent="0.25">
      <c r="A678">
        <v>2347167796</v>
      </c>
      <c r="B678" s="1">
        <v>42489</v>
      </c>
      <c r="C678">
        <v>42</v>
      </c>
      <c r="D678" s="3">
        <v>2.9999999329447701E-2</v>
      </c>
      <c r="E678" s="3">
        <v>2.9999999329447701E-2</v>
      </c>
      <c r="F678">
        <v>0</v>
      </c>
      <c r="G678" s="3">
        <v>0</v>
      </c>
      <c r="H678" s="3">
        <v>0</v>
      </c>
      <c r="I678" s="3">
        <v>2.9999999329447701E-2</v>
      </c>
      <c r="J678" s="3">
        <v>0</v>
      </c>
      <c r="K678">
        <v>0</v>
      </c>
      <c r="L678">
        <v>0</v>
      </c>
      <c r="M678">
        <v>4</v>
      </c>
      <c r="N678">
        <v>2</v>
      </c>
      <c r="O678">
        <v>403</v>
      </c>
      <c r="P678" s="2">
        <f>(Table1_14[[#This Row],[VeryActiveMinutes]]+Table1_14[[#This Row],[FairlyActiveMinutes]]+Table1_14[[#This Row],[LightlyActiveMinutes]]+Table1_14[[#This Row],[SedentaryMinutes]])/60</f>
        <v>0.1</v>
      </c>
      <c r="Q678" s="2">
        <f>(Table1_14[[#This Row],[VeryActiveMinutes]]+Table1_14[[#This Row],[FairlyActiveMinutes]]+Table1_14[[#This Row],[LightlyActiveMinutes]]+Table1_14[[#This Row],[SedentaryMinutes]])</f>
        <v>6</v>
      </c>
    </row>
    <row r="679" spans="1:17" x14ac:dyDescent="0.25">
      <c r="A679">
        <v>2347167796</v>
      </c>
      <c r="B679" s="1">
        <v>42488</v>
      </c>
      <c r="C679">
        <v>5439</v>
      </c>
      <c r="D679" s="3">
        <v>3.5999999046325701</v>
      </c>
      <c r="E679" s="3">
        <v>3.5999999046325701</v>
      </c>
      <c r="F679">
        <v>0</v>
      </c>
      <c r="G679" s="3">
        <v>0</v>
      </c>
      <c r="H679" s="3">
        <v>0</v>
      </c>
      <c r="I679" s="3">
        <v>3.5999999046325701</v>
      </c>
      <c r="J679" s="3">
        <v>0</v>
      </c>
      <c r="K679">
        <v>0</v>
      </c>
      <c r="L679">
        <v>0</v>
      </c>
      <c r="M679">
        <v>229</v>
      </c>
      <c r="N679">
        <v>764</v>
      </c>
      <c r="O679">
        <v>1854</v>
      </c>
      <c r="P679" s="2">
        <f>(Table1_14[[#This Row],[VeryActiveMinutes]]+Table1_14[[#This Row],[FairlyActiveMinutes]]+Table1_14[[#This Row],[LightlyActiveMinutes]]+Table1_14[[#This Row],[SedentaryMinutes]])/60</f>
        <v>16.55</v>
      </c>
      <c r="Q679" s="2">
        <f>(Table1_14[[#This Row],[VeryActiveMinutes]]+Table1_14[[#This Row],[FairlyActiveMinutes]]+Table1_14[[#This Row],[LightlyActiveMinutes]]+Table1_14[[#This Row],[SedentaryMinutes]])</f>
        <v>993</v>
      </c>
    </row>
    <row r="680" spans="1:17" x14ac:dyDescent="0.25">
      <c r="A680">
        <v>2347167796</v>
      </c>
      <c r="B680" s="1">
        <v>42487</v>
      </c>
      <c r="C680">
        <v>11423</v>
      </c>
      <c r="D680" s="3">
        <v>7.5799999237060502</v>
      </c>
      <c r="E680" s="3">
        <v>7.5799999237060502</v>
      </c>
      <c r="F680">
        <v>0</v>
      </c>
      <c r="G680" s="3">
        <v>1.8600000143051101</v>
      </c>
      <c r="H680" s="3">
        <v>0.40000000596046398</v>
      </c>
      <c r="I680" s="3">
        <v>5.3200001716613796</v>
      </c>
      <c r="J680" s="3">
        <v>0</v>
      </c>
      <c r="K680">
        <v>26</v>
      </c>
      <c r="L680">
        <v>9</v>
      </c>
      <c r="M680">
        <v>295</v>
      </c>
      <c r="N680">
        <v>623</v>
      </c>
      <c r="O680">
        <v>2194</v>
      </c>
      <c r="P680" s="2">
        <f>(Table1_14[[#This Row],[VeryActiveMinutes]]+Table1_14[[#This Row],[FairlyActiveMinutes]]+Table1_14[[#This Row],[LightlyActiveMinutes]]+Table1_14[[#This Row],[SedentaryMinutes]])/60</f>
        <v>15.883333333333333</v>
      </c>
      <c r="Q680" s="2">
        <f>(Table1_14[[#This Row],[VeryActiveMinutes]]+Table1_14[[#This Row],[FairlyActiveMinutes]]+Table1_14[[#This Row],[LightlyActiveMinutes]]+Table1_14[[#This Row],[SedentaryMinutes]])</f>
        <v>953</v>
      </c>
    </row>
    <row r="681" spans="1:17" x14ac:dyDescent="0.25">
      <c r="A681">
        <v>2347167796</v>
      </c>
      <c r="B681" s="1">
        <v>42486</v>
      </c>
      <c r="C681">
        <v>5980</v>
      </c>
      <c r="D681" s="3">
        <v>3.9500000476837198</v>
      </c>
      <c r="E681" s="3">
        <v>3.9500000476837198</v>
      </c>
      <c r="F681">
        <v>0</v>
      </c>
      <c r="G681" s="3">
        <v>0</v>
      </c>
      <c r="H681" s="3">
        <v>0</v>
      </c>
      <c r="I681" s="3">
        <v>3.9500000476837198</v>
      </c>
      <c r="J681" s="3">
        <v>0</v>
      </c>
      <c r="K681">
        <v>0</v>
      </c>
      <c r="L681">
        <v>0</v>
      </c>
      <c r="M681">
        <v>227</v>
      </c>
      <c r="N681">
        <v>732</v>
      </c>
      <c r="O681">
        <v>1861</v>
      </c>
      <c r="P681" s="2">
        <f>(Table1_14[[#This Row],[VeryActiveMinutes]]+Table1_14[[#This Row],[FairlyActiveMinutes]]+Table1_14[[#This Row],[LightlyActiveMinutes]]+Table1_14[[#This Row],[SedentaryMinutes]])/60</f>
        <v>15.983333333333333</v>
      </c>
      <c r="Q681" s="2">
        <f>(Table1_14[[#This Row],[VeryActiveMinutes]]+Table1_14[[#This Row],[FairlyActiveMinutes]]+Table1_14[[#This Row],[LightlyActiveMinutes]]+Table1_14[[#This Row],[SedentaryMinutes]])</f>
        <v>959</v>
      </c>
    </row>
    <row r="682" spans="1:17" x14ac:dyDescent="0.25">
      <c r="A682">
        <v>2347167796</v>
      </c>
      <c r="B682" s="1">
        <v>42485</v>
      </c>
      <c r="C682">
        <v>9482</v>
      </c>
      <c r="D682" s="3">
        <v>6.3800001144409197</v>
      </c>
      <c r="E682" s="3">
        <v>6.3800001144409197</v>
      </c>
      <c r="F682">
        <v>0</v>
      </c>
      <c r="G682" s="3">
        <v>1.2699999809265099</v>
      </c>
      <c r="H682" s="3">
        <v>0.519999980926514</v>
      </c>
      <c r="I682" s="3">
        <v>4.5999999046325701</v>
      </c>
      <c r="J682" s="3">
        <v>0</v>
      </c>
      <c r="K682">
        <v>15</v>
      </c>
      <c r="L682">
        <v>11</v>
      </c>
      <c r="M682">
        <v>277</v>
      </c>
      <c r="N682">
        <v>653</v>
      </c>
      <c r="O682">
        <v>2095</v>
      </c>
      <c r="P682" s="2">
        <f>(Table1_14[[#This Row],[VeryActiveMinutes]]+Table1_14[[#This Row],[FairlyActiveMinutes]]+Table1_14[[#This Row],[LightlyActiveMinutes]]+Table1_14[[#This Row],[SedentaryMinutes]])/60</f>
        <v>15.933333333333334</v>
      </c>
      <c r="Q682" s="2">
        <f>(Table1_14[[#This Row],[VeryActiveMinutes]]+Table1_14[[#This Row],[FairlyActiveMinutes]]+Table1_14[[#This Row],[LightlyActiveMinutes]]+Table1_14[[#This Row],[SedentaryMinutes]])</f>
        <v>956</v>
      </c>
    </row>
    <row r="683" spans="1:17" x14ac:dyDescent="0.25">
      <c r="A683">
        <v>2347167796</v>
      </c>
      <c r="B683" s="1">
        <v>42484</v>
      </c>
      <c r="C683">
        <v>9471</v>
      </c>
      <c r="D683" s="3">
        <v>6.2600002288818404</v>
      </c>
      <c r="E683" s="3">
        <v>6.2600002288818404</v>
      </c>
      <c r="F683">
        <v>0</v>
      </c>
      <c r="G683" s="3">
        <v>0</v>
      </c>
      <c r="H683" s="3">
        <v>0</v>
      </c>
      <c r="I683" s="3">
        <v>6.2600002288818404</v>
      </c>
      <c r="J683" s="3">
        <v>0</v>
      </c>
      <c r="K683">
        <v>0</v>
      </c>
      <c r="L683">
        <v>0</v>
      </c>
      <c r="M683">
        <v>360</v>
      </c>
      <c r="N683">
        <v>584</v>
      </c>
      <c r="O683">
        <v>2187</v>
      </c>
      <c r="P683" s="2">
        <f>(Table1_14[[#This Row],[VeryActiveMinutes]]+Table1_14[[#This Row],[FairlyActiveMinutes]]+Table1_14[[#This Row],[LightlyActiveMinutes]]+Table1_14[[#This Row],[SedentaryMinutes]])/60</f>
        <v>15.733333333333333</v>
      </c>
      <c r="Q683" s="2">
        <f>(Table1_14[[#This Row],[VeryActiveMinutes]]+Table1_14[[#This Row],[FairlyActiveMinutes]]+Table1_14[[#This Row],[LightlyActiveMinutes]]+Table1_14[[#This Row],[SedentaryMinutes]])</f>
        <v>944</v>
      </c>
    </row>
    <row r="684" spans="1:17" x14ac:dyDescent="0.25">
      <c r="A684">
        <v>2347167796</v>
      </c>
      <c r="B684" s="1">
        <v>42483</v>
      </c>
      <c r="C684">
        <v>16901</v>
      </c>
      <c r="D684" s="3">
        <v>11.3699998855591</v>
      </c>
      <c r="E684" s="3">
        <v>11.3699998855591</v>
      </c>
      <c r="F684">
        <v>0</v>
      </c>
      <c r="G684" s="3">
        <v>2.7799999713897701</v>
      </c>
      <c r="H684" s="3">
        <v>1.45000004768372</v>
      </c>
      <c r="I684" s="3">
        <v>7.1500000953674299</v>
      </c>
      <c r="J684" s="3">
        <v>0</v>
      </c>
      <c r="K684">
        <v>32</v>
      </c>
      <c r="L684">
        <v>35</v>
      </c>
      <c r="M684">
        <v>360</v>
      </c>
      <c r="N684">
        <v>591</v>
      </c>
      <c r="O684">
        <v>2629</v>
      </c>
      <c r="P684" s="2">
        <f>(Table1_14[[#This Row],[VeryActiveMinutes]]+Table1_14[[#This Row],[FairlyActiveMinutes]]+Table1_14[[#This Row],[LightlyActiveMinutes]]+Table1_14[[#This Row],[SedentaryMinutes]])/60</f>
        <v>16.966666666666665</v>
      </c>
      <c r="Q684" s="2">
        <f>(Table1_14[[#This Row],[VeryActiveMinutes]]+Table1_14[[#This Row],[FairlyActiveMinutes]]+Table1_14[[#This Row],[LightlyActiveMinutes]]+Table1_14[[#This Row],[SedentaryMinutes]])</f>
        <v>1018</v>
      </c>
    </row>
    <row r="685" spans="1:17" x14ac:dyDescent="0.25">
      <c r="A685">
        <v>2347167796</v>
      </c>
      <c r="B685" s="1">
        <v>42482</v>
      </c>
      <c r="C685">
        <v>7804</v>
      </c>
      <c r="D685" s="3">
        <v>5.1599998474121103</v>
      </c>
      <c r="E685" s="3">
        <v>5.1599998474121103</v>
      </c>
      <c r="F685">
        <v>0</v>
      </c>
      <c r="G685" s="3">
        <v>0.56000000238418601</v>
      </c>
      <c r="H685" s="3">
        <v>1.6799999475479099</v>
      </c>
      <c r="I685" s="3">
        <v>2.9200000762939502</v>
      </c>
      <c r="J685" s="3">
        <v>0</v>
      </c>
      <c r="K685">
        <v>9</v>
      </c>
      <c r="L685">
        <v>27</v>
      </c>
      <c r="M685">
        <v>206</v>
      </c>
      <c r="N685">
        <v>781</v>
      </c>
      <c r="O685">
        <v>1946</v>
      </c>
      <c r="P685" s="2">
        <f>(Table1_14[[#This Row],[VeryActiveMinutes]]+Table1_14[[#This Row],[FairlyActiveMinutes]]+Table1_14[[#This Row],[LightlyActiveMinutes]]+Table1_14[[#This Row],[SedentaryMinutes]])/60</f>
        <v>17.05</v>
      </c>
      <c r="Q685" s="2">
        <f>(Table1_14[[#This Row],[VeryActiveMinutes]]+Table1_14[[#This Row],[FairlyActiveMinutes]]+Table1_14[[#This Row],[LightlyActiveMinutes]]+Table1_14[[#This Row],[SedentaryMinutes]])</f>
        <v>1023</v>
      </c>
    </row>
    <row r="686" spans="1:17" x14ac:dyDescent="0.25">
      <c r="A686">
        <v>2347167796</v>
      </c>
      <c r="B686" s="1">
        <v>42481</v>
      </c>
      <c r="C686">
        <v>10080</v>
      </c>
      <c r="D686" s="3">
        <v>6.75</v>
      </c>
      <c r="E686" s="3">
        <v>6.75</v>
      </c>
      <c r="F686">
        <v>0</v>
      </c>
      <c r="G686" s="3">
        <v>1.8500000238418599</v>
      </c>
      <c r="H686" s="3">
        <v>1.5299999713897701</v>
      </c>
      <c r="I686" s="3">
        <v>3.3800001144409202</v>
      </c>
      <c r="J686" s="3">
        <v>0</v>
      </c>
      <c r="K686">
        <v>23</v>
      </c>
      <c r="L686">
        <v>26</v>
      </c>
      <c r="M686">
        <v>208</v>
      </c>
      <c r="N686">
        <v>761</v>
      </c>
      <c r="O686">
        <v>2048</v>
      </c>
      <c r="P686" s="2">
        <f>(Table1_14[[#This Row],[VeryActiveMinutes]]+Table1_14[[#This Row],[FairlyActiveMinutes]]+Table1_14[[#This Row],[LightlyActiveMinutes]]+Table1_14[[#This Row],[SedentaryMinutes]])/60</f>
        <v>16.966666666666665</v>
      </c>
      <c r="Q686" s="2">
        <f>(Table1_14[[#This Row],[VeryActiveMinutes]]+Table1_14[[#This Row],[FairlyActiveMinutes]]+Table1_14[[#This Row],[LightlyActiveMinutes]]+Table1_14[[#This Row],[SedentaryMinutes]])</f>
        <v>1018</v>
      </c>
    </row>
    <row r="687" spans="1:17" x14ac:dyDescent="0.25">
      <c r="A687">
        <v>2347167796</v>
      </c>
      <c r="B687" s="1">
        <v>42480</v>
      </c>
      <c r="C687">
        <v>10999</v>
      </c>
      <c r="D687" s="3">
        <v>7.2699999809265101</v>
      </c>
      <c r="E687" s="3">
        <v>7.2699999809265101</v>
      </c>
      <c r="F687">
        <v>0</v>
      </c>
      <c r="G687" s="3">
        <v>0.68000000715255704</v>
      </c>
      <c r="H687" s="3">
        <v>1.8099999427795399</v>
      </c>
      <c r="I687" s="3">
        <v>4.7800002098083496</v>
      </c>
      <c r="J687" s="3">
        <v>0</v>
      </c>
      <c r="K687">
        <v>11</v>
      </c>
      <c r="L687">
        <v>43</v>
      </c>
      <c r="M687">
        <v>269</v>
      </c>
      <c r="N687">
        <v>1011</v>
      </c>
      <c r="O687">
        <v>2198</v>
      </c>
      <c r="P687" s="2">
        <f>(Table1_14[[#This Row],[VeryActiveMinutes]]+Table1_14[[#This Row],[FairlyActiveMinutes]]+Table1_14[[#This Row],[LightlyActiveMinutes]]+Table1_14[[#This Row],[SedentaryMinutes]])/60</f>
        <v>22.233333333333334</v>
      </c>
      <c r="Q687" s="2">
        <f>(Table1_14[[#This Row],[VeryActiveMinutes]]+Table1_14[[#This Row],[FairlyActiveMinutes]]+Table1_14[[#This Row],[LightlyActiveMinutes]]+Table1_14[[#This Row],[SedentaryMinutes]])</f>
        <v>1334</v>
      </c>
    </row>
    <row r="688" spans="1:17" x14ac:dyDescent="0.25">
      <c r="A688">
        <v>2347167796</v>
      </c>
      <c r="B688" s="1">
        <v>42479</v>
      </c>
      <c r="C688">
        <v>6711</v>
      </c>
      <c r="D688" s="3">
        <v>4.4400000572204599</v>
      </c>
      <c r="E688" s="3">
        <v>4.4400000572204599</v>
      </c>
      <c r="F688">
        <v>0</v>
      </c>
      <c r="G688" s="3">
        <v>0</v>
      </c>
      <c r="H688" s="3">
        <v>0</v>
      </c>
      <c r="I688" s="3">
        <v>4.4400000572204599</v>
      </c>
      <c r="J688" s="3">
        <v>0</v>
      </c>
      <c r="K688">
        <v>0</v>
      </c>
      <c r="L688">
        <v>7</v>
      </c>
      <c r="M688">
        <v>382</v>
      </c>
      <c r="N688">
        <v>648</v>
      </c>
      <c r="O688">
        <v>2346</v>
      </c>
      <c r="P688" s="2">
        <f>(Table1_14[[#This Row],[VeryActiveMinutes]]+Table1_14[[#This Row],[FairlyActiveMinutes]]+Table1_14[[#This Row],[LightlyActiveMinutes]]+Table1_14[[#This Row],[SedentaryMinutes]])/60</f>
        <v>17.283333333333335</v>
      </c>
      <c r="Q688" s="2">
        <f>(Table1_14[[#This Row],[VeryActiveMinutes]]+Table1_14[[#This Row],[FairlyActiveMinutes]]+Table1_14[[#This Row],[LightlyActiveMinutes]]+Table1_14[[#This Row],[SedentaryMinutes]])</f>
        <v>1037</v>
      </c>
    </row>
    <row r="689" spans="1:17" x14ac:dyDescent="0.25">
      <c r="A689">
        <v>2347167796</v>
      </c>
      <c r="B689" s="1">
        <v>42478</v>
      </c>
      <c r="C689">
        <v>8247</v>
      </c>
      <c r="D689" s="3">
        <v>5.4499998092651403</v>
      </c>
      <c r="E689" s="3">
        <v>5.4499998092651403</v>
      </c>
      <c r="F689">
        <v>0</v>
      </c>
      <c r="G689" s="3">
        <v>0.79000002145767201</v>
      </c>
      <c r="H689" s="3">
        <v>0.86000001430511497</v>
      </c>
      <c r="I689" s="3">
        <v>3.78999996185303</v>
      </c>
      <c r="J689" s="3">
        <v>0</v>
      </c>
      <c r="K689">
        <v>11</v>
      </c>
      <c r="L689">
        <v>16</v>
      </c>
      <c r="M689">
        <v>206</v>
      </c>
      <c r="N689">
        <v>678</v>
      </c>
      <c r="O689">
        <v>1944</v>
      </c>
      <c r="P689" s="2">
        <f>(Table1_14[[#This Row],[VeryActiveMinutes]]+Table1_14[[#This Row],[FairlyActiveMinutes]]+Table1_14[[#This Row],[LightlyActiveMinutes]]+Table1_14[[#This Row],[SedentaryMinutes]])/60</f>
        <v>15.183333333333334</v>
      </c>
      <c r="Q689" s="2">
        <f>(Table1_14[[#This Row],[VeryActiveMinutes]]+Table1_14[[#This Row],[FairlyActiveMinutes]]+Table1_14[[#This Row],[LightlyActiveMinutes]]+Table1_14[[#This Row],[SedentaryMinutes]])</f>
        <v>911</v>
      </c>
    </row>
    <row r="690" spans="1:17" x14ac:dyDescent="0.25">
      <c r="A690">
        <v>2347167796</v>
      </c>
      <c r="B690" s="1">
        <v>42477</v>
      </c>
      <c r="C690">
        <v>5472</v>
      </c>
      <c r="D690" s="3">
        <v>3.6199998855590798</v>
      </c>
      <c r="E690" s="3">
        <v>3.6199998855590798</v>
      </c>
      <c r="F690">
        <v>0</v>
      </c>
      <c r="G690" s="3">
        <v>7.9999998211860698E-2</v>
      </c>
      <c r="H690" s="3">
        <v>0.28000000119209301</v>
      </c>
      <c r="I690" s="3">
        <v>3.2599999904632599</v>
      </c>
      <c r="J690" s="3">
        <v>0</v>
      </c>
      <c r="K690">
        <v>1</v>
      </c>
      <c r="L690">
        <v>7</v>
      </c>
      <c r="M690">
        <v>249</v>
      </c>
      <c r="N690">
        <v>508</v>
      </c>
      <c r="O690">
        <v>1882</v>
      </c>
      <c r="P690" s="2">
        <f>(Table1_14[[#This Row],[VeryActiveMinutes]]+Table1_14[[#This Row],[FairlyActiveMinutes]]+Table1_14[[#This Row],[LightlyActiveMinutes]]+Table1_14[[#This Row],[SedentaryMinutes]])/60</f>
        <v>12.75</v>
      </c>
      <c r="Q690" s="2">
        <f>(Table1_14[[#This Row],[VeryActiveMinutes]]+Table1_14[[#This Row],[FairlyActiveMinutes]]+Table1_14[[#This Row],[LightlyActiveMinutes]]+Table1_14[[#This Row],[SedentaryMinutes]])</f>
        <v>765</v>
      </c>
    </row>
    <row r="691" spans="1:17" x14ac:dyDescent="0.25">
      <c r="A691">
        <v>2347167796</v>
      </c>
      <c r="B691" s="1">
        <v>42476</v>
      </c>
      <c r="C691">
        <v>22244</v>
      </c>
      <c r="D691" s="3">
        <v>15.079999923706101</v>
      </c>
      <c r="E691" s="3">
        <v>15.079999923706101</v>
      </c>
      <c r="F691">
        <v>0</v>
      </c>
      <c r="G691" s="3">
        <v>5.4499998092651403</v>
      </c>
      <c r="H691" s="3">
        <v>4.0999999046325701</v>
      </c>
      <c r="I691" s="3">
        <v>5.5300002098083496</v>
      </c>
      <c r="J691" s="3">
        <v>0</v>
      </c>
      <c r="K691">
        <v>66</v>
      </c>
      <c r="L691">
        <v>72</v>
      </c>
      <c r="M691">
        <v>268</v>
      </c>
      <c r="N691">
        <v>968</v>
      </c>
      <c r="O691">
        <v>2670</v>
      </c>
      <c r="P691" s="2">
        <f>(Table1_14[[#This Row],[VeryActiveMinutes]]+Table1_14[[#This Row],[FairlyActiveMinutes]]+Table1_14[[#This Row],[LightlyActiveMinutes]]+Table1_14[[#This Row],[SedentaryMinutes]])/60</f>
        <v>22.9</v>
      </c>
      <c r="Q691" s="2">
        <f>(Table1_14[[#This Row],[VeryActiveMinutes]]+Table1_14[[#This Row],[FairlyActiveMinutes]]+Table1_14[[#This Row],[LightlyActiveMinutes]]+Table1_14[[#This Row],[SedentaryMinutes]])</f>
        <v>1374</v>
      </c>
    </row>
    <row r="692" spans="1:17" x14ac:dyDescent="0.25">
      <c r="A692">
        <v>2347167796</v>
      </c>
      <c r="B692" s="1">
        <v>42475</v>
      </c>
      <c r="C692">
        <v>10465</v>
      </c>
      <c r="D692" s="3">
        <v>6.9200000762939498</v>
      </c>
      <c r="E692" s="3">
        <v>6.9200000762939498</v>
      </c>
      <c r="F692">
        <v>0</v>
      </c>
      <c r="G692" s="3">
        <v>7.0000000298023196E-2</v>
      </c>
      <c r="H692" s="3">
        <v>1.41999995708466</v>
      </c>
      <c r="I692" s="3">
        <v>5.4299998283386204</v>
      </c>
      <c r="J692" s="3">
        <v>0</v>
      </c>
      <c r="K692">
        <v>1</v>
      </c>
      <c r="L692">
        <v>24</v>
      </c>
      <c r="M692">
        <v>284</v>
      </c>
      <c r="N692">
        <v>720</v>
      </c>
      <c r="O692">
        <v>2133</v>
      </c>
      <c r="P692" s="2">
        <f>(Table1_14[[#This Row],[VeryActiveMinutes]]+Table1_14[[#This Row],[FairlyActiveMinutes]]+Table1_14[[#This Row],[LightlyActiveMinutes]]+Table1_14[[#This Row],[SedentaryMinutes]])/60</f>
        <v>17.149999999999999</v>
      </c>
      <c r="Q692" s="2">
        <f>(Table1_14[[#This Row],[VeryActiveMinutes]]+Table1_14[[#This Row],[FairlyActiveMinutes]]+Table1_14[[#This Row],[LightlyActiveMinutes]]+Table1_14[[#This Row],[SedentaryMinutes]])</f>
        <v>1029</v>
      </c>
    </row>
    <row r="693" spans="1:17" x14ac:dyDescent="0.25">
      <c r="A693">
        <v>2347167796</v>
      </c>
      <c r="B693" s="1">
        <v>42474</v>
      </c>
      <c r="C693">
        <v>10129</v>
      </c>
      <c r="D693" s="3">
        <v>6.6999998092651403</v>
      </c>
      <c r="E693" s="3">
        <v>6.6999998092651403</v>
      </c>
      <c r="F693">
        <v>0</v>
      </c>
      <c r="G693" s="3">
        <v>1.9999999552965199E-2</v>
      </c>
      <c r="H693" s="3">
        <v>2.7400000095367401</v>
      </c>
      <c r="I693" s="3">
        <v>3.9400000572204599</v>
      </c>
      <c r="J693" s="3">
        <v>0</v>
      </c>
      <c r="K693">
        <v>1</v>
      </c>
      <c r="L693">
        <v>48</v>
      </c>
      <c r="M693">
        <v>206</v>
      </c>
      <c r="N693">
        <v>705</v>
      </c>
      <c r="O693">
        <v>2010</v>
      </c>
      <c r="P693" s="2">
        <f>(Table1_14[[#This Row],[VeryActiveMinutes]]+Table1_14[[#This Row],[FairlyActiveMinutes]]+Table1_14[[#This Row],[LightlyActiveMinutes]]+Table1_14[[#This Row],[SedentaryMinutes]])/60</f>
        <v>16</v>
      </c>
      <c r="Q693" s="2">
        <f>(Table1_14[[#This Row],[VeryActiveMinutes]]+Table1_14[[#This Row],[FairlyActiveMinutes]]+Table1_14[[#This Row],[LightlyActiveMinutes]]+Table1_14[[#This Row],[SedentaryMinutes]])</f>
        <v>960</v>
      </c>
    </row>
    <row r="694" spans="1:17" x14ac:dyDescent="0.25">
      <c r="A694">
        <v>2347167796</v>
      </c>
      <c r="B694" s="1">
        <v>42473</v>
      </c>
      <c r="C694">
        <v>10352</v>
      </c>
      <c r="D694" s="3">
        <v>7.0100002288818404</v>
      </c>
      <c r="E694" s="3">
        <v>7.0100002288818404</v>
      </c>
      <c r="F694">
        <v>0</v>
      </c>
      <c r="G694" s="3">
        <v>1.6599999666214</v>
      </c>
      <c r="H694" s="3">
        <v>1.9400000572204601</v>
      </c>
      <c r="I694" s="3">
        <v>3.4100000858306898</v>
      </c>
      <c r="J694" s="3">
        <v>0</v>
      </c>
      <c r="K694">
        <v>19</v>
      </c>
      <c r="L694">
        <v>32</v>
      </c>
      <c r="M694">
        <v>195</v>
      </c>
      <c r="N694">
        <v>676</v>
      </c>
      <c r="O694">
        <v>2038</v>
      </c>
      <c r="P694" s="2">
        <f>(Table1_14[[#This Row],[VeryActiveMinutes]]+Table1_14[[#This Row],[FairlyActiveMinutes]]+Table1_14[[#This Row],[LightlyActiveMinutes]]+Table1_14[[#This Row],[SedentaryMinutes]])/60</f>
        <v>15.366666666666667</v>
      </c>
      <c r="Q694" s="2">
        <f>(Table1_14[[#This Row],[VeryActiveMinutes]]+Table1_14[[#This Row],[FairlyActiveMinutes]]+Table1_14[[#This Row],[LightlyActiveMinutes]]+Table1_14[[#This Row],[SedentaryMinutes]])</f>
        <v>922</v>
      </c>
    </row>
    <row r="695" spans="1:17" x14ac:dyDescent="0.25">
      <c r="A695">
        <v>2320127002</v>
      </c>
      <c r="B695" s="1">
        <v>42498</v>
      </c>
      <c r="C695">
        <v>5161</v>
      </c>
      <c r="D695" s="3">
        <v>3.4800000190734899</v>
      </c>
      <c r="E695" s="3">
        <v>3.4800000190734899</v>
      </c>
      <c r="F695">
        <v>0</v>
      </c>
      <c r="G695" s="3">
        <v>0</v>
      </c>
      <c r="H695" s="3">
        <v>0</v>
      </c>
      <c r="I695" s="3">
        <v>3.4700000286102299</v>
      </c>
      <c r="J695" s="3">
        <v>0</v>
      </c>
      <c r="K695">
        <v>0</v>
      </c>
      <c r="L695">
        <v>0</v>
      </c>
      <c r="M695">
        <v>247</v>
      </c>
      <c r="N695">
        <v>1193</v>
      </c>
      <c r="O695">
        <v>1821</v>
      </c>
      <c r="P695" s="2">
        <f>(Table1_14[[#This Row],[VeryActiveMinutes]]+Table1_14[[#This Row],[FairlyActiveMinutes]]+Table1_14[[#This Row],[LightlyActiveMinutes]]+Table1_14[[#This Row],[SedentaryMinutes]])/60</f>
        <v>24</v>
      </c>
      <c r="Q695" s="2">
        <f>(Table1_14[[#This Row],[VeryActiveMinutes]]+Table1_14[[#This Row],[FairlyActiveMinutes]]+Table1_14[[#This Row],[LightlyActiveMinutes]]+Table1_14[[#This Row],[SedentaryMinutes]])</f>
        <v>1440</v>
      </c>
    </row>
    <row r="696" spans="1:17" x14ac:dyDescent="0.25">
      <c r="A696">
        <v>2320127002</v>
      </c>
      <c r="B696" s="1">
        <v>42491</v>
      </c>
      <c r="C696">
        <v>772</v>
      </c>
      <c r="D696" s="3">
        <v>0.519999980926514</v>
      </c>
      <c r="E696" s="3">
        <v>0.519999980926514</v>
      </c>
      <c r="F696">
        <v>0</v>
      </c>
      <c r="G696" s="3">
        <v>0</v>
      </c>
      <c r="H696" s="3">
        <v>0</v>
      </c>
      <c r="I696" s="3">
        <v>0.519999980926514</v>
      </c>
      <c r="J696" s="3">
        <v>0</v>
      </c>
      <c r="K696">
        <v>0</v>
      </c>
      <c r="L696">
        <v>0</v>
      </c>
      <c r="M696">
        <v>40</v>
      </c>
      <c r="N696">
        <v>1400</v>
      </c>
      <c r="O696">
        <v>1403</v>
      </c>
      <c r="P696" s="2">
        <f>(Table1_14[[#This Row],[VeryActiveMinutes]]+Table1_14[[#This Row],[FairlyActiveMinutes]]+Table1_14[[#This Row],[LightlyActiveMinutes]]+Table1_14[[#This Row],[SedentaryMinutes]])/60</f>
        <v>24</v>
      </c>
      <c r="Q696" s="2">
        <f>(Table1_14[[#This Row],[VeryActiveMinutes]]+Table1_14[[#This Row],[FairlyActiveMinutes]]+Table1_14[[#This Row],[LightlyActiveMinutes]]+Table1_14[[#This Row],[SedentaryMinutes]])</f>
        <v>1440</v>
      </c>
    </row>
    <row r="697" spans="1:17" x14ac:dyDescent="0.25">
      <c r="A697">
        <v>2320127002</v>
      </c>
      <c r="B697" s="1">
        <v>42497</v>
      </c>
      <c r="C697">
        <v>7379</v>
      </c>
      <c r="D697" s="3">
        <v>4.9699997901916504</v>
      </c>
      <c r="E697" s="3">
        <v>4.9699997901916504</v>
      </c>
      <c r="F697">
        <v>0</v>
      </c>
      <c r="G697" s="3">
        <v>0</v>
      </c>
      <c r="H697" s="3">
        <v>0</v>
      </c>
      <c r="I697" s="3">
        <v>4.9699997901916504</v>
      </c>
      <c r="J697" s="3">
        <v>0</v>
      </c>
      <c r="K697">
        <v>0</v>
      </c>
      <c r="L697">
        <v>0</v>
      </c>
      <c r="M697">
        <v>319</v>
      </c>
      <c r="N697">
        <v>1121</v>
      </c>
      <c r="O697">
        <v>1972</v>
      </c>
      <c r="P697" s="2">
        <f>(Table1_14[[#This Row],[VeryActiveMinutes]]+Table1_14[[#This Row],[FairlyActiveMinutes]]+Table1_14[[#This Row],[LightlyActiveMinutes]]+Table1_14[[#This Row],[SedentaryMinutes]])/60</f>
        <v>24</v>
      </c>
      <c r="Q697" s="2">
        <f>(Table1_14[[#This Row],[VeryActiveMinutes]]+Table1_14[[#This Row],[FairlyActiveMinutes]]+Table1_14[[#This Row],[LightlyActiveMinutes]]+Table1_14[[#This Row],[SedentaryMinutes]])</f>
        <v>1440</v>
      </c>
    </row>
    <row r="698" spans="1:17" x14ac:dyDescent="0.25">
      <c r="A698">
        <v>2320127002</v>
      </c>
      <c r="B698" s="1">
        <v>42496</v>
      </c>
      <c r="C698">
        <v>4878</v>
      </c>
      <c r="D698" s="3">
        <v>3.28999996185303</v>
      </c>
      <c r="E698" s="3">
        <v>3.28999996185303</v>
      </c>
      <c r="F698">
        <v>0</v>
      </c>
      <c r="G698" s="3">
        <v>0</v>
      </c>
      <c r="H698" s="3">
        <v>0</v>
      </c>
      <c r="I698" s="3">
        <v>3.28999996185303</v>
      </c>
      <c r="J698" s="3">
        <v>0</v>
      </c>
      <c r="K698">
        <v>0</v>
      </c>
      <c r="L698">
        <v>0</v>
      </c>
      <c r="M698">
        <v>204</v>
      </c>
      <c r="N698">
        <v>1236</v>
      </c>
      <c r="O698">
        <v>1742</v>
      </c>
      <c r="P698" s="2">
        <f>(Table1_14[[#This Row],[VeryActiveMinutes]]+Table1_14[[#This Row],[FairlyActiveMinutes]]+Table1_14[[#This Row],[LightlyActiveMinutes]]+Table1_14[[#This Row],[SedentaryMinutes]])/60</f>
        <v>24</v>
      </c>
      <c r="Q698" s="2">
        <f>(Table1_14[[#This Row],[VeryActiveMinutes]]+Table1_14[[#This Row],[FairlyActiveMinutes]]+Table1_14[[#This Row],[LightlyActiveMinutes]]+Table1_14[[#This Row],[SedentaryMinutes]])</f>
        <v>1440</v>
      </c>
    </row>
    <row r="699" spans="1:17" x14ac:dyDescent="0.25">
      <c r="A699">
        <v>2320127002</v>
      </c>
      <c r="B699" s="1">
        <v>42502</v>
      </c>
      <c r="C699">
        <v>2661</v>
      </c>
      <c r="D699" s="3">
        <v>1.78999996185303</v>
      </c>
      <c r="E699" s="3">
        <v>1.78999996185303</v>
      </c>
      <c r="F699">
        <v>0</v>
      </c>
      <c r="G699" s="3">
        <v>0</v>
      </c>
      <c r="H699" s="3">
        <v>0</v>
      </c>
      <c r="I699" s="3">
        <v>1.78999996185303</v>
      </c>
      <c r="J699" s="3">
        <v>0</v>
      </c>
      <c r="K699">
        <v>0</v>
      </c>
      <c r="L699">
        <v>0</v>
      </c>
      <c r="M699">
        <v>128</v>
      </c>
      <c r="N699">
        <v>830</v>
      </c>
      <c r="O699">
        <v>1125</v>
      </c>
      <c r="P699" s="2">
        <f>(Table1_14[[#This Row],[VeryActiveMinutes]]+Table1_14[[#This Row],[FairlyActiveMinutes]]+Table1_14[[#This Row],[LightlyActiveMinutes]]+Table1_14[[#This Row],[SedentaryMinutes]])/60</f>
        <v>15.966666666666667</v>
      </c>
      <c r="Q699" s="2">
        <f>(Table1_14[[#This Row],[VeryActiveMinutes]]+Table1_14[[#This Row],[FairlyActiveMinutes]]+Table1_14[[#This Row],[LightlyActiveMinutes]]+Table1_14[[#This Row],[SedentaryMinutes]])</f>
        <v>958</v>
      </c>
    </row>
    <row r="700" spans="1:17" x14ac:dyDescent="0.25">
      <c r="A700">
        <v>2320127002</v>
      </c>
      <c r="B700" s="1">
        <v>42501</v>
      </c>
      <c r="C700">
        <v>6424</v>
      </c>
      <c r="D700" s="3">
        <v>4.3299999237060502</v>
      </c>
      <c r="E700" s="3">
        <v>4.3299999237060502</v>
      </c>
      <c r="F700">
        <v>0</v>
      </c>
      <c r="G700" s="3">
        <v>0</v>
      </c>
      <c r="H700" s="3">
        <v>0</v>
      </c>
      <c r="I700" s="3">
        <v>4.3299999237060502</v>
      </c>
      <c r="J700" s="3">
        <v>0</v>
      </c>
      <c r="K700">
        <v>0</v>
      </c>
      <c r="L700">
        <v>0</v>
      </c>
      <c r="M700">
        <v>300</v>
      </c>
      <c r="N700">
        <v>1140</v>
      </c>
      <c r="O700">
        <v>1903</v>
      </c>
      <c r="P700" s="2">
        <f>(Table1_14[[#This Row],[VeryActiveMinutes]]+Table1_14[[#This Row],[FairlyActiveMinutes]]+Table1_14[[#This Row],[LightlyActiveMinutes]]+Table1_14[[#This Row],[SedentaryMinutes]])/60</f>
        <v>24</v>
      </c>
      <c r="Q700" s="2">
        <f>(Table1_14[[#This Row],[VeryActiveMinutes]]+Table1_14[[#This Row],[FairlyActiveMinutes]]+Table1_14[[#This Row],[LightlyActiveMinutes]]+Table1_14[[#This Row],[SedentaryMinutes]])</f>
        <v>1440</v>
      </c>
    </row>
    <row r="701" spans="1:17" x14ac:dyDescent="0.25">
      <c r="A701">
        <v>2320127002</v>
      </c>
      <c r="B701" s="1">
        <v>42472</v>
      </c>
      <c r="C701">
        <v>10725</v>
      </c>
      <c r="D701" s="3">
        <v>7.4899997711181596</v>
      </c>
      <c r="E701" s="3">
        <v>7.4899997711181596</v>
      </c>
      <c r="F701">
        <v>0</v>
      </c>
      <c r="G701" s="3">
        <v>1.16999995708466</v>
      </c>
      <c r="H701" s="3">
        <v>0.31000000238418601</v>
      </c>
      <c r="I701" s="3">
        <v>6.0100002288818404</v>
      </c>
      <c r="J701" s="3">
        <v>0</v>
      </c>
      <c r="K701">
        <v>13</v>
      </c>
      <c r="L701">
        <v>9</v>
      </c>
      <c r="M701">
        <v>306</v>
      </c>
      <c r="N701">
        <v>1112</v>
      </c>
      <c r="O701">
        <v>2124</v>
      </c>
      <c r="P701" s="2">
        <f>(Table1_14[[#This Row],[VeryActiveMinutes]]+Table1_14[[#This Row],[FairlyActiveMinutes]]+Table1_14[[#This Row],[LightlyActiveMinutes]]+Table1_14[[#This Row],[SedentaryMinutes]])/60</f>
        <v>24</v>
      </c>
      <c r="Q701" s="2">
        <f>(Table1_14[[#This Row],[VeryActiveMinutes]]+Table1_14[[#This Row],[FairlyActiveMinutes]]+Table1_14[[#This Row],[LightlyActiveMinutes]]+Table1_14[[#This Row],[SedentaryMinutes]])</f>
        <v>1440</v>
      </c>
    </row>
    <row r="702" spans="1:17" x14ac:dyDescent="0.25">
      <c r="A702">
        <v>2320127002</v>
      </c>
      <c r="B702" s="1">
        <v>42500</v>
      </c>
      <c r="C702">
        <v>6227</v>
      </c>
      <c r="D702" s="3">
        <v>4.1999998092651403</v>
      </c>
      <c r="E702" s="3">
        <v>4.1999998092651403</v>
      </c>
      <c r="F702">
        <v>0</v>
      </c>
      <c r="G702" s="3">
        <v>0</v>
      </c>
      <c r="H702" s="3">
        <v>0</v>
      </c>
      <c r="I702" s="3">
        <v>4.1999998092651403</v>
      </c>
      <c r="J702" s="3">
        <v>0</v>
      </c>
      <c r="K702">
        <v>0</v>
      </c>
      <c r="L702">
        <v>0</v>
      </c>
      <c r="M702">
        <v>290</v>
      </c>
      <c r="N702">
        <v>1150</v>
      </c>
      <c r="O702">
        <v>1899</v>
      </c>
      <c r="P702" s="2">
        <f>(Table1_14[[#This Row],[VeryActiveMinutes]]+Table1_14[[#This Row],[FairlyActiveMinutes]]+Table1_14[[#This Row],[LightlyActiveMinutes]]+Table1_14[[#This Row],[SedentaryMinutes]])/60</f>
        <v>24</v>
      </c>
      <c r="Q702" s="2">
        <f>(Table1_14[[#This Row],[VeryActiveMinutes]]+Table1_14[[#This Row],[FairlyActiveMinutes]]+Table1_14[[#This Row],[LightlyActiveMinutes]]+Table1_14[[#This Row],[SedentaryMinutes]])</f>
        <v>1440</v>
      </c>
    </row>
    <row r="703" spans="1:17" x14ac:dyDescent="0.25">
      <c r="A703">
        <v>2320127002</v>
      </c>
      <c r="B703" s="1">
        <v>42493</v>
      </c>
      <c r="C703">
        <v>7443</v>
      </c>
      <c r="D703" s="3">
        <v>5.0199999809265101</v>
      </c>
      <c r="E703" s="3">
        <v>5.0199999809265101</v>
      </c>
      <c r="F703">
        <v>0</v>
      </c>
      <c r="G703" s="3">
        <v>1.4900000095367401</v>
      </c>
      <c r="H703" s="3">
        <v>0.37000000476837203</v>
      </c>
      <c r="I703" s="3">
        <v>3.1600000858306898</v>
      </c>
      <c r="J703" s="3">
        <v>0</v>
      </c>
      <c r="K703">
        <v>20</v>
      </c>
      <c r="L703">
        <v>10</v>
      </c>
      <c r="M703">
        <v>206</v>
      </c>
      <c r="N703">
        <v>1204</v>
      </c>
      <c r="O703">
        <v>1878</v>
      </c>
      <c r="P703" s="2">
        <f>(Table1_14[[#This Row],[VeryActiveMinutes]]+Table1_14[[#This Row],[FairlyActiveMinutes]]+Table1_14[[#This Row],[LightlyActiveMinutes]]+Table1_14[[#This Row],[SedentaryMinutes]])/60</f>
        <v>24</v>
      </c>
      <c r="Q703" s="2">
        <f>(Table1_14[[#This Row],[VeryActiveMinutes]]+Table1_14[[#This Row],[FairlyActiveMinutes]]+Table1_14[[#This Row],[LightlyActiveMinutes]]+Table1_14[[#This Row],[SedentaryMinutes]])</f>
        <v>1440</v>
      </c>
    </row>
    <row r="704" spans="1:17" x14ac:dyDescent="0.25">
      <c r="A704">
        <v>2320127002</v>
      </c>
      <c r="B704" s="1">
        <v>42495</v>
      </c>
      <c r="C704">
        <v>5202</v>
      </c>
      <c r="D704" s="3">
        <v>3.5099999904632599</v>
      </c>
      <c r="E704" s="3">
        <v>3.5099999904632599</v>
      </c>
      <c r="F704">
        <v>0</v>
      </c>
      <c r="G704" s="3">
        <v>0</v>
      </c>
      <c r="H704" s="3">
        <v>0.38999998569488498</v>
      </c>
      <c r="I704" s="3">
        <v>3.1099998950958301</v>
      </c>
      <c r="J704" s="3">
        <v>0</v>
      </c>
      <c r="K704">
        <v>0</v>
      </c>
      <c r="L704">
        <v>11</v>
      </c>
      <c r="M704">
        <v>223</v>
      </c>
      <c r="N704">
        <v>1206</v>
      </c>
      <c r="O704">
        <v>1780</v>
      </c>
      <c r="P704" s="2">
        <f>(Table1_14[[#This Row],[VeryActiveMinutes]]+Table1_14[[#This Row],[FairlyActiveMinutes]]+Table1_14[[#This Row],[LightlyActiveMinutes]]+Table1_14[[#This Row],[SedentaryMinutes]])/60</f>
        <v>24</v>
      </c>
      <c r="Q704" s="2">
        <f>(Table1_14[[#This Row],[VeryActiveMinutes]]+Table1_14[[#This Row],[FairlyActiveMinutes]]+Table1_14[[#This Row],[LightlyActiveMinutes]]+Table1_14[[#This Row],[SedentaryMinutes]])</f>
        <v>1440</v>
      </c>
    </row>
    <row r="705" spans="1:17" x14ac:dyDescent="0.25">
      <c r="A705">
        <v>2320127002</v>
      </c>
      <c r="B705" s="1">
        <v>42490</v>
      </c>
      <c r="C705">
        <v>4571</v>
      </c>
      <c r="D705" s="3">
        <v>3.0799999237060498</v>
      </c>
      <c r="E705" s="3">
        <v>3.0799999237060498</v>
      </c>
      <c r="F705">
        <v>0</v>
      </c>
      <c r="G705" s="3">
        <v>0</v>
      </c>
      <c r="H705" s="3">
        <v>0</v>
      </c>
      <c r="I705" s="3">
        <v>3.0699999332428001</v>
      </c>
      <c r="J705" s="3">
        <v>0</v>
      </c>
      <c r="K705">
        <v>0</v>
      </c>
      <c r="L705">
        <v>0</v>
      </c>
      <c r="M705">
        <v>234</v>
      </c>
      <c r="N705">
        <v>1206</v>
      </c>
      <c r="O705">
        <v>1779</v>
      </c>
      <c r="P705" s="2">
        <f>(Table1_14[[#This Row],[VeryActiveMinutes]]+Table1_14[[#This Row],[FairlyActiveMinutes]]+Table1_14[[#This Row],[LightlyActiveMinutes]]+Table1_14[[#This Row],[SedentaryMinutes]])/60</f>
        <v>24</v>
      </c>
      <c r="Q705" s="2">
        <f>(Table1_14[[#This Row],[VeryActiveMinutes]]+Table1_14[[#This Row],[FairlyActiveMinutes]]+Table1_14[[#This Row],[LightlyActiveMinutes]]+Table1_14[[#This Row],[SedentaryMinutes]])</f>
        <v>1440</v>
      </c>
    </row>
    <row r="706" spans="1:17" x14ac:dyDescent="0.25">
      <c r="A706">
        <v>2320127002</v>
      </c>
      <c r="B706" s="1">
        <v>42489</v>
      </c>
      <c r="C706">
        <v>924</v>
      </c>
      <c r="D706" s="3">
        <v>0.62000000476837203</v>
      </c>
      <c r="E706" s="3">
        <v>0.62000000476837203</v>
      </c>
      <c r="F706">
        <v>0</v>
      </c>
      <c r="G706" s="3">
        <v>0</v>
      </c>
      <c r="H706" s="3">
        <v>0</v>
      </c>
      <c r="I706" s="3">
        <v>0.62000000476837203</v>
      </c>
      <c r="J706" s="3">
        <v>0</v>
      </c>
      <c r="K706">
        <v>0</v>
      </c>
      <c r="L706">
        <v>0</v>
      </c>
      <c r="M706">
        <v>45</v>
      </c>
      <c r="N706">
        <v>1395</v>
      </c>
      <c r="O706">
        <v>1410</v>
      </c>
      <c r="P706" s="2">
        <f>(Table1_14[[#This Row],[VeryActiveMinutes]]+Table1_14[[#This Row],[FairlyActiveMinutes]]+Table1_14[[#This Row],[LightlyActiveMinutes]]+Table1_14[[#This Row],[SedentaryMinutes]])/60</f>
        <v>24</v>
      </c>
      <c r="Q706" s="2">
        <f>(Table1_14[[#This Row],[VeryActiveMinutes]]+Table1_14[[#This Row],[FairlyActiveMinutes]]+Table1_14[[#This Row],[LightlyActiveMinutes]]+Table1_14[[#This Row],[SedentaryMinutes]])</f>
        <v>1440</v>
      </c>
    </row>
    <row r="707" spans="1:17" x14ac:dyDescent="0.25">
      <c r="A707">
        <v>2320127002</v>
      </c>
      <c r="B707" s="1">
        <v>42488</v>
      </c>
      <c r="C707">
        <v>1532</v>
      </c>
      <c r="D707" s="3">
        <v>1.0299999713897701</v>
      </c>
      <c r="E707" s="3">
        <v>1.0299999713897701</v>
      </c>
      <c r="F707">
        <v>0</v>
      </c>
      <c r="G707" s="3">
        <v>0</v>
      </c>
      <c r="H707" s="3">
        <v>0</v>
      </c>
      <c r="I707" s="3">
        <v>1.0299999713897701</v>
      </c>
      <c r="J707" s="3">
        <v>0</v>
      </c>
      <c r="K707">
        <v>0</v>
      </c>
      <c r="L707">
        <v>0</v>
      </c>
      <c r="M707">
        <v>76</v>
      </c>
      <c r="N707">
        <v>1364</v>
      </c>
      <c r="O707">
        <v>1473</v>
      </c>
      <c r="P707" s="2">
        <f>(Table1_14[[#This Row],[VeryActiveMinutes]]+Table1_14[[#This Row],[FairlyActiveMinutes]]+Table1_14[[#This Row],[LightlyActiveMinutes]]+Table1_14[[#This Row],[SedentaryMinutes]])/60</f>
        <v>24</v>
      </c>
      <c r="Q707" s="2">
        <f>(Table1_14[[#This Row],[VeryActiveMinutes]]+Table1_14[[#This Row],[FairlyActiveMinutes]]+Table1_14[[#This Row],[LightlyActiveMinutes]]+Table1_14[[#This Row],[SedentaryMinutes]])</f>
        <v>1440</v>
      </c>
    </row>
    <row r="708" spans="1:17" x14ac:dyDescent="0.25">
      <c r="A708">
        <v>2320127002</v>
      </c>
      <c r="B708" s="1">
        <v>42487</v>
      </c>
      <c r="C708">
        <v>1715</v>
      </c>
      <c r="D708" s="3">
        <v>1.1599999666214</v>
      </c>
      <c r="E708" s="3">
        <v>1.1599999666214</v>
      </c>
      <c r="F708">
        <v>0</v>
      </c>
      <c r="G708" s="3">
        <v>0</v>
      </c>
      <c r="H708" s="3">
        <v>0</v>
      </c>
      <c r="I708" s="3">
        <v>1.1599999666214</v>
      </c>
      <c r="J708" s="3">
        <v>0</v>
      </c>
      <c r="K708">
        <v>0</v>
      </c>
      <c r="L708">
        <v>0</v>
      </c>
      <c r="M708">
        <v>82</v>
      </c>
      <c r="N708">
        <v>1358</v>
      </c>
      <c r="O708">
        <v>1481</v>
      </c>
      <c r="P708" s="2">
        <f>(Table1_14[[#This Row],[VeryActiveMinutes]]+Table1_14[[#This Row],[FairlyActiveMinutes]]+Table1_14[[#This Row],[LightlyActiveMinutes]]+Table1_14[[#This Row],[SedentaryMinutes]])/60</f>
        <v>24</v>
      </c>
      <c r="Q708" s="2">
        <f>(Table1_14[[#This Row],[VeryActiveMinutes]]+Table1_14[[#This Row],[FairlyActiveMinutes]]+Table1_14[[#This Row],[LightlyActiveMinutes]]+Table1_14[[#This Row],[SedentaryMinutes]])</f>
        <v>1440</v>
      </c>
    </row>
    <row r="709" spans="1:17" x14ac:dyDescent="0.25">
      <c r="A709">
        <v>2320127002</v>
      </c>
      <c r="B709" s="1">
        <v>42486</v>
      </c>
      <c r="C709">
        <v>3409</v>
      </c>
      <c r="D709" s="3">
        <v>2.2999999523162802</v>
      </c>
      <c r="E709" s="3">
        <v>2.2999999523162802</v>
      </c>
      <c r="F709">
        <v>0</v>
      </c>
      <c r="G709" s="3">
        <v>0</v>
      </c>
      <c r="H709" s="3">
        <v>0</v>
      </c>
      <c r="I709" s="3">
        <v>2.2999999523162802</v>
      </c>
      <c r="J709" s="3">
        <v>0</v>
      </c>
      <c r="K709">
        <v>0</v>
      </c>
      <c r="L709">
        <v>0</v>
      </c>
      <c r="M709">
        <v>147</v>
      </c>
      <c r="N709">
        <v>1293</v>
      </c>
      <c r="O709">
        <v>1632</v>
      </c>
      <c r="P709" s="2">
        <f>(Table1_14[[#This Row],[VeryActiveMinutes]]+Table1_14[[#This Row],[FairlyActiveMinutes]]+Table1_14[[#This Row],[LightlyActiveMinutes]]+Table1_14[[#This Row],[SedentaryMinutes]])/60</f>
        <v>24</v>
      </c>
      <c r="Q709" s="2">
        <f>(Table1_14[[#This Row],[VeryActiveMinutes]]+Table1_14[[#This Row],[FairlyActiveMinutes]]+Table1_14[[#This Row],[LightlyActiveMinutes]]+Table1_14[[#This Row],[SedentaryMinutes]])</f>
        <v>1440</v>
      </c>
    </row>
    <row r="710" spans="1:17" x14ac:dyDescent="0.25">
      <c r="A710">
        <v>2320127002</v>
      </c>
      <c r="B710" s="1">
        <v>42485</v>
      </c>
      <c r="C710">
        <v>3588</v>
      </c>
      <c r="D710" s="3">
        <v>2.4200000762939502</v>
      </c>
      <c r="E710" s="3">
        <v>2.4200000762939502</v>
      </c>
      <c r="F710">
        <v>0</v>
      </c>
      <c r="G710" s="3">
        <v>0.230000004172325</v>
      </c>
      <c r="H710" s="3">
        <v>0.20000000298023199</v>
      </c>
      <c r="I710" s="3">
        <v>1.9900000095367401</v>
      </c>
      <c r="J710" s="3">
        <v>0</v>
      </c>
      <c r="K710">
        <v>3</v>
      </c>
      <c r="L710">
        <v>5</v>
      </c>
      <c r="M710">
        <v>152</v>
      </c>
      <c r="N710">
        <v>1280</v>
      </c>
      <c r="O710">
        <v>1654</v>
      </c>
      <c r="P710" s="2">
        <f>(Table1_14[[#This Row],[VeryActiveMinutes]]+Table1_14[[#This Row],[FairlyActiveMinutes]]+Table1_14[[#This Row],[LightlyActiveMinutes]]+Table1_14[[#This Row],[SedentaryMinutes]])/60</f>
        <v>24</v>
      </c>
      <c r="Q710" s="2">
        <f>(Table1_14[[#This Row],[VeryActiveMinutes]]+Table1_14[[#This Row],[FairlyActiveMinutes]]+Table1_14[[#This Row],[LightlyActiveMinutes]]+Table1_14[[#This Row],[SedentaryMinutes]])</f>
        <v>1440</v>
      </c>
    </row>
    <row r="711" spans="1:17" x14ac:dyDescent="0.25">
      <c r="A711">
        <v>2320127002</v>
      </c>
      <c r="B711" s="1">
        <v>42484</v>
      </c>
      <c r="C711">
        <v>4165</v>
      </c>
      <c r="D711" s="3">
        <v>2.8099999427795401</v>
      </c>
      <c r="E711" s="3">
        <v>2.8099999427795401</v>
      </c>
      <c r="F711">
        <v>0</v>
      </c>
      <c r="G711" s="3">
        <v>0</v>
      </c>
      <c r="H711" s="3">
        <v>0</v>
      </c>
      <c r="I711" s="3">
        <v>2.7999999523162802</v>
      </c>
      <c r="J711" s="3">
        <v>0</v>
      </c>
      <c r="K711">
        <v>0</v>
      </c>
      <c r="L711">
        <v>0</v>
      </c>
      <c r="M711">
        <v>204</v>
      </c>
      <c r="N711">
        <v>1236</v>
      </c>
      <c r="O711">
        <v>1725</v>
      </c>
      <c r="P711" s="2">
        <f>(Table1_14[[#This Row],[VeryActiveMinutes]]+Table1_14[[#This Row],[FairlyActiveMinutes]]+Table1_14[[#This Row],[LightlyActiveMinutes]]+Table1_14[[#This Row],[SedentaryMinutes]])/60</f>
        <v>24</v>
      </c>
      <c r="Q711" s="2">
        <f>(Table1_14[[#This Row],[VeryActiveMinutes]]+Table1_14[[#This Row],[FairlyActiveMinutes]]+Table1_14[[#This Row],[LightlyActiveMinutes]]+Table1_14[[#This Row],[SedentaryMinutes]])</f>
        <v>1440</v>
      </c>
    </row>
    <row r="712" spans="1:17" x14ac:dyDescent="0.25">
      <c r="A712">
        <v>2320127002</v>
      </c>
      <c r="B712" s="1">
        <v>42483</v>
      </c>
      <c r="C712">
        <v>5079</v>
      </c>
      <c r="D712" s="3">
        <v>3.4200000762939502</v>
      </c>
      <c r="E712" s="3">
        <v>3.4200000762939502</v>
      </c>
      <c r="F712">
        <v>0</v>
      </c>
      <c r="G712" s="3">
        <v>0</v>
      </c>
      <c r="H712" s="3">
        <v>0</v>
      </c>
      <c r="I712" s="3">
        <v>3.4200000762939502</v>
      </c>
      <c r="J712" s="3">
        <v>0</v>
      </c>
      <c r="K712">
        <v>0</v>
      </c>
      <c r="L712">
        <v>0</v>
      </c>
      <c r="M712">
        <v>242</v>
      </c>
      <c r="N712">
        <v>1129</v>
      </c>
      <c r="O712">
        <v>1804</v>
      </c>
      <c r="P712" s="2">
        <f>(Table1_14[[#This Row],[VeryActiveMinutes]]+Table1_14[[#This Row],[FairlyActiveMinutes]]+Table1_14[[#This Row],[LightlyActiveMinutes]]+Table1_14[[#This Row],[SedentaryMinutes]])/60</f>
        <v>22.85</v>
      </c>
      <c r="Q712" s="2">
        <f>(Table1_14[[#This Row],[VeryActiveMinutes]]+Table1_14[[#This Row],[FairlyActiveMinutes]]+Table1_14[[#This Row],[LightlyActiveMinutes]]+Table1_14[[#This Row],[SedentaryMinutes]])</f>
        <v>1371</v>
      </c>
    </row>
    <row r="713" spans="1:17" x14ac:dyDescent="0.25">
      <c r="A713">
        <v>2320127002</v>
      </c>
      <c r="B713" s="1">
        <v>42482</v>
      </c>
      <c r="C713">
        <v>5583</v>
      </c>
      <c r="D713" s="3">
        <v>3.7599999904632599</v>
      </c>
      <c r="E713" s="3">
        <v>3.7599999904632599</v>
      </c>
      <c r="F713">
        <v>0</v>
      </c>
      <c r="G713" s="3">
        <v>0</v>
      </c>
      <c r="H713" s="3">
        <v>0</v>
      </c>
      <c r="I713" s="3">
        <v>3.7599999904632599</v>
      </c>
      <c r="J713" s="3">
        <v>0</v>
      </c>
      <c r="K713">
        <v>0</v>
      </c>
      <c r="L713">
        <v>0</v>
      </c>
      <c r="M713">
        <v>266</v>
      </c>
      <c r="N713">
        <v>1174</v>
      </c>
      <c r="O713">
        <v>1851</v>
      </c>
      <c r="P713" s="2">
        <f>(Table1_14[[#This Row],[VeryActiveMinutes]]+Table1_14[[#This Row],[FairlyActiveMinutes]]+Table1_14[[#This Row],[LightlyActiveMinutes]]+Table1_14[[#This Row],[SedentaryMinutes]])/60</f>
        <v>24</v>
      </c>
      <c r="Q713" s="2">
        <f>(Table1_14[[#This Row],[VeryActiveMinutes]]+Table1_14[[#This Row],[FairlyActiveMinutes]]+Table1_14[[#This Row],[LightlyActiveMinutes]]+Table1_14[[#This Row],[SedentaryMinutes]])</f>
        <v>1440</v>
      </c>
    </row>
    <row r="714" spans="1:17" x14ac:dyDescent="0.25">
      <c r="A714">
        <v>2320127002</v>
      </c>
      <c r="B714" s="1">
        <v>42481</v>
      </c>
      <c r="C714">
        <v>3404</v>
      </c>
      <c r="D714" s="3">
        <v>2.28999996185303</v>
      </c>
      <c r="E714" s="3">
        <v>2.28999996185303</v>
      </c>
      <c r="F714">
        <v>0</v>
      </c>
      <c r="G714" s="3">
        <v>5.9999998658895499E-2</v>
      </c>
      <c r="H714" s="3">
        <v>0.41999998688697798</v>
      </c>
      <c r="I714" s="3">
        <v>1.8099999427795399</v>
      </c>
      <c r="J714" s="3">
        <v>0</v>
      </c>
      <c r="K714">
        <v>1</v>
      </c>
      <c r="L714">
        <v>10</v>
      </c>
      <c r="M714">
        <v>127</v>
      </c>
      <c r="N714">
        <v>1302</v>
      </c>
      <c r="O714">
        <v>1610</v>
      </c>
      <c r="P714" s="2">
        <f>(Table1_14[[#This Row],[VeryActiveMinutes]]+Table1_14[[#This Row],[FairlyActiveMinutes]]+Table1_14[[#This Row],[LightlyActiveMinutes]]+Table1_14[[#This Row],[SedentaryMinutes]])/60</f>
        <v>24</v>
      </c>
      <c r="Q714" s="2">
        <f>(Table1_14[[#This Row],[VeryActiveMinutes]]+Table1_14[[#This Row],[FairlyActiveMinutes]]+Table1_14[[#This Row],[LightlyActiveMinutes]]+Table1_14[[#This Row],[SedentaryMinutes]])</f>
        <v>1440</v>
      </c>
    </row>
    <row r="715" spans="1:17" x14ac:dyDescent="0.25">
      <c r="A715">
        <v>2320127002</v>
      </c>
      <c r="B715" s="1">
        <v>42480</v>
      </c>
      <c r="C715">
        <v>7192</v>
      </c>
      <c r="D715" s="3">
        <v>4.8499999046325701</v>
      </c>
      <c r="E715" s="3">
        <v>4.8499999046325701</v>
      </c>
      <c r="F715">
        <v>0</v>
      </c>
      <c r="G715" s="3">
        <v>0</v>
      </c>
      <c r="H715" s="3">
        <v>0.490000009536743</v>
      </c>
      <c r="I715" s="3">
        <v>4.3400001525878897</v>
      </c>
      <c r="J715" s="3">
        <v>0</v>
      </c>
      <c r="K715">
        <v>0</v>
      </c>
      <c r="L715">
        <v>11</v>
      </c>
      <c r="M715">
        <v>283</v>
      </c>
      <c r="N715">
        <v>1146</v>
      </c>
      <c r="O715">
        <v>1922</v>
      </c>
      <c r="P715" s="2">
        <f>(Table1_14[[#This Row],[VeryActiveMinutes]]+Table1_14[[#This Row],[FairlyActiveMinutes]]+Table1_14[[#This Row],[LightlyActiveMinutes]]+Table1_14[[#This Row],[SedentaryMinutes]])/60</f>
        <v>24</v>
      </c>
      <c r="Q715" s="2">
        <f>(Table1_14[[#This Row],[VeryActiveMinutes]]+Table1_14[[#This Row],[FairlyActiveMinutes]]+Table1_14[[#This Row],[LightlyActiveMinutes]]+Table1_14[[#This Row],[SedentaryMinutes]])</f>
        <v>1440</v>
      </c>
    </row>
    <row r="716" spans="1:17" x14ac:dyDescent="0.25">
      <c r="A716">
        <v>2320127002</v>
      </c>
      <c r="B716" s="1">
        <v>42479</v>
      </c>
      <c r="C716">
        <v>5997</v>
      </c>
      <c r="D716" s="3">
        <v>4.03999996185303</v>
      </c>
      <c r="E716" s="3">
        <v>4.03999996185303</v>
      </c>
      <c r="F716">
        <v>0</v>
      </c>
      <c r="G716" s="3">
        <v>0</v>
      </c>
      <c r="H716" s="3">
        <v>0.37999999523162797</v>
      </c>
      <c r="I716" s="3">
        <v>3.6600000858306898</v>
      </c>
      <c r="J716" s="3">
        <v>0</v>
      </c>
      <c r="K716">
        <v>0</v>
      </c>
      <c r="L716">
        <v>11</v>
      </c>
      <c r="M716">
        <v>228</v>
      </c>
      <c r="N716">
        <v>1201</v>
      </c>
      <c r="O716">
        <v>1811</v>
      </c>
      <c r="P716" s="2">
        <f>(Table1_14[[#This Row],[VeryActiveMinutes]]+Table1_14[[#This Row],[FairlyActiveMinutes]]+Table1_14[[#This Row],[LightlyActiveMinutes]]+Table1_14[[#This Row],[SedentaryMinutes]])/60</f>
        <v>24</v>
      </c>
      <c r="Q716" s="2">
        <f>(Table1_14[[#This Row],[VeryActiveMinutes]]+Table1_14[[#This Row],[FairlyActiveMinutes]]+Table1_14[[#This Row],[LightlyActiveMinutes]]+Table1_14[[#This Row],[SedentaryMinutes]])</f>
        <v>1440</v>
      </c>
    </row>
    <row r="717" spans="1:17" x14ac:dyDescent="0.25">
      <c r="A717">
        <v>2320127002</v>
      </c>
      <c r="B717" s="1">
        <v>42478</v>
      </c>
      <c r="C717">
        <v>6559</v>
      </c>
      <c r="D717" s="3">
        <v>4.4200000762939498</v>
      </c>
      <c r="E717" s="3">
        <v>4.4200000762939498</v>
      </c>
      <c r="F717">
        <v>0</v>
      </c>
      <c r="G717" s="3">
        <v>0</v>
      </c>
      <c r="H717" s="3">
        <v>0.259999990463257</v>
      </c>
      <c r="I717" s="3">
        <v>4.1399998664856001</v>
      </c>
      <c r="J717" s="3">
        <v>0</v>
      </c>
      <c r="K717">
        <v>0</v>
      </c>
      <c r="L717">
        <v>7</v>
      </c>
      <c r="M717">
        <v>260</v>
      </c>
      <c r="N717">
        <v>1173</v>
      </c>
      <c r="O717">
        <v>1905</v>
      </c>
      <c r="P717" s="2">
        <f>(Table1_14[[#This Row],[VeryActiveMinutes]]+Table1_14[[#This Row],[FairlyActiveMinutes]]+Table1_14[[#This Row],[LightlyActiveMinutes]]+Table1_14[[#This Row],[SedentaryMinutes]])/60</f>
        <v>24</v>
      </c>
      <c r="Q717" s="2">
        <f>(Table1_14[[#This Row],[VeryActiveMinutes]]+Table1_14[[#This Row],[FairlyActiveMinutes]]+Table1_14[[#This Row],[LightlyActiveMinutes]]+Table1_14[[#This Row],[SedentaryMinutes]])</f>
        <v>1440</v>
      </c>
    </row>
    <row r="718" spans="1:17" x14ac:dyDescent="0.25">
      <c r="A718">
        <v>2320127002</v>
      </c>
      <c r="B718" s="1">
        <v>42477</v>
      </c>
      <c r="C718">
        <v>6198</v>
      </c>
      <c r="D718" s="3">
        <v>4.1799998283386204</v>
      </c>
      <c r="E718" s="3">
        <v>4.1799998283386204</v>
      </c>
      <c r="F718">
        <v>0</v>
      </c>
      <c r="G718" s="3">
        <v>0</v>
      </c>
      <c r="H718" s="3">
        <v>0</v>
      </c>
      <c r="I718" s="3">
        <v>4.1799998283386204</v>
      </c>
      <c r="J718" s="3">
        <v>0</v>
      </c>
      <c r="K718">
        <v>0</v>
      </c>
      <c r="L718">
        <v>0</v>
      </c>
      <c r="M718">
        <v>249</v>
      </c>
      <c r="N718">
        <v>1191</v>
      </c>
      <c r="O718">
        <v>1852</v>
      </c>
      <c r="P718" s="2">
        <f>(Table1_14[[#This Row],[VeryActiveMinutes]]+Table1_14[[#This Row],[FairlyActiveMinutes]]+Table1_14[[#This Row],[LightlyActiveMinutes]]+Table1_14[[#This Row],[SedentaryMinutes]])/60</f>
        <v>24</v>
      </c>
      <c r="Q718" s="2">
        <f>(Table1_14[[#This Row],[VeryActiveMinutes]]+Table1_14[[#This Row],[FairlyActiveMinutes]]+Table1_14[[#This Row],[LightlyActiveMinutes]]+Table1_14[[#This Row],[SedentaryMinutes]])</f>
        <v>1440</v>
      </c>
    </row>
    <row r="719" spans="1:17" x14ac:dyDescent="0.25">
      <c r="A719">
        <v>2320127002</v>
      </c>
      <c r="B719" s="1">
        <v>42476</v>
      </c>
      <c r="C719">
        <v>5057</v>
      </c>
      <c r="D719" s="3">
        <v>3.4100000858306898</v>
      </c>
      <c r="E719" s="3">
        <v>3.4100000858306898</v>
      </c>
      <c r="F719">
        <v>0</v>
      </c>
      <c r="G719" s="3">
        <v>0</v>
      </c>
      <c r="H719" s="3">
        <v>0</v>
      </c>
      <c r="I719" s="3">
        <v>3.4000000953674299</v>
      </c>
      <c r="J719" s="3">
        <v>0</v>
      </c>
      <c r="K719">
        <v>0</v>
      </c>
      <c r="L719">
        <v>0</v>
      </c>
      <c r="M719">
        <v>195</v>
      </c>
      <c r="N719">
        <v>1245</v>
      </c>
      <c r="O719">
        <v>1724</v>
      </c>
      <c r="P719" s="2">
        <f>(Table1_14[[#This Row],[VeryActiveMinutes]]+Table1_14[[#This Row],[FairlyActiveMinutes]]+Table1_14[[#This Row],[LightlyActiveMinutes]]+Table1_14[[#This Row],[SedentaryMinutes]])/60</f>
        <v>24</v>
      </c>
      <c r="Q719" s="2">
        <f>(Table1_14[[#This Row],[VeryActiveMinutes]]+Table1_14[[#This Row],[FairlyActiveMinutes]]+Table1_14[[#This Row],[LightlyActiveMinutes]]+Table1_14[[#This Row],[SedentaryMinutes]])</f>
        <v>1440</v>
      </c>
    </row>
    <row r="720" spans="1:17" x14ac:dyDescent="0.25">
      <c r="A720">
        <v>2320127002</v>
      </c>
      <c r="B720" s="1">
        <v>42475</v>
      </c>
      <c r="C720">
        <v>5205</v>
      </c>
      <c r="D720" s="3">
        <v>3.5099999904632599</v>
      </c>
      <c r="E720" s="3">
        <v>3.5099999904632599</v>
      </c>
      <c r="F720">
        <v>0</v>
      </c>
      <c r="G720" s="3">
        <v>0</v>
      </c>
      <c r="H720" s="3">
        <v>0</v>
      </c>
      <c r="I720" s="3">
        <v>3.5099999904632599</v>
      </c>
      <c r="J720" s="3">
        <v>0</v>
      </c>
      <c r="K720">
        <v>0</v>
      </c>
      <c r="L720">
        <v>0</v>
      </c>
      <c r="M720">
        <v>245</v>
      </c>
      <c r="N720">
        <v>1195</v>
      </c>
      <c r="O720">
        <v>1801</v>
      </c>
      <c r="P720" s="2">
        <f>(Table1_14[[#This Row],[VeryActiveMinutes]]+Table1_14[[#This Row],[FairlyActiveMinutes]]+Table1_14[[#This Row],[LightlyActiveMinutes]]+Table1_14[[#This Row],[SedentaryMinutes]])/60</f>
        <v>24</v>
      </c>
      <c r="Q720" s="2">
        <f>(Table1_14[[#This Row],[VeryActiveMinutes]]+Table1_14[[#This Row],[FairlyActiveMinutes]]+Table1_14[[#This Row],[LightlyActiveMinutes]]+Table1_14[[#This Row],[SedentaryMinutes]])</f>
        <v>1440</v>
      </c>
    </row>
    <row r="721" spans="1:17" x14ac:dyDescent="0.25">
      <c r="A721">
        <v>2320127002</v>
      </c>
      <c r="B721" s="1">
        <v>42474</v>
      </c>
      <c r="C721">
        <v>3973</v>
      </c>
      <c r="D721" s="3">
        <v>2.6800000667571999</v>
      </c>
      <c r="E721" s="3">
        <v>2.6800000667571999</v>
      </c>
      <c r="F721">
        <v>0</v>
      </c>
      <c r="G721" s="3">
        <v>0</v>
      </c>
      <c r="H721" s="3">
        <v>0</v>
      </c>
      <c r="I721" s="3">
        <v>2.6800000667571999</v>
      </c>
      <c r="J721" s="3">
        <v>0</v>
      </c>
      <c r="K721">
        <v>0</v>
      </c>
      <c r="L721">
        <v>0</v>
      </c>
      <c r="M721">
        <v>191</v>
      </c>
      <c r="N721">
        <v>1249</v>
      </c>
      <c r="O721">
        <v>1696</v>
      </c>
      <c r="P721" s="2">
        <f>(Table1_14[[#This Row],[VeryActiveMinutes]]+Table1_14[[#This Row],[FairlyActiveMinutes]]+Table1_14[[#This Row],[LightlyActiveMinutes]]+Table1_14[[#This Row],[SedentaryMinutes]])/60</f>
        <v>24</v>
      </c>
      <c r="Q721" s="2">
        <f>(Table1_14[[#This Row],[VeryActiveMinutes]]+Table1_14[[#This Row],[FairlyActiveMinutes]]+Table1_14[[#This Row],[LightlyActiveMinutes]]+Table1_14[[#This Row],[SedentaryMinutes]])</f>
        <v>1440</v>
      </c>
    </row>
    <row r="722" spans="1:17" x14ac:dyDescent="0.25">
      <c r="A722">
        <v>2320127002</v>
      </c>
      <c r="B722" s="1">
        <v>42473</v>
      </c>
      <c r="C722">
        <v>7275</v>
      </c>
      <c r="D722" s="3">
        <v>4.9000000953674299</v>
      </c>
      <c r="E722" s="3">
        <v>4.9000000953674299</v>
      </c>
      <c r="F722">
        <v>0</v>
      </c>
      <c r="G722" s="3">
        <v>0</v>
      </c>
      <c r="H722" s="3">
        <v>0</v>
      </c>
      <c r="I722" s="3">
        <v>4.9000000953674299</v>
      </c>
      <c r="J722" s="3">
        <v>0</v>
      </c>
      <c r="K722">
        <v>0</v>
      </c>
      <c r="L722">
        <v>0</v>
      </c>
      <c r="M722">
        <v>335</v>
      </c>
      <c r="N722">
        <v>1105</v>
      </c>
      <c r="O722">
        <v>2003</v>
      </c>
      <c r="P722" s="2">
        <f>(Table1_14[[#This Row],[VeryActiveMinutes]]+Table1_14[[#This Row],[FairlyActiveMinutes]]+Table1_14[[#This Row],[LightlyActiveMinutes]]+Table1_14[[#This Row],[SedentaryMinutes]])/60</f>
        <v>24</v>
      </c>
      <c r="Q722" s="2">
        <f>(Table1_14[[#This Row],[VeryActiveMinutes]]+Table1_14[[#This Row],[FairlyActiveMinutes]]+Table1_14[[#This Row],[LightlyActiveMinutes]]+Table1_14[[#This Row],[SedentaryMinutes]])</f>
        <v>1440</v>
      </c>
    </row>
    <row r="723" spans="1:17" x14ac:dyDescent="0.25">
      <c r="A723">
        <v>2320127002</v>
      </c>
      <c r="B723" s="1">
        <v>42494</v>
      </c>
      <c r="C723">
        <v>1201</v>
      </c>
      <c r="D723" s="3">
        <v>0.81000000238418601</v>
      </c>
      <c r="E723" s="3">
        <v>0.81000000238418601</v>
      </c>
      <c r="F723">
        <v>0</v>
      </c>
      <c r="G723" s="3">
        <v>0</v>
      </c>
      <c r="H723" s="3">
        <v>0</v>
      </c>
      <c r="I723" s="3">
        <v>0.81000000238418601</v>
      </c>
      <c r="J723" s="3">
        <v>0</v>
      </c>
      <c r="K723">
        <v>0</v>
      </c>
      <c r="L723">
        <v>0</v>
      </c>
      <c r="M723">
        <v>52</v>
      </c>
      <c r="N723">
        <v>1388</v>
      </c>
      <c r="O723">
        <v>1426</v>
      </c>
      <c r="P723" s="2">
        <f>(Table1_14[[#This Row],[VeryActiveMinutes]]+Table1_14[[#This Row],[FairlyActiveMinutes]]+Table1_14[[#This Row],[LightlyActiveMinutes]]+Table1_14[[#This Row],[SedentaryMinutes]])/60</f>
        <v>24</v>
      </c>
      <c r="Q723" s="2">
        <f>(Table1_14[[#This Row],[VeryActiveMinutes]]+Table1_14[[#This Row],[FairlyActiveMinutes]]+Table1_14[[#This Row],[LightlyActiveMinutes]]+Table1_14[[#This Row],[SedentaryMinutes]])</f>
        <v>1440</v>
      </c>
    </row>
    <row r="724" spans="1:17" x14ac:dyDescent="0.25">
      <c r="A724">
        <v>2320127002</v>
      </c>
      <c r="B724" s="1">
        <v>42499</v>
      </c>
      <c r="C724">
        <v>3090</v>
      </c>
      <c r="D724" s="3">
        <v>2.0799999237060498</v>
      </c>
      <c r="E724" s="3">
        <v>2.0799999237060498</v>
      </c>
      <c r="F724">
        <v>0</v>
      </c>
      <c r="G724" s="3">
        <v>0</v>
      </c>
      <c r="H724" s="3">
        <v>0</v>
      </c>
      <c r="I724" s="3">
        <v>2.0799999237060498</v>
      </c>
      <c r="J724" s="3">
        <v>0</v>
      </c>
      <c r="K724">
        <v>0</v>
      </c>
      <c r="L724">
        <v>0</v>
      </c>
      <c r="M724">
        <v>145</v>
      </c>
      <c r="N724">
        <v>1295</v>
      </c>
      <c r="O724">
        <v>1630</v>
      </c>
      <c r="P724" s="2">
        <f>(Table1_14[[#This Row],[VeryActiveMinutes]]+Table1_14[[#This Row],[FairlyActiveMinutes]]+Table1_14[[#This Row],[LightlyActiveMinutes]]+Table1_14[[#This Row],[SedentaryMinutes]])/60</f>
        <v>24</v>
      </c>
      <c r="Q724" s="2">
        <f>(Table1_14[[#This Row],[VeryActiveMinutes]]+Table1_14[[#This Row],[FairlyActiveMinutes]]+Table1_14[[#This Row],[LightlyActiveMinutes]]+Table1_14[[#This Row],[SedentaryMinutes]])</f>
        <v>1440</v>
      </c>
    </row>
    <row r="725" spans="1:17" x14ac:dyDescent="0.25">
      <c r="A725">
        <v>2320127002</v>
      </c>
      <c r="B725" s="1">
        <v>42492</v>
      </c>
      <c r="C725">
        <v>3634</v>
      </c>
      <c r="D725" s="3">
        <v>2.4500000476837198</v>
      </c>
      <c r="E725" s="3">
        <v>2.4500000476837198</v>
      </c>
      <c r="F725">
        <v>0</v>
      </c>
      <c r="G725" s="3">
        <v>0.36000001430511502</v>
      </c>
      <c r="H725" s="3">
        <v>0.20999999344348899</v>
      </c>
      <c r="I725" s="3">
        <v>1.87999999523163</v>
      </c>
      <c r="J725" s="3">
        <v>0</v>
      </c>
      <c r="K725">
        <v>5</v>
      </c>
      <c r="L725">
        <v>6</v>
      </c>
      <c r="M725">
        <v>123</v>
      </c>
      <c r="N725">
        <v>1306</v>
      </c>
      <c r="O725">
        <v>1613</v>
      </c>
      <c r="P725" s="2">
        <f>(Table1_14[[#This Row],[VeryActiveMinutes]]+Table1_14[[#This Row],[FairlyActiveMinutes]]+Table1_14[[#This Row],[LightlyActiveMinutes]]+Table1_14[[#This Row],[SedentaryMinutes]])/60</f>
        <v>24</v>
      </c>
      <c r="Q725" s="2">
        <f>(Table1_14[[#This Row],[VeryActiveMinutes]]+Table1_14[[#This Row],[FairlyActiveMinutes]]+Table1_14[[#This Row],[LightlyActiveMinutes]]+Table1_14[[#This Row],[SedentaryMinutes]])</f>
        <v>1440</v>
      </c>
    </row>
    <row r="726" spans="1:17" x14ac:dyDescent="0.25">
      <c r="A726">
        <v>2026352035</v>
      </c>
      <c r="B726" s="1">
        <v>42491</v>
      </c>
      <c r="C726">
        <v>3609</v>
      </c>
      <c r="D726" s="3">
        <v>2.2799999713897701</v>
      </c>
      <c r="E726" s="3">
        <v>2.2799999713897701</v>
      </c>
      <c r="F726">
        <v>0</v>
      </c>
      <c r="G726" s="3">
        <v>0</v>
      </c>
      <c r="H726" s="3">
        <v>0</v>
      </c>
      <c r="I726" s="3">
        <v>2.2799999713897701</v>
      </c>
      <c r="J726" s="3">
        <v>0</v>
      </c>
      <c r="K726">
        <v>0</v>
      </c>
      <c r="L726">
        <v>0</v>
      </c>
      <c r="M726">
        <v>191</v>
      </c>
      <c r="N726">
        <v>716</v>
      </c>
      <c r="O726">
        <v>1447</v>
      </c>
      <c r="P726" s="2">
        <f>(Table1_14[[#This Row],[VeryActiveMinutes]]+Table1_14[[#This Row],[FairlyActiveMinutes]]+Table1_14[[#This Row],[LightlyActiveMinutes]]+Table1_14[[#This Row],[SedentaryMinutes]])/60</f>
        <v>15.116666666666667</v>
      </c>
      <c r="Q726" s="2">
        <f>(Table1_14[[#This Row],[VeryActiveMinutes]]+Table1_14[[#This Row],[FairlyActiveMinutes]]+Table1_14[[#This Row],[LightlyActiveMinutes]]+Table1_14[[#This Row],[SedentaryMinutes]])</f>
        <v>907</v>
      </c>
    </row>
    <row r="727" spans="1:17" x14ac:dyDescent="0.25">
      <c r="A727">
        <v>2026352035</v>
      </c>
      <c r="B727" s="1">
        <v>42498</v>
      </c>
      <c r="C727">
        <v>5528</v>
      </c>
      <c r="D727" s="3">
        <v>3.4500000476837198</v>
      </c>
      <c r="E727" s="3">
        <v>3.4500000476837198</v>
      </c>
      <c r="F727">
        <v>0</v>
      </c>
      <c r="G727" s="3">
        <v>0</v>
      </c>
      <c r="H727" s="3">
        <v>0</v>
      </c>
      <c r="I727" s="3">
        <v>3.4500000476837198</v>
      </c>
      <c r="J727" s="3">
        <v>0</v>
      </c>
      <c r="K727">
        <v>0</v>
      </c>
      <c r="L727">
        <v>0</v>
      </c>
      <c r="M727">
        <v>258</v>
      </c>
      <c r="N727">
        <v>610</v>
      </c>
      <c r="O727">
        <v>1555</v>
      </c>
      <c r="P727" s="2">
        <f>(Table1_14[[#This Row],[VeryActiveMinutes]]+Table1_14[[#This Row],[FairlyActiveMinutes]]+Table1_14[[#This Row],[LightlyActiveMinutes]]+Table1_14[[#This Row],[SedentaryMinutes]])/60</f>
        <v>14.466666666666667</v>
      </c>
      <c r="Q727" s="2">
        <f>(Table1_14[[#This Row],[VeryActiveMinutes]]+Table1_14[[#This Row],[FairlyActiveMinutes]]+Table1_14[[#This Row],[LightlyActiveMinutes]]+Table1_14[[#This Row],[SedentaryMinutes]])</f>
        <v>868</v>
      </c>
    </row>
    <row r="728" spans="1:17" x14ac:dyDescent="0.25">
      <c r="A728">
        <v>2026352035</v>
      </c>
      <c r="B728" s="1">
        <v>42497</v>
      </c>
      <c r="C728">
        <v>4193</v>
      </c>
      <c r="D728" s="3">
        <v>2.5999999046325701</v>
      </c>
      <c r="E728" s="3">
        <v>2.5999999046325701</v>
      </c>
      <c r="F728">
        <v>0</v>
      </c>
      <c r="G728" s="3">
        <v>0</v>
      </c>
      <c r="H728" s="3">
        <v>0</v>
      </c>
      <c r="I728" s="3">
        <v>2.5999999046325701</v>
      </c>
      <c r="J728" s="3">
        <v>0</v>
      </c>
      <c r="K728">
        <v>0</v>
      </c>
      <c r="L728">
        <v>0</v>
      </c>
      <c r="M728">
        <v>229</v>
      </c>
      <c r="N728">
        <v>665</v>
      </c>
      <c r="O728">
        <v>1491</v>
      </c>
      <c r="P728" s="2">
        <f>(Table1_14[[#This Row],[VeryActiveMinutes]]+Table1_14[[#This Row],[FairlyActiveMinutes]]+Table1_14[[#This Row],[LightlyActiveMinutes]]+Table1_14[[#This Row],[SedentaryMinutes]])/60</f>
        <v>14.9</v>
      </c>
      <c r="Q728" s="2">
        <f>(Table1_14[[#This Row],[VeryActiveMinutes]]+Table1_14[[#This Row],[FairlyActiveMinutes]]+Table1_14[[#This Row],[LightlyActiveMinutes]]+Table1_14[[#This Row],[SedentaryMinutes]])</f>
        <v>894</v>
      </c>
    </row>
    <row r="729" spans="1:17" x14ac:dyDescent="0.25">
      <c r="A729">
        <v>2026352035</v>
      </c>
      <c r="B729" s="1">
        <v>42496</v>
      </c>
      <c r="C729">
        <v>8198</v>
      </c>
      <c r="D729" s="3">
        <v>5.0799999237060502</v>
      </c>
      <c r="E729" s="3">
        <v>5.0799999237060502</v>
      </c>
      <c r="F729">
        <v>0</v>
      </c>
      <c r="G729" s="3">
        <v>0</v>
      </c>
      <c r="H729" s="3">
        <v>0</v>
      </c>
      <c r="I729" s="3">
        <v>5.0799999237060502</v>
      </c>
      <c r="J729" s="3">
        <v>0</v>
      </c>
      <c r="K729">
        <v>0</v>
      </c>
      <c r="L729">
        <v>0</v>
      </c>
      <c r="M729">
        <v>383</v>
      </c>
      <c r="N729">
        <v>511</v>
      </c>
      <c r="O729">
        <v>1736</v>
      </c>
      <c r="P729" s="2">
        <f>(Table1_14[[#This Row],[VeryActiveMinutes]]+Table1_14[[#This Row],[FairlyActiveMinutes]]+Table1_14[[#This Row],[LightlyActiveMinutes]]+Table1_14[[#This Row],[SedentaryMinutes]])/60</f>
        <v>14.9</v>
      </c>
      <c r="Q729" s="2">
        <f>(Table1_14[[#This Row],[VeryActiveMinutes]]+Table1_14[[#This Row],[FairlyActiveMinutes]]+Table1_14[[#This Row],[LightlyActiveMinutes]]+Table1_14[[#This Row],[SedentaryMinutes]])</f>
        <v>894</v>
      </c>
    </row>
    <row r="730" spans="1:17" x14ac:dyDescent="0.25">
      <c r="A730">
        <v>2026352035</v>
      </c>
      <c r="B730" s="1">
        <v>42502</v>
      </c>
      <c r="C730">
        <v>8891</v>
      </c>
      <c r="D730" s="3">
        <v>5.5100002288818404</v>
      </c>
      <c r="E730" s="3">
        <v>5.5100002288818404</v>
      </c>
      <c r="F730">
        <v>0</v>
      </c>
      <c r="G730" s="3">
        <v>0</v>
      </c>
      <c r="H730" s="3">
        <v>0</v>
      </c>
      <c r="I730" s="3">
        <v>5.5100002288818404</v>
      </c>
      <c r="J730" s="3">
        <v>0</v>
      </c>
      <c r="K730">
        <v>0</v>
      </c>
      <c r="L730">
        <v>0</v>
      </c>
      <c r="M730">
        <v>343</v>
      </c>
      <c r="N730">
        <v>330</v>
      </c>
      <c r="O730">
        <v>1364</v>
      </c>
      <c r="P730" s="2">
        <f>(Table1_14[[#This Row],[VeryActiveMinutes]]+Table1_14[[#This Row],[FairlyActiveMinutes]]+Table1_14[[#This Row],[LightlyActiveMinutes]]+Table1_14[[#This Row],[SedentaryMinutes]])/60</f>
        <v>11.216666666666667</v>
      </c>
      <c r="Q730" s="2">
        <f>(Table1_14[[#This Row],[VeryActiveMinutes]]+Table1_14[[#This Row],[FairlyActiveMinutes]]+Table1_14[[#This Row],[LightlyActiveMinutes]]+Table1_14[[#This Row],[SedentaryMinutes]])</f>
        <v>673</v>
      </c>
    </row>
    <row r="731" spans="1:17" x14ac:dyDescent="0.25">
      <c r="A731">
        <v>2026352035</v>
      </c>
      <c r="B731" s="1">
        <v>42501</v>
      </c>
      <c r="C731">
        <v>8580</v>
      </c>
      <c r="D731" s="3">
        <v>5.3200001716613796</v>
      </c>
      <c r="E731" s="3">
        <v>5.3200001716613796</v>
      </c>
      <c r="F731">
        <v>0</v>
      </c>
      <c r="G731" s="3">
        <v>0</v>
      </c>
      <c r="H731" s="3">
        <v>0</v>
      </c>
      <c r="I731" s="3">
        <v>5.3200001716613796</v>
      </c>
      <c r="J731" s="3">
        <v>0</v>
      </c>
      <c r="K731">
        <v>0</v>
      </c>
      <c r="L731">
        <v>0</v>
      </c>
      <c r="M731">
        <v>330</v>
      </c>
      <c r="N731">
        <v>569</v>
      </c>
      <c r="O731">
        <v>1698</v>
      </c>
      <c r="P731" s="2">
        <f>(Table1_14[[#This Row],[VeryActiveMinutes]]+Table1_14[[#This Row],[FairlyActiveMinutes]]+Table1_14[[#This Row],[LightlyActiveMinutes]]+Table1_14[[#This Row],[SedentaryMinutes]])/60</f>
        <v>14.983333333333333</v>
      </c>
      <c r="Q731" s="2">
        <f>(Table1_14[[#This Row],[VeryActiveMinutes]]+Table1_14[[#This Row],[FairlyActiveMinutes]]+Table1_14[[#This Row],[LightlyActiveMinutes]]+Table1_14[[#This Row],[SedentaryMinutes]])</f>
        <v>899</v>
      </c>
    </row>
    <row r="732" spans="1:17" x14ac:dyDescent="0.25">
      <c r="A732">
        <v>2026352035</v>
      </c>
      <c r="B732" s="1">
        <v>42493</v>
      </c>
      <c r="C732">
        <v>5992</v>
      </c>
      <c r="D732" s="3">
        <v>3.7200000286102299</v>
      </c>
      <c r="E732" s="3">
        <v>3.7200000286102299</v>
      </c>
      <c r="F732">
        <v>0</v>
      </c>
      <c r="G732" s="3">
        <v>0</v>
      </c>
      <c r="H732" s="3">
        <v>0</v>
      </c>
      <c r="I732" s="3">
        <v>3.7200000286102299</v>
      </c>
      <c r="J732" s="3">
        <v>0</v>
      </c>
      <c r="K732">
        <v>0</v>
      </c>
      <c r="L732">
        <v>0</v>
      </c>
      <c r="M732">
        <v>304</v>
      </c>
      <c r="N732">
        <v>981</v>
      </c>
      <c r="O732">
        <v>1604</v>
      </c>
      <c r="P732" s="2">
        <f>(Table1_14[[#This Row],[VeryActiveMinutes]]+Table1_14[[#This Row],[FairlyActiveMinutes]]+Table1_14[[#This Row],[LightlyActiveMinutes]]+Table1_14[[#This Row],[SedentaryMinutes]])/60</f>
        <v>21.416666666666668</v>
      </c>
      <c r="Q732" s="2">
        <f>(Table1_14[[#This Row],[VeryActiveMinutes]]+Table1_14[[#This Row],[FairlyActiveMinutes]]+Table1_14[[#This Row],[LightlyActiveMinutes]]+Table1_14[[#This Row],[SedentaryMinutes]])</f>
        <v>1285</v>
      </c>
    </row>
    <row r="733" spans="1:17" x14ac:dyDescent="0.25">
      <c r="A733">
        <v>2026352035</v>
      </c>
      <c r="B733" s="1">
        <v>42495</v>
      </c>
      <c r="C733">
        <v>12167</v>
      </c>
      <c r="D733" s="3">
        <v>7.53999996185303</v>
      </c>
      <c r="E733" s="3">
        <v>7.53999996185303</v>
      </c>
      <c r="F733">
        <v>0</v>
      </c>
      <c r="G733" s="3">
        <v>0</v>
      </c>
      <c r="H733" s="3">
        <v>0</v>
      </c>
      <c r="I733" s="3">
        <v>7.53999996185303</v>
      </c>
      <c r="J733" s="3">
        <v>0</v>
      </c>
      <c r="K733">
        <v>0</v>
      </c>
      <c r="L733">
        <v>0</v>
      </c>
      <c r="M733">
        <v>475</v>
      </c>
      <c r="N733">
        <v>479</v>
      </c>
      <c r="O733">
        <v>1926</v>
      </c>
      <c r="P733" s="2">
        <f>(Table1_14[[#This Row],[VeryActiveMinutes]]+Table1_14[[#This Row],[FairlyActiveMinutes]]+Table1_14[[#This Row],[LightlyActiveMinutes]]+Table1_14[[#This Row],[SedentaryMinutes]])/60</f>
        <v>15.9</v>
      </c>
      <c r="Q733" s="2">
        <f>(Table1_14[[#This Row],[VeryActiveMinutes]]+Table1_14[[#This Row],[FairlyActiveMinutes]]+Table1_14[[#This Row],[LightlyActiveMinutes]]+Table1_14[[#This Row],[SedentaryMinutes]])</f>
        <v>954</v>
      </c>
    </row>
    <row r="734" spans="1:17" x14ac:dyDescent="0.25">
      <c r="A734">
        <v>2026352035</v>
      </c>
      <c r="B734" s="1">
        <v>42490</v>
      </c>
      <c r="C734">
        <v>4729</v>
      </c>
      <c r="D734" s="3">
        <v>2.9300000667571999</v>
      </c>
      <c r="E734" s="3">
        <v>2.9300000667571999</v>
      </c>
      <c r="F734">
        <v>0</v>
      </c>
      <c r="G734" s="3">
        <v>0</v>
      </c>
      <c r="H734" s="3">
        <v>0</v>
      </c>
      <c r="I734" s="3">
        <v>2.9300000667571999</v>
      </c>
      <c r="J734" s="3">
        <v>0</v>
      </c>
      <c r="K734">
        <v>0</v>
      </c>
      <c r="L734">
        <v>0</v>
      </c>
      <c r="M734">
        <v>233</v>
      </c>
      <c r="N734">
        <v>594</v>
      </c>
      <c r="O734">
        <v>1506</v>
      </c>
      <c r="P734" s="2">
        <f>(Table1_14[[#This Row],[VeryActiveMinutes]]+Table1_14[[#This Row],[FairlyActiveMinutes]]+Table1_14[[#This Row],[LightlyActiveMinutes]]+Table1_14[[#This Row],[SedentaryMinutes]])/60</f>
        <v>13.783333333333333</v>
      </c>
      <c r="Q734" s="2">
        <f>(Table1_14[[#This Row],[VeryActiveMinutes]]+Table1_14[[#This Row],[FairlyActiveMinutes]]+Table1_14[[#This Row],[LightlyActiveMinutes]]+Table1_14[[#This Row],[SedentaryMinutes]])</f>
        <v>827</v>
      </c>
    </row>
    <row r="735" spans="1:17" x14ac:dyDescent="0.25">
      <c r="A735">
        <v>2026352035</v>
      </c>
      <c r="B735" s="1">
        <v>42489</v>
      </c>
      <c r="C735">
        <v>7604</v>
      </c>
      <c r="D735" s="3">
        <v>4.71000003814697</v>
      </c>
      <c r="E735" s="3">
        <v>4.71000003814697</v>
      </c>
      <c r="F735">
        <v>0</v>
      </c>
      <c r="G735" s="3">
        <v>0</v>
      </c>
      <c r="H735" s="3">
        <v>0</v>
      </c>
      <c r="I735" s="3">
        <v>4.71000003814697</v>
      </c>
      <c r="J735" s="3">
        <v>0</v>
      </c>
      <c r="K735">
        <v>0</v>
      </c>
      <c r="L735">
        <v>0</v>
      </c>
      <c r="M735">
        <v>352</v>
      </c>
      <c r="N735">
        <v>492</v>
      </c>
      <c r="O735">
        <v>1692</v>
      </c>
      <c r="P735" s="2">
        <f>(Table1_14[[#This Row],[VeryActiveMinutes]]+Table1_14[[#This Row],[FairlyActiveMinutes]]+Table1_14[[#This Row],[LightlyActiveMinutes]]+Table1_14[[#This Row],[SedentaryMinutes]])/60</f>
        <v>14.066666666666666</v>
      </c>
      <c r="Q735" s="2">
        <f>(Table1_14[[#This Row],[VeryActiveMinutes]]+Table1_14[[#This Row],[FairlyActiveMinutes]]+Table1_14[[#This Row],[LightlyActiveMinutes]]+Table1_14[[#This Row],[SedentaryMinutes]])</f>
        <v>844</v>
      </c>
    </row>
    <row r="736" spans="1:17" x14ac:dyDescent="0.25">
      <c r="A736">
        <v>2026352035</v>
      </c>
      <c r="B736" s="1">
        <v>42488</v>
      </c>
      <c r="C736">
        <v>6375</v>
      </c>
      <c r="D736" s="3">
        <v>3.9500000476837198</v>
      </c>
      <c r="E736" s="3">
        <v>3.9500000476837198</v>
      </c>
      <c r="F736">
        <v>0</v>
      </c>
      <c r="G736" s="3">
        <v>0</v>
      </c>
      <c r="H736" s="3">
        <v>0</v>
      </c>
      <c r="I736" s="3">
        <v>3.9500000476837198</v>
      </c>
      <c r="J736" s="3">
        <v>0</v>
      </c>
      <c r="K736">
        <v>0</v>
      </c>
      <c r="L736">
        <v>0</v>
      </c>
      <c r="M736">
        <v>331</v>
      </c>
      <c r="N736">
        <v>626</v>
      </c>
      <c r="O736">
        <v>1649</v>
      </c>
      <c r="P736" s="2">
        <f>(Table1_14[[#This Row],[VeryActiveMinutes]]+Table1_14[[#This Row],[FairlyActiveMinutes]]+Table1_14[[#This Row],[LightlyActiveMinutes]]+Table1_14[[#This Row],[SedentaryMinutes]])/60</f>
        <v>15.95</v>
      </c>
      <c r="Q736" s="2">
        <f>(Table1_14[[#This Row],[VeryActiveMinutes]]+Table1_14[[#This Row],[FairlyActiveMinutes]]+Table1_14[[#This Row],[LightlyActiveMinutes]]+Table1_14[[#This Row],[SedentaryMinutes]])</f>
        <v>957</v>
      </c>
    </row>
    <row r="737" spans="1:17" x14ac:dyDescent="0.25">
      <c r="A737">
        <v>2026352035</v>
      </c>
      <c r="B737" s="1">
        <v>42487</v>
      </c>
      <c r="C737">
        <v>6088</v>
      </c>
      <c r="D737" s="3">
        <v>3.7699999809265101</v>
      </c>
      <c r="E737" s="3">
        <v>3.7699999809265101</v>
      </c>
      <c r="F737">
        <v>0</v>
      </c>
      <c r="G737" s="3">
        <v>0</v>
      </c>
      <c r="H737" s="3">
        <v>0</v>
      </c>
      <c r="I737" s="3">
        <v>3.7699999809265101</v>
      </c>
      <c r="J737" s="3">
        <v>0</v>
      </c>
      <c r="K737">
        <v>0</v>
      </c>
      <c r="L737">
        <v>0</v>
      </c>
      <c r="M737">
        <v>286</v>
      </c>
      <c r="N737">
        <v>586</v>
      </c>
      <c r="O737">
        <v>1593</v>
      </c>
      <c r="P737" s="2">
        <f>(Table1_14[[#This Row],[VeryActiveMinutes]]+Table1_14[[#This Row],[FairlyActiveMinutes]]+Table1_14[[#This Row],[LightlyActiveMinutes]]+Table1_14[[#This Row],[SedentaryMinutes]])/60</f>
        <v>14.533333333333333</v>
      </c>
      <c r="Q737" s="2">
        <f>(Table1_14[[#This Row],[VeryActiveMinutes]]+Table1_14[[#This Row],[FairlyActiveMinutes]]+Table1_14[[#This Row],[LightlyActiveMinutes]]+Table1_14[[#This Row],[SedentaryMinutes]])</f>
        <v>872</v>
      </c>
    </row>
    <row r="738" spans="1:17" x14ac:dyDescent="0.25">
      <c r="A738">
        <v>2026352035</v>
      </c>
      <c r="B738" s="1">
        <v>42486</v>
      </c>
      <c r="C738">
        <v>5933</v>
      </c>
      <c r="D738" s="3">
        <v>3.6800000667571999</v>
      </c>
      <c r="E738" s="3">
        <v>3.6800000667571999</v>
      </c>
      <c r="F738">
        <v>0</v>
      </c>
      <c r="G738" s="3">
        <v>0</v>
      </c>
      <c r="H738" s="3">
        <v>0</v>
      </c>
      <c r="I738" s="3">
        <v>3.6800000667571999</v>
      </c>
      <c r="J738" s="3">
        <v>0</v>
      </c>
      <c r="K738">
        <v>0</v>
      </c>
      <c r="L738">
        <v>0</v>
      </c>
      <c r="M738">
        <v>288</v>
      </c>
      <c r="N738">
        <v>1018</v>
      </c>
      <c r="O738">
        <v>1595</v>
      </c>
      <c r="P738" s="2">
        <f>(Table1_14[[#This Row],[VeryActiveMinutes]]+Table1_14[[#This Row],[FairlyActiveMinutes]]+Table1_14[[#This Row],[LightlyActiveMinutes]]+Table1_14[[#This Row],[SedentaryMinutes]])/60</f>
        <v>21.766666666666666</v>
      </c>
      <c r="Q738" s="2">
        <f>(Table1_14[[#This Row],[VeryActiveMinutes]]+Table1_14[[#This Row],[FairlyActiveMinutes]]+Table1_14[[#This Row],[LightlyActiveMinutes]]+Table1_14[[#This Row],[SedentaryMinutes]])</f>
        <v>1306</v>
      </c>
    </row>
    <row r="739" spans="1:17" x14ac:dyDescent="0.25">
      <c r="A739">
        <v>2026352035</v>
      </c>
      <c r="B739" s="1">
        <v>42485</v>
      </c>
      <c r="C739">
        <v>6017</v>
      </c>
      <c r="D739" s="3">
        <v>3.7300000190734899</v>
      </c>
      <c r="E739" s="3">
        <v>3.7300000190734899</v>
      </c>
      <c r="F739">
        <v>0</v>
      </c>
      <c r="G739" s="3">
        <v>0</v>
      </c>
      <c r="H739" s="3">
        <v>0</v>
      </c>
      <c r="I739" s="3">
        <v>3.7300000190734899</v>
      </c>
      <c r="J739" s="3">
        <v>0</v>
      </c>
      <c r="K739">
        <v>0</v>
      </c>
      <c r="L739">
        <v>0</v>
      </c>
      <c r="M739">
        <v>260</v>
      </c>
      <c r="N739">
        <v>821</v>
      </c>
      <c r="O739">
        <v>1576</v>
      </c>
      <c r="P739" s="2">
        <f>(Table1_14[[#This Row],[VeryActiveMinutes]]+Table1_14[[#This Row],[FairlyActiveMinutes]]+Table1_14[[#This Row],[LightlyActiveMinutes]]+Table1_14[[#This Row],[SedentaryMinutes]])/60</f>
        <v>18.016666666666666</v>
      </c>
      <c r="Q739" s="2">
        <f>(Table1_14[[#This Row],[VeryActiveMinutes]]+Table1_14[[#This Row],[FairlyActiveMinutes]]+Table1_14[[#This Row],[LightlyActiveMinutes]]+Table1_14[[#This Row],[SedentaryMinutes]])</f>
        <v>1081</v>
      </c>
    </row>
    <row r="740" spans="1:17" x14ac:dyDescent="0.25">
      <c r="A740">
        <v>2026352035</v>
      </c>
      <c r="B740" s="1">
        <v>42484</v>
      </c>
      <c r="C740">
        <v>3490</v>
      </c>
      <c r="D740" s="3">
        <v>2.1600000858306898</v>
      </c>
      <c r="E740" s="3">
        <v>2.1600000858306898</v>
      </c>
      <c r="F740">
        <v>0</v>
      </c>
      <c r="G740" s="3">
        <v>0</v>
      </c>
      <c r="H740" s="3">
        <v>0</v>
      </c>
      <c r="I740" s="3">
        <v>2.1600000858306898</v>
      </c>
      <c r="J740" s="3">
        <v>0</v>
      </c>
      <c r="K740">
        <v>0</v>
      </c>
      <c r="L740">
        <v>0</v>
      </c>
      <c r="M740">
        <v>164</v>
      </c>
      <c r="N740">
        <v>704</v>
      </c>
      <c r="O740">
        <v>1401</v>
      </c>
      <c r="P740" s="2">
        <f>(Table1_14[[#This Row],[VeryActiveMinutes]]+Table1_14[[#This Row],[FairlyActiveMinutes]]+Table1_14[[#This Row],[LightlyActiveMinutes]]+Table1_14[[#This Row],[SedentaryMinutes]])/60</f>
        <v>14.466666666666667</v>
      </c>
      <c r="Q740" s="2">
        <f>(Table1_14[[#This Row],[VeryActiveMinutes]]+Table1_14[[#This Row],[FairlyActiveMinutes]]+Table1_14[[#This Row],[LightlyActiveMinutes]]+Table1_14[[#This Row],[SedentaryMinutes]])</f>
        <v>868</v>
      </c>
    </row>
    <row r="741" spans="1:17" x14ac:dyDescent="0.25">
      <c r="A741">
        <v>2026352035</v>
      </c>
      <c r="B741" s="1">
        <v>42483</v>
      </c>
      <c r="C741">
        <v>12357</v>
      </c>
      <c r="D741" s="3">
        <v>7.71000003814697</v>
      </c>
      <c r="E741" s="3">
        <v>7.71000003814697</v>
      </c>
      <c r="F741">
        <v>0</v>
      </c>
      <c r="G741" s="3">
        <v>0</v>
      </c>
      <c r="H741" s="3">
        <v>0</v>
      </c>
      <c r="I741" s="3">
        <v>7.71000003814697</v>
      </c>
      <c r="J741" s="3">
        <v>0</v>
      </c>
      <c r="K741">
        <v>0</v>
      </c>
      <c r="L741">
        <v>0</v>
      </c>
      <c r="M741">
        <v>432</v>
      </c>
      <c r="N741">
        <v>458</v>
      </c>
      <c r="O741">
        <v>1916</v>
      </c>
      <c r="P741" s="2">
        <f>(Table1_14[[#This Row],[VeryActiveMinutes]]+Table1_14[[#This Row],[FairlyActiveMinutes]]+Table1_14[[#This Row],[LightlyActiveMinutes]]+Table1_14[[#This Row],[SedentaryMinutes]])/60</f>
        <v>14.833333333333334</v>
      </c>
      <c r="Q741" s="2">
        <f>(Table1_14[[#This Row],[VeryActiveMinutes]]+Table1_14[[#This Row],[FairlyActiveMinutes]]+Table1_14[[#This Row],[LightlyActiveMinutes]]+Table1_14[[#This Row],[SedentaryMinutes]])</f>
        <v>890</v>
      </c>
    </row>
    <row r="742" spans="1:17" x14ac:dyDescent="0.25">
      <c r="A742">
        <v>2026352035</v>
      </c>
      <c r="B742" s="1">
        <v>42482</v>
      </c>
      <c r="C742">
        <v>2915</v>
      </c>
      <c r="D742" s="3">
        <v>1.8099999427795399</v>
      </c>
      <c r="E742" s="3">
        <v>1.8099999427795399</v>
      </c>
      <c r="F742">
        <v>0</v>
      </c>
      <c r="G742" s="3">
        <v>0</v>
      </c>
      <c r="H742" s="3">
        <v>0</v>
      </c>
      <c r="I742" s="3">
        <v>1.8099999427795399</v>
      </c>
      <c r="J742" s="3">
        <v>0</v>
      </c>
      <c r="K742">
        <v>0</v>
      </c>
      <c r="L742">
        <v>0</v>
      </c>
      <c r="M742">
        <v>162</v>
      </c>
      <c r="N742">
        <v>712</v>
      </c>
      <c r="O742">
        <v>1399</v>
      </c>
      <c r="P742" s="2">
        <f>(Table1_14[[#This Row],[VeryActiveMinutes]]+Table1_14[[#This Row],[FairlyActiveMinutes]]+Table1_14[[#This Row],[LightlyActiveMinutes]]+Table1_14[[#This Row],[SedentaryMinutes]])/60</f>
        <v>14.566666666666666</v>
      </c>
      <c r="Q742" s="2">
        <f>(Table1_14[[#This Row],[VeryActiveMinutes]]+Table1_14[[#This Row],[FairlyActiveMinutes]]+Table1_14[[#This Row],[LightlyActiveMinutes]]+Table1_14[[#This Row],[SedentaryMinutes]])</f>
        <v>874</v>
      </c>
    </row>
    <row r="743" spans="1:17" x14ac:dyDescent="0.25">
      <c r="A743">
        <v>2026352035</v>
      </c>
      <c r="B743" s="1">
        <v>42481</v>
      </c>
      <c r="C743">
        <v>2467</v>
      </c>
      <c r="D743" s="3">
        <v>1.5299999713897701</v>
      </c>
      <c r="E743" s="3">
        <v>1.5299999713897701</v>
      </c>
      <c r="F743">
        <v>0</v>
      </c>
      <c r="G743" s="3">
        <v>0</v>
      </c>
      <c r="H743" s="3">
        <v>0</v>
      </c>
      <c r="I743" s="3">
        <v>1.5299999713897701</v>
      </c>
      <c r="J743" s="3">
        <v>0</v>
      </c>
      <c r="K743">
        <v>0</v>
      </c>
      <c r="L743">
        <v>0</v>
      </c>
      <c r="M743">
        <v>153</v>
      </c>
      <c r="N743">
        <v>749</v>
      </c>
      <c r="O743">
        <v>1370</v>
      </c>
      <c r="P743" s="2">
        <f>(Table1_14[[#This Row],[VeryActiveMinutes]]+Table1_14[[#This Row],[FairlyActiveMinutes]]+Table1_14[[#This Row],[LightlyActiveMinutes]]+Table1_14[[#This Row],[SedentaryMinutes]])/60</f>
        <v>15.033333333333333</v>
      </c>
      <c r="Q743" s="2">
        <f>(Table1_14[[#This Row],[VeryActiveMinutes]]+Table1_14[[#This Row],[FairlyActiveMinutes]]+Table1_14[[#This Row],[LightlyActiveMinutes]]+Table1_14[[#This Row],[SedentaryMinutes]])</f>
        <v>902</v>
      </c>
    </row>
    <row r="744" spans="1:17" x14ac:dyDescent="0.25">
      <c r="A744">
        <v>2026352035</v>
      </c>
      <c r="B744" s="1">
        <v>42480</v>
      </c>
      <c r="C744">
        <v>7222</v>
      </c>
      <c r="D744" s="3">
        <v>4.4800000190734899</v>
      </c>
      <c r="E744" s="3">
        <v>4.4800000190734899</v>
      </c>
      <c r="F744">
        <v>0</v>
      </c>
      <c r="G744" s="3">
        <v>0</v>
      </c>
      <c r="H744" s="3">
        <v>0</v>
      </c>
      <c r="I744" s="3">
        <v>4.4800000190734899</v>
      </c>
      <c r="J744" s="3">
        <v>0</v>
      </c>
      <c r="K744">
        <v>0</v>
      </c>
      <c r="L744">
        <v>0</v>
      </c>
      <c r="M744">
        <v>327</v>
      </c>
      <c r="N744">
        <v>623</v>
      </c>
      <c r="O744">
        <v>1667</v>
      </c>
      <c r="P744" s="2">
        <f>(Table1_14[[#This Row],[VeryActiveMinutes]]+Table1_14[[#This Row],[FairlyActiveMinutes]]+Table1_14[[#This Row],[LightlyActiveMinutes]]+Table1_14[[#This Row],[SedentaryMinutes]])/60</f>
        <v>15.833333333333334</v>
      </c>
      <c r="Q744" s="2">
        <f>(Table1_14[[#This Row],[VeryActiveMinutes]]+Table1_14[[#This Row],[FairlyActiveMinutes]]+Table1_14[[#This Row],[LightlyActiveMinutes]]+Table1_14[[#This Row],[SedentaryMinutes]])</f>
        <v>950</v>
      </c>
    </row>
    <row r="745" spans="1:17" x14ac:dyDescent="0.25">
      <c r="A745">
        <v>2026352035</v>
      </c>
      <c r="B745" s="1">
        <v>42479</v>
      </c>
      <c r="C745">
        <v>2424</v>
      </c>
      <c r="D745" s="3">
        <v>1.5</v>
      </c>
      <c r="E745" s="3">
        <v>1.5</v>
      </c>
      <c r="F745">
        <v>0</v>
      </c>
      <c r="G745" s="3">
        <v>0</v>
      </c>
      <c r="H745" s="3">
        <v>0</v>
      </c>
      <c r="I745" s="3">
        <v>1.5</v>
      </c>
      <c r="J745" s="3">
        <v>0</v>
      </c>
      <c r="K745">
        <v>0</v>
      </c>
      <c r="L745">
        <v>0</v>
      </c>
      <c r="M745">
        <v>141</v>
      </c>
      <c r="N745">
        <v>785</v>
      </c>
      <c r="O745">
        <v>1356</v>
      </c>
      <c r="P745" s="2">
        <f>(Table1_14[[#This Row],[VeryActiveMinutes]]+Table1_14[[#This Row],[FairlyActiveMinutes]]+Table1_14[[#This Row],[LightlyActiveMinutes]]+Table1_14[[#This Row],[SedentaryMinutes]])/60</f>
        <v>15.433333333333334</v>
      </c>
      <c r="Q745" s="2">
        <f>(Table1_14[[#This Row],[VeryActiveMinutes]]+Table1_14[[#This Row],[FairlyActiveMinutes]]+Table1_14[[#This Row],[LightlyActiveMinutes]]+Table1_14[[#This Row],[SedentaryMinutes]])</f>
        <v>926</v>
      </c>
    </row>
    <row r="746" spans="1:17" x14ac:dyDescent="0.25">
      <c r="A746">
        <v>2026352035</v>
      </c>
      <c r="B746" s="1">
        <v>42478</v>
      </c>
      <c r="C746">
        <v>3325</v>
      </c>
      <c r="D746" s="3">
        <v>2.0599999427795401</v>
      </c>
      <c r="E746" s="3">
        <v>2.0599999427795401</v>
      </c>
      <c r="F746">
        <v>0</v>
      </c>
      <c r="G746" s="3">
        <v>0</v>
      </c>
      <c r="H746" s="3">
        <v>0</v>
      </c>
      <c r="I746" s="3">
        <v>2.0599999427795401</v>
      </c>
      <c r="J746" s="3">
        <v>0</v>
      </c>
      <c r="K746">
        <v>0</v>
      </c>
      <c r="L746">
        <v>0</v>
      </c>
      <c r="M746">
        <v>182</v>
      </c>
      <c r="N746">
        <v>1062</v>
      </c>
      <c r="O746">
        <v>1419</v>
      </c>
      <c r="P746" s="2">
        <f>(Table1_14[[#This Row],[VeryActiveMinutes]]+Table1_14[[#This Row],[FairlyActiveMinutes]]+Table1_14[[#This Row],[LightlyActiveMinutes]]+Table1_14[[#This Row],[SedentaryMinutes]])/60</f>
        <v>20.733333333333334</v>
      </c>
      <c r="Q746" s="2">
        <f>(Table1_14[[#This Row],[VeryActiveMinutes]]+Table1_14[[#This Row],[FairlyActiveMinutes]]+Table1_14[[#This Row],[LightlyActiveMinutes]]+Table1_14[[#This Row],[SedentaryMinutes]])</f>
        <v>1244</v>
      </c>
    </row>
    <row r="747" spans="1:17" x14ac:dyDescent="0.25">
      <c r="A747">
        <v>2026352035</v>
      </c>
      <c r="B747" s="1">
        <v>42477</v>
      </c>
      <c r="C747">
        <v>838</v>
      </c>
      <c r="D747" s="3">
        <v>0.519999980926514</v>
      </c>
      <c r="E747" s="3">
        <v>0.519999980926514</v>
      </c>
      <c r="F747">
        <v>0</v>
      </c>
      <c r="G747" s="3">
        <v>0</v>
      </c>
      <c r="H747" s="3">
        <v>0</v>
      </c>
      <c r="I747" s="3">
        <v>0.519999980926514</v>
      </c>
      <c r="J747" s="3">
        <v>0</v>
      </c>
      <c r="K747">
        <v>0</v>
      </c>
      <c r="L747">
        <v>0</v>
      </c>
      <c r="M747">
        <v>60</v>
      </c>
      <c r="N747">
        <v>1053</v>
      </c>
      <c r="O747">
        <v>1214</v>
      </c>
      <c r="P747" s="2">
        <f>(Table1_14[[#This Row],[VeryActiveMinutes]]+Table1_14[[#This Row],[FairlyActiveMinutes]]+Table1_14[[#This Row],[LightlyActiveMinutes]]+Table1_14[[#This Row],[SedentaryMinutes]])/60</f>
        <v>18.55</v>
      </c>
      <c r="Q747" s="2">
        <f>(Table1_14[[#This Row],[VeryActiveMinutes]]+Table1_14[[#This Row],[FairlyActiveMinutes]]+Table1_14[[#This Row],[LightlyActiveMinutes]]+Table1_14[[#This Row],[SedentaryMinutes]])</f>
        <v>1113</v>
      </c>
    </row>
    <row r="748" spans="1:17" x14ac:dyDescent="0.25">
      <c r="A748">
        <v>2026352035</v>
      </c>
      <c r="B748" s="1">
        <v>42476</v>
      </c>
      <c r="C748">
        <v>2547</v>
      </c>
      <c r="D748" s="3">
        <v>1.58000004291534</v>
      </c>
      <c r="E748" s="3">
        <v>1.58000004291534</v>
      </c>
      <c r="F748">
        <v>0</v>
      </c>
      <c r="G748" s="3">
        <v>0</v>
      </c>
      <c r="H748" s="3">
        <v>0</v>
      </c>
      <c r="I748" s="3">
        <v>1.58000004291534</v>
      </c>
      <c r="J748" s="3">
        <v>0</v>
      </c>
      <c r="K748">
        <v>0</v>
      </c>
      <c r="L748">
        <v>0</v>
      </c>
      <c r="M748">
        <v>150</v>
      </c>
      <c r="N748">
        <v>728</v>
      </c>
      <c r="O748">
        <v>1373</v>
      </c>
      <c r="P748" s="2">
        <f>(Table1_14[[#This Row],[VeryActiveMinutes]]+Table1_14[[#This Row],[FairlyActiveMinutes]]+Table1_14[[#This Row],[LightlyActiveMinutes]]+Table1_14[[#This Row],[SedentaryMinutes]])/60</f>
        <v>14.633333333333333</v>
      </c>
      <c r="Q748" s="2">
        <f>(Table1_14[[#This Row],[VeryActiveMinutes]]+Table1_14[[#This Row],[FairlyActiveMinutes]]+Table1_14[[#This Row],[LightlyActiveMinutes]]+Table1_14[[#This Row],[SedentaryMinutes]])</f>
        <v>878</v>
      </c>
    </row>
    <row r="749" spans="1:17" x14ac:dyDescent="0.25">
      <c r="A749">
        <v>2026352035</v>
      </c>
      <c r="B749" s="1">
        <v>42475</v>
      </c>
      <c r="C749">
        <v>3821</v>
      </c>
      <c r="D749" s="3">
        <v>2.3699998855590798</v>
      </c>
      <c r="E749" s="3">
        <v>2.3699998855590798</v>
      </c>
      <c r="F749">
        <v>0</v>
      </c>
      <c r="G749" s="3">
        <v>0</v>
      </c>
      <c r="H749" s="3">
        <v>0</v>
      </c>
      <c r="I749" s="3">
        <v>2.3699998855590798</v>
      </c>
      <c r="J749" s="3">
        <v>0</v>
      </c>
      <c r="K749">
        <v>0</v>
      </c>
      <c r="L749">
        <v>0</v>
      </c>
      <c r="M749">
        <v>188</v>
      </c>
      <c r="N749">
        <v>687</v>
      </c>
      <c r="O749">
        <v>1444</v>
      </c>
      <c r="P749" s="2">
        <f>(Table1_14[[#This Row],[VeryActiveMinutes]]+Table1_14[[#This Row],[FairlyActiveMinutes]]+Table1_14[[#This Row],[LightlyActiveMinutes]]+Table1_14[[#This Row],[SedentaryMinutes]])/60</f>
        <v>14.583333333333334</v>
      </c>
      <c r="Q749" s="2">
        <f>(Table1_14[[#This Row],[VeryActiveMinutes]]+Table1_14[[#This Row],[FairlyActiveMinutes]]+Table1_14[[#This Row],[LightlyActiveMinutes]]+Table1_14[[#This Row],[SedentaryMinutes]])</f>
        <v>875</v>
      </c>
    </row>
    <row r="750" spans="1:17" x14ac:dyDescent="0.25">
      <c r="A750">
        <v>2026352035</v>
      </c>
      <c r="B750" s="1">
        <v>42474</v>
      </c>
      <c r="C750">
        <v>3335</v>
      </c>
      <c r="D750" s="3">
        <v>2.0699999332428001</v>
      </c>
      <c r="E750" s="3">
        <v>2.0699999332428001</v>
      </c>
      <c r="F750">
        <v>0</v>
      </c>
      <c r="G750" s="3">
        <v>0</v>
      </c>
      <c r="H750" s="3">
        <v>0</v>
      </c>
      <c r="I750" s="3">
        <v>2.0499999523162802</v>
      </c>
      <c r="J750" s="3">
        <v>0</v>
      </c>
      <c r="K750">
        <v>0</v>
      </c>
      <c r="L750">
        <v>0</v>
      </c>
      <c r="M750">
        <v>197</v>
      </c>
      <c r="N750">
        <v>653</v>
      </c>
      <c r="O750">
        <v>1431</v>
      </c>
      <c r="P750" s="2">
        <f>(Table1_14[[#This Row],[VeryActiveMinutes]]+Table1_14[[#This Row],[FairlyActiveMinutes]]+Table1_14[[#This Row],[LightlyActiveMinutes]]+Table1_14[[#This Row],[SedentaryMinutes]])/60</f>
        <v>14.166666666666666</v>
      </c>
      <c r="Q750" s="2">
        <f>(Table1_14[[#This Row],[VeryActiveMinutes]]+Table1_14[[#This Row],[FairlyActiveMinutes]]+Table1_14[[#This Row],[LightlyActiveMinutes]]+Table1_14[[#This Row],[SedentaryMinutes]])</f>
        <v>850</v>
      </c>
    </row>
    <row r="751" spans="1:17" x14ac:dyDescent="0.25">
      <c r="A751">
        <v>2026352035</v>
      </c>
      <c r="B751" s="1">
        <v>42473</v>
      </c>
      <c r="C751">
        <v>4993</v>
      </c>
      <c r="D751" s="3">
        <v>3.0999999046325701</v>
      </c>
      <c r="E751" s="3">
        <v>3.0999999046325701</v>
      </c>
      <c r="F751">
        <v>0</v>
      </c>
      <c r="G751" s="3">
        <v>0</v>
      </c>
      <c r="H751" s="3">
        <v>0</v>
      </c>
      <c r="I751" s="3">
        <v>3.0999999046325701</v>
      </c>
      <c r="J751" s="3">
        <v>0</v>
      </c>
      <c r="K751">
        <v>0</v>
      </c>
      <c r="L751">
        <v>0</v>
      </c>
      <c r="M751">
        <v>238</v>
      </c>
      <c r="N751">
        <v>663</v>
      </c>
      <c r="O751">
        <v>1521</v>
      </c>
      <c r="P751" s="2">
        <f>(Table1_14[[#This Row],[VeryActiveMinutes]]+Table1_14[[#This Row],[FairlyActiveMinutes]]+Table1_14[[#This Row],[LightlyActiveMinutes]]+Table1_14[[#This Row],[SedentaryMinutes]])/60</f>
        <v>15.016666666666667</v>
      </c>
      <c r="Q751" s="2">
        <f>(Table1_14[[#This Row],[VeryActiveMinutes]]+Table1_14[[#This Row],[FairlyActiveMinutes]]+Table1_14[[#This Row],[LightlyActiveMinutes]]+Table1_14[[#This Row],[SedentaryMinutes]])</f>
        <v>901</v>
      </c>
    </row>
    <row r="752" spans="1:17" x14ac:dyDescent="0.25">
      <c r="A752">
        <v>2026352035</v>
      </c>
      <c r="B752" s="1">
        <v>42494</v>
      </c>
      <c r="C752">
        <v>6564</v>
      </c>
      <c r="D752" s="3">
        <v>4.0700001716613796</v>
      </c>
      <c r="E752" s="3">
        <v>4.0700001716613796</v>
      </c>
      <c r="F752">
        <v>0</v>
      </c>
      <c r="G752" s="3">
        <v>0</v>
      </c>
      <c r="H752" s="3">
        <v>0</v>
      </c>
      <c r="I752" s="3">
        <v>4.0700001716613796</v>
      </c>
      <c r="J752" s="3">
        <v>0</v>
      </c>
      <c r="K752">
        <v>0</v>
      </c>
      <c r="L752">
        <v>0</v>
      </c>
      <c r="M752">
        <v>345</v>
      </c>
      <c r="N752">
        <v>530</v>
      </c>
      <c r="O752">
        <v>1658</v>
      </c>
      <c r="P752" s="2">
        <f>(Table1_14[[#This Row],[VeryActiveMinutes]]+Table1_14[[#This Row],[FairlyActiveMinutes]]+Table1_14[[#This Row],[LightlyActiveMinutes]]+Table1_14[[#This Row],[SedentaryMinutes]])/60</f>
        <v>14.583333333333334</v>
      </c>
      <c r="Q752" s="2">
        <f>(Table1_14[[#This Row],[VeryActiveMinutes]]+Table1_14[[#This Row],[FairlyActiveMinutes]]+Table1_14[[#This Row],[LightlyActiveMinutes]]+Table1_14[[#This Row],[SedentaryMinutes]])</f>
        <v>875</v>
      </c>
    </row>
    <row r="753" spans="1:17" x14ac:dyDescent="0.25">
      <c r="A753">
        <v>2026352035</v>
      </c>
      <c r="B753" s="1">
        <v>42500</v>
      </c>
      <c r="C753">
        <v>254</v>
      </c>
      <c r="D753" s="3">
        <v>0.15999999642372101</v>
      </c>
      <c r="E753" s="3">
        <v>0.15999999642372101</v>
      </c>
      <c r="F753">
        <v>0</v>
      </c>
      <c r="G753" s="3">
        <v>0</v>
      </c>
      <c r="H753" s="3">
        <v>0</v>
      </c>
      <c r="I753" s="3">
        <v>0.15999999642372101</v>
      </c>
      <c r="J753" s="3">
        <v>0</v>
      </c>
      <c r="K753">
        <v>0</v>
      </c>
      <c r="L753">
        <v>0</v>
      </c>
      <c r="M753">
        <v>17</v>
      </c>
      <c r="N753">
        <v>1002</v>
      </c>
      <c r="O753">
        <v>1141</v>
      </c>
      <c r="P753" s="2">
        <f>(Table1_14[[#This Row],[VeryActiveMinutes]]+Table1_14[[#This Row],[FairlyActiveMinutes]]+Table1_14[[#This Row],[LightlyActiveMinutes]]+Table1_14[[#This Row],[SedentaryMinutes]])/60</f>
        <v>16.983333333333334</v>
      </c>
      <c r="Q753" s="2">
        <f>(Table1_14[[#This Row],[VeryActiveMinutes]]+Table1_14[[#This Row],[FairlyActiveMinutes]]+Table1_14[[#This Row],[LightlyActiveMinutes]]+Table1_14[[#This Row],[SedentaryMinutes]])</f>
        <v>1019</v>
      </c>
    </row>
    <row r="754" spans="1:17" x14ac:dyDescent="0.25">
      <c r="A754">
        <v>2026352035</v>
      </c>
      <c r="B754" s="1">
        <v>42472</v>
      </c>
      <c r="C754">
        <v>4414</v>
      </c>
      <c r="D754" s="3">
        <v>2.7400000095367401</v>
      </c>
      <c r="E754" s="3">
        <v>2.7400000095367401</v>
      </c>
      <c r="F754">
        <v>0</v>
      </c>
      <c r="G754" s="3">
        <v>0.18999999761581399</v>
      </c>
      <c r="H754" s="3">
        <v>0.34999999403953602</v>
      </c>
      <c r="I754" s="3">
        <v>2.2000000476837198</v>
      </c>
      <c r="J754" s="3">
        <v>0</v>
      </c>
      <c r="K754">
        <v>3</v>
      </c>
      <c r="L754">
        <v>8</v>
      </c>
      <c r="M754">
        <v>181</v>
      </c>
      <c r="N754">
        <v>706</v>
      </c>
      <c r="O754">
        <v>1459</v>
      </c>
      <c r="P754" s="2">
        <f>(Table1_14[[#This Row],[VeryActiveMinutes]]+Table1_14[[#This Row],[FairlyActiveMinutes]]+Table1_14[[#This Row],[LightlyActiveMinutes]]+Table1_14[[#This Row],[SedentaryMinutes]])/60</f>
        <v>14.966666666666667</v>
      </c>
      <c r="Q754" s="2">
        <f>(Table1_14[[#This Row],[VeryActiveMinutes]]+Table1_14[[#This Row],[FairlyActiveMinutes]]+Table1_14[[#This Row],[LightlyActiveMinutes]]+Table1_14[[#This Row],[SedentaryMinutes]])</f>
        <v>898</v>
      </c>
    </row>
    <row r="755" spans="1:17" x14ac:dyDescent="0.25">
      <c r="A755">
        <v>2026352035</v>
      </c>
      <c r="B755" s="1">
        <v>42492</v>
      </c>
      <c r="C755">
        <v>7018</v>
      </c>
      <c r="D755" s="3">
        <v>4.3499999046325701</v>
      </c>
      <c r="E755" s="3">
        <v>4.3499999046325701</v>
      </c>
      <c r="F755">
        <v>0</v>
      </c>
      <c r="G755" s="3">
        <v>0</v>
      </c>
      <c r="H755" s="3">
        <v>0</v>
      </c>
      <c r="I755" s="3">
        <v>4.3499999046325701</v>
      </c>
      <c r="J755" s="3">
        <v>0</v>
      </c>
      <c r="K755">
        <v>0</v>
      </c>
      <c r="L755">
        <v>0</v>
      </c>
      <c r="M755">
        <v>355</v>
      </c>
      <c r="N755">
        <v>716</v>
      </c>
      <c r="O755">
        <v>1690</v>
      </c>
      <c r="P755" s="2">
        <f>(Table1_14[[#This Row],[VeryActiveMinutes]]+Table1_14[[#This Row],[FairlyActiveMinutes]]+Table1_14[[#This Row],[LightlyActiveMinutes]]+Table1_14[[#This Row],[SedentaryMinutes]])/60</f>
        <v>17.850000000000001</v>
      </c>
      <c r="Q755" s="2">
        <f>(Table1_14[[#This Row],[VeryActiveMinutes]]+Table1_14[[#This Row],[FairlyActiveMinutes]]+Table1_14[[#This Row],[LightlyActiveMinutes]]+Table1_14[[#This Row],[SedentaryMinutes]])</f>
        <v>1071</v>
      </c>
    </row>
    <row r="756" spans="1:17" x14ac:dyDescent="0.25">
      <c r="A756">
        <v>2026352035</v>
      </c>
      <c r="B756" s="1">
        <v>42499</v>
      </c>
      <c r="C756">
        <v>10685</v>
      </c>
      <c r="D756" s="3">
        <v>6.6199998855590803</v>
      </c>
      <c r="E756" s="3">
        <v>6.6199998855590803</v>
      </c>
      <c r="F756">
        <v>0</v>
      </c>
      <c r="G756" s="3">
        <v>0</v>
      </c>
      <c r="H756" s="3">
        <v>0</v>
      </c>
      <c r="I756" s="3">
        <v>6.5999999046325701</v>
      </c>
      <c r="J756" s="3">
        <v>0</v>
      </c>
      <c r="K756">
        <v>0</v>
      </c>
      <c r="L756">
        <v>0</v>
      </c>
      <c r="M756">
        <v>401</v>
      </c>
      <c r="N756">
        <v>543</v>
      </c>
      <c r="O756">
        <v>1869</v>
      </c>
      <c r="P756" s="2">
        <f>(Table1_14[[#This Row],[VeryActiveMinutes]]+Table1_14[[#This Row],[FairlyActiveMinutes]]+Table1_14[[#This Row],[LightlyActiveMinutes]]+Table1_14[[#This Row],[SedentaryMinutes]])/60</f>
        <v>15.733333333333333</v>
      </c>
      <c r="Q756" s="2">
        <f>(Table1_14[[#This Row],[VeryActiveMinutes]]+Table1_14[[#This Row],[FairlyActiveMinutes]]+Table1_14[[#This Row],[LightlyActiveMinutes]]+Table1_14[[#This Row],[SedentaryMinutes]])</f>
        <v>944</v>
      </c>
    </row>
    <row r="757" spans="1:17" x14ac:dyDescent="0.25">
      <c r="A757">
        <v>2022484408</v>
      </c>
      <c r="B757" s="1">
        <v>42491</v>
      </c>
      <c r="C757">
        <v>10538</v>
      </c>
      <c r="D757" s="3">
        <v>7.4000000953674299</v>
      </c>
      <c r="E757" s="3">
        <v>7.4000000953674299</v>
      </c>
      <c r="F757">
        <v>0</v>
      </c>
      <c r="G757" s="3">
        <v>1.9400000572204601</v>
      </c>
      <c r="H757" s="3">
        <v>0.95999997854232799</v>
      </c>
      <c r="I757" s="3">
        <v>4.5</v>
      </c>
      <c r="J757" s="3">
        <v>0</v>
      </c>
      <c r="K757">
        <v>25</v>
      </c>
      <c r="L757">
        <v>28</v>
      </c>
      <c r="M757">
        <v>245</v>
      </c>
      <c r="N757">
        <v>1142</v>
      </c>
      <c r="O757">
        <v>2380</v>
      </c>
      <c r="P757" s="2">
        <f>(Table1_14[[#This Row],[VeryActiveMinutes]]+Table1_14[[#This Row],[FairlyActiveMinutes]]+Table1_14[[#This Row],[LightlyActiveMinutes]]+Table1_14[[#This Row],[SedentaryMinutes]])/60</f>
        <v>24</v>
      </c>
      <c r="Q757" s="2">
        <f>(Table1_14[[#This Row],[VeryActiveMinutes]]+Table1_14[[#This Row],[FairlyActiveMinutes]]+Table1_14[[#This Row],[LightlyActiveMinutes]]+Table1_14[[#This Row],[SedentaryMinutes]])</f>
        <v>1440</v>
      </c>
    </row>
    <row r="758" spans="1:17" x14ac:dyDescent="0.25">
      <c r="A758">
        <v>2022484408</v>
      </c>
      <c r="B758" s="1">
        <v>42498</v>
      </c>
      <c r="C758">
        <v>3292</v>
      </c>
      <c r="D758" s="3">
        <v>2.3099999427795401</v>
      </c>
      <c r="E758" s="3">
        <v>2.3099999427795401</v>
      </c>
      <c r="F758">
        <v>0</v>
      </c>
      <c r="G758" s="3">
        <v>0</v>
      </c>
      <c r="H758" s="3">
        <v>0</v>
      </c>
      <c r="I758" s="3">
        <v>2.3099999427795401</v>
      </c>
      <c r="J758" s="3">
        <v>0</v>
      </c>
      <c r="K758">
        <v>0</v>
      </c>
      <c r="L758">
        <v>0</v>
      </c>
      <c r="M758">
        <v>135</v>
      </c>
      <c r="N758">
        <v>1305</v>
      </c>
      <c r="O758">
        <v>1848</v>
      </c>
      <c r="P758" s="2">
        <f>(Table1_14[[#This Row],[VeryActiveMinutes]]+Table1_14[[#This Row],[FairlyActiveMinutes]]+Table1_14[[#This Row],[LightlyActiveMinutes]]+Table1_14[[#This Row],[SedentaryMinutes]])/60</f>
        <v>24</v>
      </c>
      <c r="Q758" s="2">
        <f>(Table1_14[[#This Row],[VeryActiveMinutes]]+Table1_14[[#This Row],[FairlyActiveMinutes]]+Table1_14[[#This Row],[LightlyActiveMinutes]]+Table1_14[[#This Row],[SedentaryMinutes]])</f>
        <v>1440</v>
      </c>
    </row>
    <row r="759" spans="1:17" x14ac:dyDescent="0.25">
      <c r="A759">
        <v>2022484408</v>
      </c>
      <c r="B759" s="1">
        <v>42497</v>
      </c>
      <c r="C759">
        <v>6708</v>
      </c>
      <c r="D759" s="3">
        <v>4.71000003814697</v>
      </c>
      <c r="E759" s="3">
        <v>4.71000003814697</v>
      </c>
      <c r="F759">
        <v>0</v>
      </c>
      <c r="G759" s="3">
        <v>1.6100000143051101</v>
      </c>
      <c r="H759" s="3">
        <v>7.9999998211860698E-2</v>
      </c>
      <c r="I759" s="3">
        <v>3.0199999809265101</v>
      </c>
      <c r="J759" s="3">
        <v>0</v>
      </c>
      <c r="K759">
        <v>20</v>
      </c>
      <c r="L759">
        <v>2</v>
      </c>
      <c r="M759">
        <v>149</v>
      </c>
      <c r="N759">
        <v>1269</v>
      </c>
      <c r="O759">
        <v>1995</v>
      </c>
      <c r="P759" s="2">
        <f>(Table1_14[[#This Row],[VeryActiveMinutes]]+Table1_14[[#This Row],[FairlyActiveMinutes]]+Table1_14[[#This Row],[LightlyActiveMinutes]]+Table1_14[[#This Row],[SedentaryMinutes]])/60</f>
        <v>24</v>
      </c>
      <c r="Q759" s="2">
        <f>(Table1_14[[#This Row],[VeryActiveMinutes]]+Table1_14[[#This Row],[FairlyActiveMinutes]]+Table1_14[[#This Row],[LightlyActiveMinutes]]+Table1_14[[#This Row],[SedentaryMinutes]])</f>
        <v>1440</v>
      </c>
    </row>
    <row r="760" spans="1:17" x14ac:dyDescent="0.25">
      <c r="A760">
        <v>2022484408</v>
      </c>
      <c r="B760" s="1">
        <v>42496</v>
      </c>
      <c r="C760">
        <v>10227</v>
      </c>
      <c r="D760" s="3">
        <v>7.1799998283386204</v>
      </c>
      <c r="E760" s="3">
        <v>7.1799998283386204</v>
      </c>
      <c r="F760">
        <v>0</v>
      </c>
      <c r="G760" s="3">
        <v>1.87000000476837</v>
      </c>
      <c r="H760" s="3">
        <v>0.67000001668930098</v>
      </c>
      <c r="I760" s="3">
        <v>4.6399998664856001</v>
      </c>
      <c r="J760" s="3">
        <v>0</v>
      </c>
      <c r="K760">
        <v>24</v>
      </c>
      <c r="L760">
        <v>17</v>
      </c>
      <c r="M760">
        <v>295</v>
      </c>
      <c r="N760">
        <v>1104</v>
      </c>
      <c r="O760">
        <v>2498</v>
      </c>
      <c r="P760" s="2">
        <f>(Table1_14[[#This Row],[VeryActiveMinutes]]+Table1_14[[#This Row],[FairlyActiveMinutes]]+Table1_14[[#This Row],[LightlyActiveMinutes]]+Table1_14[[#This Row],[SedentaryMinutes]])/60</f>
        <v>24</v>
      </c>
      <c r="Q760" s="2">
        <f>(Table1_14[[#This Row],[VeryActiveMinutes]]+Table1_14[[#This Row],[FairlyActiveMinutes]]+Table1_14[[#This Row],[LightlyActiveMinutes]]+Table1_14[[#This Row],[SedentaryMinutes]])</f>
        <v>1440</v>
      </c>
    </row>
    <row r="761" spans="1:17" x14ac:dyDescent="0.25">
      <c r="A761">
        <v>2022484408</v>
      </c>
      <c r="B761" s="1">
        <v>42502</v>
      </c>
      <c r="C761">
        <v>9117</v>
      </c>
      <c r="D761" s="3">
        <v>6.4099998474121103</v>
      </c>
      <c r="E761" s="3">
        <v>6.4099998474121103</v>
      </c>
      <c r="F761">
        <v>0</v>
      </c>
      <c r="G761" s="3">
        <v>1.2799999713897701</v>
      </c>
      <c r="H761" s="3">
        <v>0.67000001668930098</v>
      </c>
      <c r="I761" s="3">
        <v>4.4400000572204599</v>
      </c>
      <c r="J761" s="3">
        <v>0</v>
      </c>
      <c r="K761">
        <v>16</v>
      </c>
      <c r="L761">
        <v>16</v>
      </c>
      <c r="M761">
        <v>236</v>
      </c>
      <c r="N761">
        <v>728</v>
      </c>
      <c r="O761">
        <v>1853</v>
      </c>
      <c r="P761" s="2">
        <f>(Table1_14[[#This Row],[VeryActiveMinutes]]+Table1_14[[#This Row],[FairlyActiveMinutes]]+Table1_14[[#This Row],[LightlyActiveMinutes]]+Table1_14[[#This Row],[SedentaryMinutes]])/60</f>
        <v>16.600000000000001</v>
      </c>
      <c r="Q761" s="2">
        <f>(Table1_14[[#This Row],[VeryActiveMinutes]]+Table1_14[[#This Row],[FairlyActiveMinutes]]+Table1_14[[#This Row],[LightlyActiveMinutes]]+Table1_14[[#This Row],[SedentaryMinutes]])</f>
        <v>996</v>
      </c>
    </row>
    <row r="762" spans="1:17" x14ac:dyDescent="0.25">
      <c r="A762">
        <v>2022484408</v>
      </c>
      <c r="B762" s="1">
        <v>42501</v>
      </c>
      <c r="C762">
        <v>13272</v>
      </c>
      <c r="D762" s="3">
        <v>9.3199996948242205</v>
      </c>
      <c r="E762" s="3">
        <v>9.3199996948242205</v>
      </c>
      <c r="F762">
        <v>0</v>
      </c>
      <c r="G762" s="3">
        <v>4.1799998283386204</v>
      </c>
      <c r="H762" s="3">
        <v>1.1499999761581401</v>
      </c>
      <c r="I762" s="3">
        <v>3.9900000095367401</v>
      </c>
      <c r="J762" s="3">
        <v>0</v>
      </c>
      <c r="K762">
        <v>58</v>
      </c>
      <c r="L762">
        <v>25</v>
      </c>
      <c r="M762">
        <v>224</v>
      </c>
      <c r="N762">
        <v>1133</v>
      </c>
      <c r="O762">
        <v>2544</v>
      </c>
      <c r="P762" s="2">
        <f>(Table1_14[[#This Row],[VeryActiveMinutes]]+Table1_14[[#This Row],[FairlyActiveMinutes]]+Table1_14[[#This Row],[LightlyActiveMinutes]]+Table1_14[[#This Row],[SedentaryMinutes]])/60</f>
        <v>24</v>
      </c>
      <c r="Q762" s="2">
        <f>(Table1_14[[#This Row],[VeryActiveMinutes]]+Table1_14[[#This Row],[FairlyActiveMinutes]]+Table1_14[[#This Row],[LightlyActiveMinutes]]+Table1_14[[#This Row],[SedentaryMinutes]])</f>
        <v>1440</v>
      </c>
    </row>
    <row r="763" spans="1:17" x14ac:dyDescent="0.25">
      <c r="A763">
        <v>2022484408</v>
      </c>
      <c r="B763" s="1">
        <v>42500</v>
      </c>
      <c r="C763">
        <v>12798</v>
      </c>
      <c r="D763" s="3">
        <v>8.9799995422363299</v>
      </c>
      <c r="E763" s="3">
        <v>8.9799995422363299</v>
      </c>
      <c r="F763">
        <v>0</v>
      </c>
      <c r="G763" s="3">
        <v>2.2200000286102299</v>
      </c>
      <c r="H763" s="3">
        <v>1.21000003814697</v>
      </c>
      <c r="I763" s="3">
        <v>5.5599999427795401</v>
      </c>
      <c r="J763" s="3">
        <v>0</v>
      </c>
      <c r="K763">
        <v>57</v>
      </c>
      <c r="L763">
        <v>28</v>
      </c>
      <c r="M763">
        <v>271</v>
      </c>
      <c r="N763">
        <v>1084</v>
      </c>
      <c r="O763">
        <v>2797</v>
      </c>
      <c r="P763" s="2">
        <f>(Table1_14[[#This Row],[VeryActiveMinutes]]+Table1_14[[#This Row],[FairlyActiveMinutes]]+Table1_14[[#This Row],[LightlyActiveMinutes]]+Table1_14[[#This Row],[SedentaryMinutes]])/60</f>
        <v>24</v>
      </c>
      <c r="Q763" s="2">
        <f>(Table1_14[[#This Row],[VeryActiveMinutes]]+Table1_14[[#This Row],[FairlyActiveMinutes]]+Table1_14[[#This Row],[LightlyActiveMinutes]]+Table1_14[[#This Row],[SedentaryMinutes]])</f>
        <v>1440</v>
      </c>
    </row>
    <row r="764" spans="1:17" x14ac:dyDescent="0.25">
      <c r="A764">
        <v>2022484408</v>
      </c>
      <c r="B764" s="1">
        <v>42493</v>
      </c>
      <c r="C764">
        <v>12183</v>
      </c>
      <c r="D764" s="3">
        <v>8.7399997711181605</v>
      </c>
      <c r="E764" s="3">
        <v>8.7399997711181605</v>
      </c>
      <c r="F764">
        <v>0</v>
      </c>
      <c r="G764" s="3">
        <v>3.9900000095367401</v>
      </c>
      <c r="H764" s="3">
        <v>0.46000000834464999</v>
      </c>
      <c r="I764" s="3">
        <v>4.2800002098083496</v>
      </c>
      <c r="J764" s="3">
        <v>0</v>
      </c>
      <c r="K764">
        <v>72</v>
      </c>
      <c r="L764">
        <v>14</v>
      </c>
      <c r="M764">
        <v>250</v>
      </c>
      <c r="N764">
        <v>1104</v>
      </c>
      <c r="O764">
        <v>2752</v>
      </c>
      <c r="P764" s="2">
        <f>(Table1_14[[#This Row],[VeryActiveMinutes]]+Table1_14[[#This Row],[FairlyActiveMinutes]]+Table1_14[[#This Row],[LightlyActiveMinutes]]+Table1_14[[#This Row],[SedentaryMinutes]])/60</f>
        <v>24</v>
      </c>
      <c r="Q764" s="2">
        <f>(Table1_14[[#This Row],[VeryActiveMinutes]]+Table1_14[[#This Row],[FairlyActiveMinutes]]+Table1_14[[#This Row],[LightlyActiveMinutes]]+Table1_14[[#This Row],[SedentaryMinutes]])</f>
        <v>1440</v>
      </c>
    </row>
    <row r="765" spans="1:17" x14ac:dyDescent="0.25">
      <c r="A765">
        <v>2022484408</v>
      </c>
      <c r="B765" s="1">
        <v>42472</v>
      </c>
      <c r="C765">
        <v>11875</v>
      </c>
      <c r="D765" s="3">
        <v>8.3400001525878906</v>
      </c>
      <c r="E765" s="3">
        <v>8.3400001525878906</v>
      </c>
      <c r="F765">
        <v>0</v>
      </c>
      <c r="G765" s="3">
        <v>3.3099999427795401</v>
      </c>
      <c r="H765" s="3">
        <v>0.769999980926514</v>
      </c>
      <c r="I765" s="3">
        <v>4.2600002288818404</v>
      </c>
      <c r="J765" s="3">
        <v>0</v>
      </c>
      <c r="K765">
        <v>42</v>
      </c>
      <c r="L765">
        <v>14</v>
      </c>
      <c r="M765">
        <v>227</v>
      </c>
      <c r="N765">
        <v>1157</v>
      </c>
      <c r="O765">
        <v>2390</v>
      </c>
      <c r="P765" s="2">
        <f>(Table1_14[[#This Row],[VeryActiveMinutes]]+Table1_14[[#This Row],[FairlyActiveMinutes]]+Table1_14[[#This Row],[LightlyActiveMinutes]]+Table1_14[[#This Row],[SedentaryMinutes]])/60</f>
        <v>24</v>
      </c>
      <c r="Q765" s="2">
        <f>(Table1_14[[#This Row],[VeryActiveMinutes]]+Table1_14[[#This Row],[FairlyActiveMinutes]]+Table1_14[[#This Row],[LightlyActiveMinutes]]+Table1_14[[#This Row],[SedentaryMinutes]])</f>
        <v>1440</v>
      </c>
    </row>
    <row r="766" spans="1:17" x14ac:dyDescent="0.25">
      <c r="A766">
        <v>2022484408</v>
      </c>
      <c r="B766" s="1">
        <v>42495</v>
      </c>
      <c r="C766">
        <v>11895</v>
      </c>
      <c r="D766" s="3">
        <v>8.3500003814697301</v>
      </c>
      <c r="E766" s="3">
        <v>8.3500003814697301</v>
      </c>
      <c r="F766">
        <v>0</v>
      </c>
      <c r="G766" s="3">
        <v>2.78999996185303</v>
      </c>
      <c r="H766" s="3">
        <v>0.86000001430511497</v>
      </c>
      <c r="I766" s="3">
        <v>4.6999998092651403</v>
      </c>
      <c r="J766" s="3">
        <v>0</v>
      </c>
      <c r="K766">
        <v>55</v>
      </c>
      <c r="L766">
        <v>20</v>
      </c>
      <c r="M766">
        <v>253</v>
      </c>
      <c r="N766">
        <v>1112</v>
      </c>
      <c r="O766">
        <v>2609</v>
      </c>
      <c r="P766" s="2">
        <f>(Table1_14[[#This Row],[VeryActiveMinutes]]+Table1_14[[#This Row],[FairlyActiveMinutes]]+Table1_14[[#This Row],[LightlyActiveMinutes]]+Table1_14[[#This Row],[SedentaryMinutes]])/60</f>
        <v>24</v>
      </c>
      <c r="Q766" s="2">
        <f>(Table1_14[[#This Row],[VeryActiveMinutes]]+Table1_14[[#This Row],[FairlyActiveMinutes]]+Table1_14[[#This Row],[LightlyActiveMinutes]]+Table1_14[[#This Row],[SedentaryMinutes]])</f>
        <v>1440</v>
      </c>
    </row>
    <row r="767" spans="1:17" x14ac:dyDescent="0.25">
      <c r="A767">
        <v>2022484408</v>
      </c>
      <c r="B767" s="1">
        <v>42490</v>
      </c>
      <c r="C767">
        <v>18387</v>
      </c>
      <c r="D767" s="3">
        <v>12.9099998474121</v>
      </c>
      <c r="E767" s="3">
        <v>12.9099998474121</v>
      </c>
      <c r="F767">
        <v>0</v>
      </c>
      <c r="G767" s="3">
        <v>0.93999999761581399</v>
      </c>
      <c r="H767" s="3">
        <v>1.3999999761581401</v>
      </c>
      <c r="I767" s="3">
        <v>10.569999694824199</v>
      </c>
      <c r="J767" s="3">
        <v>0</v>
      </c>
      <c r="K767">
        <v>13</v>
      </c>
      <c r="L767">
        <v>23</v>
      </c>
      <c r="M767">
        <v>361</v>
      </c>
      <c r="N767">
        <v>1043</v>
      </c>
      <c r="O767">
        <v>2732</v>
      </c>
      <c r="P767" s="2">
        <f>(Table1_14[[#This Row],[VeryActiveMinutes]]+Table1_14[[#This Row],[FairlyActiveMinutes]]+Table1_14[[#This Row],[LightlyActiveMinutes]]+Table1_14[[#This Row],[SedentaryMinutes]])/60</f>
        <v>24</v>
      </c>
      <c r="Q767" s="2">
        <f>(Table1_14[[#This Row],[VeryActiveMinutes]]+Table1_14[[#This Row],[FairlyActiveMinutes]]+Table1_14[[#This Row],[LightlyActiveMinutes]]+Table1_14[[#This Row],[SedentaryMinutes]])</f>
        <v>1440</v>
      </c>
    </row>
    <row r="768" spans="1:17" x14ac:dyDescent="0.25">
      <c r="A768">
        <v>2022484408</v>
      </c>
      <c r="B768" s="1">
        <v>42489</v>
      </c>
      <c r="C768">
        <v>10245</v>
      </c>
      <c r="D768" s="3">
        <v>7.1900000572204599</v>
      </c>
      <c r="E768" s="3">
        <v>7.1900000572204599</v>
      </c>
      <c r="F768">
        <v>0</v>
      </c>
      <c r="G768" s="3">
        <v>0.479999989271164</v>
      </c>
      <c r="H768" s="3">
        <v>1.21000003814697</v>
      </c>
      <c r="I768" s="3">
        <v>5.5</v>
      </c>
      <c r="J768" s="3">
        <v>0</v>
      </c>
      <c r="K768">
        <v>21</v>
      </c>
      <c r="L768">
        <v>40</v>
      </c>
      <c r="M768">
        <v>281</v>
      </c>
      <c r="N768">
        <v>1098</v>
      </c>
      <c r="O768">
        <v>2611</v>
      </c>
      <c r="P768" s="2">
        <f>(Table1_14[[#This Row],[VeryActiveMinutes]]+Table1_14[[#This Row],[FairlyActiveMinutes]]+Table1_14[[#This Row],[LightlyActiveMinutes]]+Table1_14[[#This Row],[SedentaryMinutes]])/60</f>
        <v>24</v>
      </c>
      <c r="Q768" s="2">
        <f>(Table1_14[[#This Row],[VeryActiveMinutes]]+Table1_14[[#This Row],[FairlyActiveMinutes]]+Table1_14[[#This Row],[LightlyActiveMinutes]]+Table1_14[[#This Row],[SedentaryMinutes]])</f>
        <v>1440</v>
      </c>
    </row>
    <row r="769" spans="1:17" x14ac:dyDescent="0.25">
      <c r="A769">
        <v>2022484408</v>
      </c>
      <c r="B769" s="1">
        <v>42488</v>
      </c>
      <c r="C769">
        <v>10140</v>
      </c>
      <c r="D769" s="3">
        <v>7.1199998855590803</v>
      </c>
      <c r="E769" s="3">
        <v>7.1199998855590803</v>
      </c>
      <c r="F769">
        <v>0</v>
      </c>
      <c r="G769" s="3">
        <v>0.40999999642372098</v>
      </c>
      <c r="H769" s="3">
        <v>1.33000004291534</v>
      </c>
      <c r="I769" s="3">
        <v>5.3899998664856001</v>
      </c>
      <c r="J769" s="3">
        <v>0</v>
      </c>
      <c r="K769">
        <v>6</v>
      </c>
      <c r="L769">
        <v>20</v>
      </c>
      <c r="M769">
        <v>291</v>
      </c>
      <c r="N769">
        <v>1123</v>
      </c>
      <c r="O769">
        <v>2296</v>
      </c>
      <c r="P769" s="2">
        <f>(Table1_14[[#This Row],[VeryActiveMinutes]]+Table1_14[[#This Row],[FairlyActiveMinutes]]+Table1_14[[#This Row],[LightlyActiveMinutes]]+Table1_14[[#This Row],[SedentaryMinutes]])/60</f>
        <v>24</v>
      </c>
      <c r="Q769" s="2">
        <f>(Table1_14[[#This Row],[VeryActiveMinutes]]+Table1_14[[#This Row],[FairlyActiveMinutes]]+Table1_14[[#This Row],[LightlyActiveMinutes]]+Table1_14[[#This Row],[SedentaryMinutes]])</f>
        <v>1440</v>
      </c>
    </row>
    <row r="770" spans="1:17" x14ac:dyDescent="0.25">
      <c r="A770">
        <v>2022484408</v>
      </c>
      <c r="B770" s="1">
        <v>42487</v>
      </c>
      <c r="C770">
        <v>10159</v>
      </c>
      <c r="D770" s="3">
        <v>7.1300001144409197</v>
      </c>
      <c r="E770" s="3">
        <v>7.1300001144409197</v>
      </c>
      <c r="F770">
        <v>0</v>
      </c>
      <c r="G770" s="3">
        <v>1.03999996185303</v>
      </c>
      <c r="H770" s="3">
        <v>0.97000002861022905</v>
      </c>
      <c r="I770" s="3">
        <v>5.1199998855590803</v>
      </c>
      <c r="J770" s="3">
        <v>0</v>
      </c>
      <c r="K770">
        <v>19</v>
      </c>
      <c r="L770">
        <v>20</v>
      </c>
      <c r="M770">
        <v>282</v>
      </c>
      <c r="N770">
        <v>1119</v>
      </c>
      <c r="O770">
        <v>2463</v>
      </c>
      <c r="P770" s="2">
        <f>(Table1_14[[#This Row],[VeryActiveMinutes]]+Table1_14[[#This Row],[FairlyActiveMinutes]]+Table1_14[[#This Row],[LightlyActiveMinutes]]+Table1_14[[#This Row],[SedentaryMinutes]])/60</f>
        <v>24</v>
      </c>
      <c r="Q770" s="2">
        <f>(Table1_14[[#This Row],[VeryActiveMinutes]]+Table1_14[[#This Row],[FairlyActiveMinutes]]+Table1_14[[#This Row],[LightlyActiveMinutes]]+Table1_14[[#This Row],[SedentaryMinutes]])</f>
        <v>1440</v>
      </c>
    </row>
    <row r="771" spans="1:17" x14ac:dyDescent="0.25">
      <c r="A771">
        <v>2022484408</v>
      </c>
      <c r="B771" s="1">
        <v>42486</v>
      </c>
      <c r="C771">
        <v>10119</v>
      </c>
      <c r="D771" s="3">
        <v>7.1900000572204599</v>
      </c>
      <c r="E771" s="3">
        <v>7.1900000572204599</v>
      </c>
      <c r="F771">
        <v>0</v>
      </c>
      <c r="G771" s="3">
        <v>1.4299999475479099</v>
      </c>
      <c r="H771" s="3">
        <v>0.66000002622604403</v>
      </c>
      <c r="I771" s="3">
        <v>5.1100001335143999</v>
      </c>
      <c r="J771" s="3">
        <v>0</v>
      </c>
      <c r="K771">
        <v>55</v>
      </c>
      <c r="L771">
        <v>24</v>
      </c>
      <c r="M771">
        <v>275</v>
      </c>
      <c r="N771">
        <v>1086</v>
      </c>
      <c r="O771">
        <v>2793</v>
      </c>
      <c r="P771" s="2">
        <f>(Table1_14[[#This Row],[VeryActiveMinutes]]+Table1_14[[#This Row],[FairlyActiveMinutes]]+Table1_14[[#This Row],[LightlyActiveMinutes]]+Table1_14[[#This Row],[SedentaryMinutes]])/60</f>
        <v>24</v>
      </c>
      <c r="Q771" s="2">
        <f>(Table1_14[[#This Row],[VeryActiveMinutes]]+Table1_14[[#This Row],[FairlyActiveMinutes]]+Table1_14[[#This Row],[LightlyActiveMinutes]]+Table1_14[[#This Row],[SedentaryMinutes]])</f>
        <v>1440</v>
      </c>
    </row>
    <row r="772" spans="1:17" x14ac:dyDescent="0.25">
      <c r="A772">
        <v>2022484408</v>
      </c>
      <c r="B772" s="1">
        <v>42485</v>
      </c>
      <c r="C772">
        <v>11369</v>
      </c>
      <c r="D772" s="3">
        <v>8.0100002288818395</v>
      </c>
      <c r="E772" s="3">
        <v>8.0100002288818395</v>
      </c>
      <c r="F772">
        <v>0</v>
      </c>
      <c r="G772" s="3">
        <v>3.3299999237060498</v>
      </c>
      <c r="H772" s="3">
        <v>0.21999999880790699</v>
      </c>
      <c r="I772" s="3">
        <v>4.46000003814697</v>
      </c>
      <c r="J772" s="3">
        <v>0</v>
      </c>
      <c r="K772">
        <v>44</v>
      </c>
      <c r="L772">
        <v>8</v>
      </c>
      <c r="M772">
        <v>217</v>
      </c>
      <c r="N772">
        <v>1171</v>
      </c>
      <c r="O772">
        <v>2470</v>
      </c>
      <c r="P772" s="2">
        <f>(Table1_14[[#This Row],[VeryActiveMinutes]]+Table1_14[[#This Row],[FairlyActiveMinutes]]+Table1_14[[#This Row],[LightlyActiveMinutes]]+Table1_14[[#This Row],[SedentaryMinutes]])/60</f>
        <v>24</v>
      </c>
      <c r="Q772" s="2">
        <f>(Table1_14[[#This Row],[VeryActiveMinutes]]+Table1_14[[#This Row],[FairlyActiveMinutes]]+Table1_14[[#This Row],[LightlyActiveMinutes]]+Table1_14[[#This Row],[SedentaryMinutes]])</f>
        <v>1440</v>
      </c>
    </row>
    <row r="773" spans="1:17" x14ac:dyDescent="0.25">
      <c r="A773">
        <v>2022484408</v>
      </c>
      <c r="B773" s="1">
        <v>42484</v>
      </c>
      <c r="C773">
        <v>13481</v>
      </c>
      <c r="D773" s="3">
        <v>10.2799997329712</v>
      </c>
      <c r="E773" s="3">
        <v>10.2799997329712</v>
      </c>
      <c r="F773">
        <v>0</v>
      </c>
      <c r="G773" s="3">
        <v>4.5500001907348597</v>
      </c>
      <c r="H773" s="3">
        <v>1.1499999761581401</v>
      </c>
      <c r="I773" s="3">
        <v>4.5799999237060502</v>
      </c>
      <c r="J773" s="3">
        <v>0</v>
      </c>
      <c r="K773">
        <v>37</v>
      </c>
      <c r="L773">
        <v>26</v>
      </c>
      <c r="M773">
        <v>216</v>
      </c>
      <c r="N773">
        <v>1161</v>
      </c>
      <c r="O773">
        <v>2529</v>
      </c>
      <c r="P773" s="2">
        <f>(Table1_14[[#This Row],[VeryActiveMinutes]]+Table1_14[[#This Row],[FairlyActiveMinutes]]+Table1_14[[#This Row],[LightlyActiveMinutes]]+Table1_14[[#This Row],[SedentaryMinutes]])/60</f>
        <v>24</v>
      </c>
      <c r="Q773" s="2">
        <f>(Table1_14[[#This Row],[VeryActiveMinutes]]+Table1_14[[#This Row],[FairlyActiveMinutes]]+Table1_14[[#This Row],[LightlyActiveMinutes]]+Table1_14[[#This Row],[SedentaryMinutes]])</f>
        <v>1440</v>
      </c>
    </row>
    <row r="774" spans="1:17" x14ac:dyDescent="0.25">
      <c r="A774">
        <v>2022484408</v>
      </c>
      <c r="B774" s="1">
        <v>42483</v>
      </c>
      <c r="C774">
        <v>6001</v>
      </c>
      <c r="D774" s="3">
        <v>4.21000003814697</v>
      </c>
      <c r="E774" s="3">
        <v>4.21000003814697</v>
      </c>
      <c r="F774">
        <v>0</v>
      </c>
      <c r="G774" s="3">
        <v>0</v>
      </c>
      <c r="H774" s="3">
        <v>0</v>
      </c>
      <c r="I774" s="3">
        <v>4.21000003814697</v>
      </c>
      <c r="J774" s="3">
        <v>0</v>
      </c>
      <c r="K774">
        <v>0</v>
      </c>
      <c r="L774">
        <v>0</v>
      </c>
      <c r="M774">
        <v>249</v>
      </c>
      <c r="N774">
        <v>1191</v>
      </c>
      <c r="O774">
        <v>2069</v>
      </c>
      <c r="P774" s="2">
        <f>(Table1_14[[#This Row],[VeryActiveMinutes]]+Table1_14[[#This Row],[FairlyActiveMinutes]]+Table1_14[[#This Row],[LightlyActiveMinutes]]+Table1_14[[#This Row],[SedentaryMinutes]])/60</f>
        <v>24</v>
      </c>
      <c r="Q774" s="2">
        <f>(Table1_14[[#This Row],[VeryActiveMinutes]]+Table1_14[[#This Row],[FairlyActiveMinutes]]+Table1_14[[#This Row],[LightlyActiveMinutes]]+Table1_14[[#This Row],[SedentaryMinutes]])</f>
        <v>1440</v>
      </c>
    </row>
    <row r="775" spans="1:17" x14ac:dyDescent="0.25">
      <c r="A775">
        <v>2022484408</v>
      </c>
      <c r="B775" s="1">
        <v>42482</v>
      </c>
      <c r="C775">
        <v>12954</v>
      </c>
      <c r="D775" s="3">
        <v>9.3299999237060494</v>
      </c>
      <c r="E775" s="3">
        <v>9.3299999237060494</v>
      </c>
      <c r="F775">
        <v>0</v>
      </c>
      <c r="G775" s="3">
        <v>4.4299998283386204</v>
      </c>
      <c r="H775" s="3">
        <v>0.41999998688697798</v>
      </c>
      <c r="I775" s="3">
        <v>4.4699997901916504</v>
      </c>
      <c r="J775" s="3">
        <v>0</v>
      </c>
      <c r="K775">
        <v>52</v>
      </c>
      <c r="L775">
        <v>10</v>
      </c>
      <c r="M775">
        <v>273</v>
      </c>
      <c r="N775">
        <v>1105</v>
      </c>
      <c r="O775">
        <v>2638</v>
      </c>
      <c r="P775" s="2">
        <f>(Table1_14[[#This Row],[VeryActiveMinutes]]+Table1_14[[#This Row],[FairlyActiveMinutes]]+Table1_14[[#This Row],[LightlyActiveMinutes]]+Table1_14[[#This Row],[SedentaryMinutes]])/60</f>
        <v>24</v>
      </c>
      <c r="Q775" s="2">
        <f>(Table1_14[[#This Row],[VeryActiveMinutes]]+Table1_14[[#This Row],[FairlyActiveMinutes]]+Table1_14[[#This Row],[LightlyActiveMinutes]]+Table1_14[[#This Row],[SedentaryMinutes]])</f>
        <v>1440</v>
      </c>
    </row>
    <row r="776" spans="1:17" x14ac:dyDescent="0.25">
      <c r="A776">
        <v>2022484408</v>
      </c>
      <c r="B776" s="1">
        <v>42481</v>
      </c>
      <c r="C776">
        <v>12453</v>
      </c>
      <c r="D776" s="3">
        <v>8.7399997711181605</v>
      </c>
      <c r="E776" s="3">
        <v>8.7399997711181605</v>
      </c>
      <c r="F776">
        <v>0</v>
      </c>
      <c r="G776" s="3">
        <v>3.3299999237060498</v>
      </c>
      <c r="H776" s="3">
        <v>1.1100000143051101</v>
      </c>
      <c r="I776" s="3">
        <v>4.3099999427795401</v>
      </c>
      <c r="J776" s="3">
        <v>0</v>
      </c>
      <c r="K776">
        <v>104</v>
      </c>
      <c r="L776">
        <v>53</v>
      </c>
      <c r="M776">
        <v>255</v>
      </c>
      <c r="N776">
        <v>1028</v>
      </c>
      <c r="O776">
        <v>3158</v>
      </c>
      <c r="P776" s="2">
        <f>(Table1_14[[#This Row],[VeryActiveMinutes]]+Table1_14[[#This Row],[FairlyActiveMinutes]]+Table1_14[[#This Row],[LightlyActiveMinutes]]+Table1_14[[#This Row],[SedentaryMinutes]])/60</f>
        <v>24</v>
      </c>
      <c r="Q776" s="2">
        <f>(Table1_14[[#This Row],[VeryActiveMinutes]]+Table1_14[[#This Row],[FairlyActiveMinutes]]+Table1_14[[#This Row],[LightlyActiveMinutes]]+Table1_14[[#This Row],[SedentaryMinutes]])</f>
        <v>1440</v>
      </c>
    </row>
    <row r="777" spans="1:17" x14ac:dyDescent="0.25">
      <c r="A777">
        <v>2022484408</v>
      </c>
      <c r="B777" s="1">
        <v>42480</v>
      </c>
      <c r="C777">
        <v>15112</v>
      </c>
      <c r="D777" s="3">
        <v>10.670000076293899</v>
      </c>
      <c r="E777" s="3">
        <v>10.670000076293899</v>
      </c>
      <c r="F777">
        <v>0</v>
      </c>
      <c r="G777" s="3">
        <v>3.3399999141693102</v>
      </c>
      <c r="H777" s="3">
        <v>1.9299999475479099</v>
      </c>
      <c r="I777" s="3">
        <v>5.4000000953674299</v>
      </c>
      <c r="J777" s="3">
        <v>0</v>
      </c>
      <c r="K777">
        <v>48</v>
      </c>
      <c r="L777">
        <v>63</v>
      </c>
      <c r="M777">
        <v>276</v>
      </c>
      <c r="N777">
        <v>1053</v>
      </c>
      <c r="O777">
        <v>2897</v>
      </c>
      <c r="P777" s="2">
        <f>(Table1_14[[#This Row],[VeryActiveMinutes]]+Table1_14[[#This Row],[FairlyActiveMinutes]]+Table1_14[[#This Row],[LightlyActiveMinutes]]+Table1_14[[#This Row],[SedentaryMinutes]])/60</f>
        <v>24</v>
      </c>
      <c r="Q777" s="2">
        <f>(Table1_14[[#This Row],[VeryActiveMinutes]]+Table1_14[[#This Row],[FairlyActiveMinutes]]+Table1_14[[#This Row],[LightlyActiveMinutes]]+Table1_14[[#This Row],[SedentaryMinutes]])</f>
        <v>1440</v>
      </c>
    </row>
    <row r="778" spans="1:17" x14ac:dyDescent="0.25">
      <c r="A778">
        <v>2022484408</v>
      </c>
      <c r="B778" s="1">
        <v>42479</v>
      </c>
      <c r="C778">
        <v>11548</v>
      </c>
      <c r="D778" s="3">
        <v>8.5299997329711896</v>
      </c>
      <c r="E778" s="3">
        <v>8.5299997329711896</v>
      </c>
      <c r="F778">
        <v>0</v>
      </c>
      <c r="G778" s="3">
        <v>3.28999996185303</v>
      </c>
      <c r="H778" s="3">
        <v>0.239999994635582</v>
      </c>
      <c r="I778" s="3">
        <v>5</v>
      </c>
      <c r="J778" s="3">
        <v>0</v>
      </c>
      <c r="K778">
        <v>31</v>
      </c>
      <c r="L778">
        <v>7</v>
      </c>
      <c r="M778">
        <v>250</v>
      </c>
      <c r="N778">
        <v>1152</v>
      </c>
      <c r="O778">
        <v>2489</v>
      </c>
      <c r="P778" s="2">
        <f>(Table1_14[[#This Row],[VeryActiveMinutes]]+Table1_14[[#This Row],[FairlyActiveMinutes]]+Table1_14[[#This Row],[LightlyActiveMinutes]]+Table1_14[[#This Row],[SedentaryMinutes]])/60</f>
        <v>24</v>
      </c>
      <c r="Q778" s="2">
        <f>(Table1_14[[#This Row],[VeryActiveMinutes]]+Table1_14[[#This Row],[FairlyActiveMinutes]]+Table1_14[[#This Row],[LightlyActiveMinutes]]+Table1_14[[#This Row],[SedentaryMinutes]])</f>
        <v>1440</v>
      </c>
    </row>
    <row r="779" spans="1:17" x14ac:dyDescent="0.25">
      <c r="A779">
        <v>2022484408</v>
      </c>
      <c r="B779" s="1">
        <v>42478</v>
      </c>
      <c r="C779">
        <v>14131</v>
      </c>
      <c r="D779" s="3">
        <v>10.069999694824199</v>
      </c>
      <c r="E779" s="3">
        <v>10.069999694824199</v>
      </c>
      <c r="F779">
        <v>0</v>
      </c>
      <c r="G779" s="3">
        <v>3.6400001049041699</v>
      </c>
      <c r="H779" s="3">
        <v>0.119999997317791</v>
      </c>
      <c r="I779" s="3">
        <v>6.3000001907348597</v>
      </c>
      <c r="J779" s="3">
        <v>0</v>
      </c>
      <c r="K779">
        <v>48</v>
      </c>
      <c r="L779">
        <v>3</v>
      </c>
      <c r="M779">
        <v>311</v>
      </c>
      <c r="N779">
        <v>1078</v>
      </c>
      <c r="O779">
        <v>2770</v>
      </c>
      <c r="P779" s="2">
        <f>(Table1_14[[#This Row],[VeryActiveMinutes]]+Table1_14[[#This Row],[FairlyActiveMinutes]]+Table1_14[[#This Row],[LightlyActiveMinutes]]+Table1_14[[#This Row],[SedentaryMinutes]])/60</f>
        <v>24</v>
      </c>
      <c r="Q779" s="2">
        <f>(Table1_14[[#This Row],[VeryActiveMinutes]]+Table1_14[[#This Row],[FairlyActiveMinutes]]+Table1_14[[#This Row],[LightlyActiveMinutes]]+Table1_14[[#This Row],[SedentaryMinutes]])</f>
        <v>1440</v>
      </c>
    </row>
    <row r="780" spans="1:17" x14ac:dyDescent="0.25">
      <c r="A780">
        <v>2022484408</v>
      </c>
      <c r="B780" s="1">
        <v>42477</v>
      </c>
      <c r="C780">
        <v>15112</v>
      </c>
      <c r="D780" s="3">
        <v>11.3999996185303</v>
      </c>
      <c r="E780" s="3">
        <v>11.3999996185303</v>
      </c>
      <c r="F780">
        <v>0</v>
      </c>
      <c r="G780" s="3">
        <v>3.8699998855590798</v>
      </c>
      <c r="H780" s="3">
        <v>0.66000002622604403</v>
      </c>
      <c r="I780" s="3">
        <v>6.8800001144409197</v>
      </c>
      <c r="J780" s="3">
        <v>0</v>
      </c>
      <c r="K780">
        <v>28</v>
      </c>
      <c r="L780">
        <v>29</v>
      </c>
      <c r="M780">
        <v>331</v>
      </c>
      <c r="N780">
        <v>1052</v>
      </c>
      <c r="O780">
        <v>2782</v>
      </c>
      <c r="P780" s="2">
        <f>(Table1_14[[#This Row],[VeryActiveMinutes]]+Table1_14[[#This Row],[FairlyActiveMinutes]]+Table1_14[[#This Row],[LightlyActiveMinutes]]+Table1_14[[#This Row],[SedentaryMinutes]])/60</f>
        <v>24</v>
      </c>
      <c r="Q780" s="2">
        <f>(Table1_14[[#This Row],[VeryActiveMinutes]]+Table1_14[[#This Row],[FairlyActiveMinutes]]+Table1_14[[#This Row],[LightlyActiveMinutes]]+Table1_14[[#This Row],[SedentaryMinutes]])</f>
        <v>1440</v>
      </c>
    </row>
    <row r="781" spans="1:17" x14ac:dyDescent="0.25">
      <c r="A781">
        <v>2022484408</v>
      </c>
      <c r="B781" s="1">
        <v>42476</v>
      </c>
      <c r="C781">
        <v>10100</v>
      </c>
      <c r="D781" s="3">
        <v>7.0900001525878897</v>
      </c>
      <c r="E781" s="3">
        <v>7.0900001525878897</v>
      </c>
      <c r="F781">
        <v>0</v>
      </c>
      <c r="G781" s="3">
        <v>3.1500000953674299</v>
      </c>
      <c r="H781" s="3">
        <v>0.55000001192092896</v>
      </c>
      <c r="I781" s="3">
        <v>3.3900001049041699</v>
      </c>
      <c r="J781" s="3">
        <v>0</v>
      </c>
      <c r="K781">
        <v>41</v>
      </c>
      <c r="L781">
        <v>11</v>
      </c>
      <c r="M781">
        <v>151</v>
      </c>
      <c r="N781">
        <v>1237</v>
      </c>
      <c r="O781">
        <v>2177</v>
      </c>
      <c r="P781" s="2">
        <f>(Table1_14[[#This Row],[VeryActiveMinutes]]+Table1_14[[#This Row],[FairlyActiveMinutes]]+Table1_14[[#This Row],[LightlyActiveMinutes]]+Table1_14[[#This Row],[SedentaryMinutes]])/60</f>
        <v>24</v>
      </c>
      <c r="Q781" s="2">
        <f>(Table1_14[[#This Row],[VeryActiveMinutes]]+Table1_14[[#This Row],[FairlyActiveMinutes]]+Table1_14[[#This Row],[LightlyActiveMinutes]]+Table1_14[[#This Row],[SedentaryMinutes]])</f>
        <v>1440</v>
      </c>
    </row>
    <row r="782" spans="1:17" x14ac:dyDescent="0.25">
      <c r="A782">
        <v>2022484408</v>
      </c>
      <c r="B782" s="1">
        <v>42475</v>
      </c>
      <c r="C782">
        <v>11034</v>
      </c>
      <c r="D782" s="3">
        <v>8.0299997329711896</v>
      </c>
      <c r="E782" s="3">
        <v>8.0299997329711896</v>
      </c>
      <c r="F782">
        <v>0</v>
      </c>
      <c r="G782" s="3">
        <v>1.9400000572204601</v>
      </c>
      <c r="H782" s="3">
        <v>0.31000000238418601</v>
      </c>
      <c r="I782" s="3">
        <v>5.7800002098083496</v>
      </c>
      <c r="J782" s="3">
        <v>0</v>
      </c>
      <c r="K782">
        <v>27</v>
      </c>
      <c r="L782">
        <v>9</v>
      </c>
      <c r="M782">
        <v>282</v>
      </c>
      <c r="N782">
        <v>1122</v>
      </c>
      <c r="O782">
        <v>2525</v>
      </c>
      <c r="P782" s="2">
        <f>(Table1_14[[#This Row],[VeryActiveMinutes]]+Table1_14[[#This Row],[FairlyActiveMinutes]]+Table1_14[[#This Row],[LightlyActiveMinutes]]+Table1_14[[#This Row],[SedentaryMinutes]])/60</f>
        <v>24</v>
      </c>
      <c r="Q782" s="2">
        <f>(Table1_14[[#This Row],[VeryActiveMinutes]]+Table1_14[[#This Row],[FairlyActiveMinutes]]+Table1_14[[#This Row],[LightlyActiveMinutes]]+Table1_14[[#This Row],[SedentaryMinutes]])</f>
        <v>1440</v>
      </c>
    </row>
    <row r="783" spans="1:17" x14ac:dyDescent="0.25">
      <c r="A783">
        <v>2022484408</v>
      </c>
      <c r="B783" s="1">
        <v>42474</v>
      </c>
      <c r="C783">
        <v>10690</v>
      </c>
      <c r="D783" s="3">
        <v>7.5</v>
      </c>
      <c r="E783" s="3">
        <v>7.5</v>
      </c>
      <c r="F783">
        <v>0</v>
      </c>
      <c r="G783" s="3">
        <v>2.4800000190734899</v>
      </c>
      <c r="H783" s="3">
        <v>0.20999999344348899</v>
      </c>
      <c r="I783" s="3">
        <v>4.8200001716613796</v>
      </c>
      <c r="J783" s="3">
        <v>0</v>
      </c>
      <c r="K783">
        <v>32</v>
      </c>
      <c r="L783">
        <v>3</v>
      </c>
      <c r="M783">
        <v>257</v>
      </c>
      <c r="N783">
        <v>1148</v>
      </c>
      <c r="O783">
        <v>2312</v>
      </c>
      <c r="P783" s="2">
        <f>(Table1_14[[#This Row],[VeryActiveMinutes]]+Table1_14[[#This Row],[FairlyActiveMinutes]]+Table1_14[[#This Row],[LightlyActiveMinutes]]+Table1_14[[#This Row],[SedentaryMinutes]])/60</f>
        <v>24</v>
      </c>
      <c r="Q783" s="2">
        <f>(Table1_14[[#This Row],[VeryActiveMinutes]]+Table1_14[[#This Row],[FairlyActiveMinutes]]+Table1_14[[#This Row],[LightlyActiveMinutes]]+Table1_14[[#This Row],[SedentaryMinutes]])</f>
        <v>1440</v>
      </c>
    </row>
    <row r="784" spans="1:17" x14ac:dyDescent="0.25">
      <c r="A784">
        <v>2022484408</v>
      </c>
      <c r="B784" s="1">
        <v>42473</v>
      </c>
      <c r="C784">
        <v>12024</v>
      </c>
      <c r="D784" s="3">
        <v>8.5</v>
      </c>
      <c r="E784" s="3">
        <v>8.5</v>
      </c>
      <c r="F784">
        <v>0</v>
      </c>
      <c r="G784" s="3">
        <v>2.9900000095367401</v>
      </c>
      <c r="H784" s="3">
        <v>0.10000000149011599</v>
      </c>
      <c r="I784" s="3">
        <v>5.4099998474121103</v>
      </c>
      <c r="J784" s="3">
        <v>0</v>
      </c>
      <c r="K784">
        <v>43</v>
      </c>
      <c r="L784">
        <v>5</v>
      </c>
      <c r="M784">
        <v>292</v>
      </c>
      <c r="N784">
        <v>1100</v>
      </c>
      <c r="O784">
        <v>2601</v>
      </c>
      <c r="P784" s="2">
        <f>(Table1_14[[#This Row],[VeryActiveMinutes]]+Table1_14[[#This Row],[FairlyActiveMinutes]]+Table1_14[[#This Row],[LightlyActiveMinutes]]+Table1_14[[#This Row],[SedentaryMinutes]])/60</f>
        <v>24</v>
      </c>
      <c r="Q784" s="2">
        <f>(Table1_14[[#This Row],[VeryActiveMinutes]]+Table1_14[[#This Row],[FairlyActiveMinutes]]+Table1_14[[#This Row],[LightlyActiveMinutes]]+Table1_14[[#This Row],[SedentaryMinutes]])</f>
        <v>1440</v>
      </c>
    </row>
    <row r="785" spans="1:17" x14ac:dyDescent="0.25">
      <c r="A785">
        <v>2022484408</v>
      </c>
      <c r="B785" s="1">
        <v>42494</v>
      </c>
      <c r="C785">
        <v>11768</v>
      </c>
      <c r="D785" s="3">
        <v>8.2899999618530291</v>
      </c>
      <c r="E785" s="3">
        <v>8.2899999618530291</v>
      </c>
      <c r="F785">
        <v>0</v>
      </c>
      <c r="G785" s="3">
        <v>2.5099999904632599</v>
      </c>
      <c r="H785" s="3">
        <v>0.93000000715255704</v>
      </c>
      <c r="I785" s="3">
        <v>4.8499999046325701</v>
      </c>
      <c r="J785" s="3">
        <v>0</v>
      </c>
      <c r="K785">
        <v>36</v>
      </c>
      <c r="L785">
        <v>27</v>
      </c>
      <c r="M785">
        <v>272</v>
      </c>
      <c r="N785">
        <v>1105</v>
      </c>
      <c r="O785">
        <v>2649</v>
      </c>
      <c r="P785" s="2">
        <f>(Table1_14[[#This Row],[VeryActiveMinutes]]+Table1_14[[#This Row],[FairlyActiveMinutes]]+Table1_14[[#This Row],[LightlyActiveMinutes]]+Table1_14[[#This Row],[SedentaryMinutes]])/60</f>
        <v>24</v>
      </c>
      <c r="Q785" s="2">
        <f>(Table1_14[[#This Row],[VeryActiveMinutes]]+Table1_14[[#This Row],[FairlyActiveMinutes]]+Table1_14[[#This Row],[LightlyActiveMinutes]]+Table1_14[[#This Row],[SedentaryMinutes]])</f>
        <v>1440</v>
      </c>
    </row>
    <row r="786" spans="1:17" x14ac:dyDescent="0.25">
      <c r="A786">
        <v>2022484408</v>
      </c>
      <c r="B786" s="1">
        <v>42499</v>
      </c>
      <c r="C786">
        <v>13379</v>
      </c>
      <c r="D786" s="3">
        <v>9.3900003433227504</v>
      </c>
      <c r="E786" s="3">
        <v>9.3900003433227504</v>
      </c>
      <c r="F786">
        <v>0</v>
      </c>
      <c r="G786" s="3">
        <v>2.1199998855590798</v>
      </c>
      <c r="H786" s="3">
        <v>1.62999999523163</v>
      </c>
      <c r="I786" s="3">
        <v>5.6399998664856001</v>
      </c>
      <c r="J786" s="3">
        <v>0</v>
      </c>
      <c r="K786">
        <v>35</v>
      </c>
      <c r="L786">
        <v>47</v>
      </c>
      <c r="M786">
        <v>297</v>
      </c>
      <c r="N786">
        <v>1061</v>
      </c>
      <c r="O786">
        <v>2709</v>
      </c>
      <c r="P786" s="2">
        <f>(Table1_14[[#This Row],[VeryActiveMinutes]]+Table1_14[[#This Row],[FairlyActiveMinutes]]+Table1_14[[#This Row],[LightlyActiveMinutes]]+Table1_14[[#This Row],[SedentaryMinutes]])/60</f>
        <v>24</v>
      </c>
      <c r="Q786" s="2">
        <f>(Table1_14[[#This Row],[VeryActiveMinutes]]+Table1_14[[#This Row],[FairlyActiveMinutes]]+Table1_14[[#This Row],[LightlyActiveMinutes]]+Table1_14[[#This Row],[SedentaryMinutes]])</f>
        <v>1440</v>
      </c>
    </row>
    <row r="787" spans="1:17" x14ac:dyDescent="0.25">
      <c r="A787">
        <v>2022484408</v>
      </c>
      <c r="B787" s="1">
        <v>42492</v>
      </c>
      <c r="C787">
        <v>10379</v>
      </c>
      <c r="D787" s="3">
        <v>7.28999996185303</v>
      </c>
      <c r="E787" s="3">
        <v>7.28999996185303</v>
      </c>
      <c r="F787">
        <v>0</v>
      </c>
      <c r="G787" s="3">
        <v>2.6099998950958301</v>
      </c>
      <c r="H787" s="3">
        <v>0.34000000357627902</v>
      </c>
      <c r="I787" s="3">
        <v>4.3299999237060502</v>
      </c>
      <c r="J787" s="3">
        <v>0</v>
      </c>
      <c r="K787">
        <v>36</v>
      </c>
      <c r="L787">
        <v>8</v>
      </c>
      <c r="M787">
        <v>277</v>
      </c>
      <c r="N787">
        <v>1119</v>
      </c>
      <c r="O787">
        <v>2473</v>
      </c>
      <c r="P787" s="2">
        <f>(Table1_14[[#This Row],[VeryActiveMinutes]]+Table1_14[[#This Row],[FairlyActiveMinutes]]+Table1_14[[#This Row],[LightlyActiveMinutes]]+Table1_14[[#This Row],[SedentaryMinutes]])/60</f>
        <v>24</v>
      </c>
      <c r="Q787" s="2">
        <f>(Table1_14[[#This Row],[VeryActiveMinutes]]+Table1_14[[#This Row],[FairlyActiveMinutes]]+Table1_14[[#This Row],[LightlyActiveMinutes]]+Table1_14[[#This Row],[SedentaryMinutes]])</f>
        <v>1440</v>
      </c>
    </row>
    <row r="788" spans="1:17" x14ac:dyDescent="0.25">
      <c r="A788">
        <v>1927972279</v>
      </c>
      <c r="B788" s="1">
        <v>42491</v>
      </c>
      <c r="C788">
        <v>2704</v>
      </c>
      <c r="D788" s="3">
        <v>1.87000000476837</v>
      </c>
      <c r="E788" s="3">
        <v>1.87000000476837</v>
      </c>
      <c r="F788">
        <v>0</v>
      </c>
      <c r="G788" s="3">
        <v>1.0099999904632599</v>
      </c>
      <c r="H788" s="3">
        <v>2.9999999329447701E-2</v>
      </c>
      <c r="I788" s="3">
        <v>0.82999998331069902</v>
      </c>
      <c r="J788" s="3">
        <v>0</v>
      </c>
      <c r="K788">
        <v>14</v>
      </c>
      <c r="L788">
        <v>1</v>
      </c>
      <c r="M788">
        <v>70</v>
      </c>
      <c r="N788">
        <v>1355</v>
      </c>
      <c r="O788">
        <v>2411</v>
      </c>
      <c r="P788" s="2">
        <f>(Table1_14[[#This Row],[VeryActiveMinutes]]+Table1_14[[#This Row],[FairlyActiveMinutes]]+Table1_14[[#This Row],[LightlyActiveMinutes]]+Table1_14[[#This Row],[SedentaryMinutes]])/60</f>
        <v>24</v>
      </c>
      <c r="Q788" s="2">
        <f>(Table1_14[[#This Row],[VeryActiveMinutes]]+Table1_14[[#This Row],[FairlyActiveMinutes]]+Table1_14[[#This Row],[LightlyActiveMinutes]]+Table1_14[[#This Row],[SedentaryMinutes]])</f>
        <v>1440</v>
      </c>
    </row>
    <row r="789" spans="1:17" x14ac:dyDescent="0.25">
      <c r="A789">
        <v>1927972279</v>
      </c>
      <c r="B789" s="1">
        <v>42498</v>
      </c>
      <c r="C789">
        <v>0</v>
      </c>
      <c r="D789" s="3">
        <v>0</v>
      </c>
      <c r="E789" s="3">
        <v>0</v>
      </c>
      <c r="F789">
        <v>0</v>
      </c>
      <c r="G789" s="3">
        <v>0</v>
      </c>
      <c r="H789" s="3">
        <v>0</v>
      </c>
      <c r="I789" s="3">
        <v>0</v>
      </c>
      <c r="J789" s="3">
        <v>0</v>
      </c>
      <c r="K789">
        <v>0</v>
      </c>
      <c r="L789">
        <v>0</v>
      </c>
      <c r="M789">
        <v>0</v>
      </c>
      <c r="N789">
        <v>1440</v>
      </c>
      <c r="O789">
        <v>2063</v>
      </c>
      <c r="P789" s="2">
        <f>(Table1_14[[#This Row],[VeryActiveMinutes]]+Table1_14[[#This Row],[FairlyActiveMinutes]]+Table1_14[[#This Row],[LightlyActiveMinutes]]+Table1_14[[#This Row],[SedentaryMinutes]])/60</f>
        <v>24</v>
      </c>
      <c r="Q789" s="2">
        <f>(Table1_14[[#This Row],[VeryActiveMinutes]]+Table1_14[[#This Row],[FairlyActiveMinutes]]+Table1_14[[#This Row],[LightlyActiveMinutes]]+Table1_14[[#This Row],[SedentaryMinutes]])</f>
        <v>1440</v>
      </c>
    </row>
    <row r="790" spans="1:17" x14ac:dyDescent="0.25">
      <c r="A790">
        <v>1927972279</v>
      </c>
      <c r="B790" s="1">
        <v>42497</v>
      </c>
      <c r="C790">
        <v>1510</v>
      </c>
      <c r="D790" s="3">
        <v>1.03999996185303</v>
      </c>
      <c r="E790" s="3">
        <v>1.03999996185303</v>
      </c>
      <c r="F790">
        <v>0</v>
      </c>
      <c r="G790" s="3">
        <v>0</v>
      </c>
      <c r="H790" s="3">
        <v>0</v>
      </c>
      <c r="I790" s="3">
        <v>1.03999996185303</v>
      </c>
      <c r="J790" s="3">
        <v>0</v>
      </c>
      <c r="K790">
        <v>0</v>
      </c>
      <c r="L790">
        <v>0</v>
      </c>
      <c r="M790">
        <v>48</v>
      </c>
      <c r="N790">
        <v>1392</v>
      </c>
      <c r="O790">
        <v>2229</v>
      </c>
      <c r="P790" s="2">
        <f>(Table1_14[[#This Row],[VeryActiveMinutes]]+Table1_14[[#This Row],[FairlyActiveMinutes]]+Table1_14[[#This Row],[LightlyActiveMinutes]]+Table1_14[[#This Row],[SedentaryMinutes]])/60</f>
        <v>24</v>
      </c>
      <c r="Q790" s="2">
        <f>(Table1_14[[#This Row],[VeryActiveMinutes]]+Table1_14[[#This Row],[FairlyActiveMinutes]]+Table1_14[[#This Row],[LightlyActiveMinutes]]+Table1_14[[#This Row],[SedentaryMinutes]])</f>
        <v>1440</v>
      </c>
    </row>
    <row r="791" spans="1:17" x14ac:dyDescent="0.25">
      <c r="A791">
        <v>1927972279</v>
      </c>
      <c r="B791" s="1">
        <v>42496</v>
      </c>
      <c r="C791">
        <v>2091</v>
      </c>
      <c r="D791" s="3">
        <v>1.45000004768372</v>
      </c>
      <c r="E791" s="3">
        <v>1.45000004768372</v>
      </c>
      <c r="F791">
        <v>0</v>
      </c>
      <c r="G791" s="3">
        <v>0</v>
      </c>
      <c r="H791" s="3">
        <v>0</v>
      </c>
      <c r="I791" s="3">
        <v>1.45000004768372</v>
      </c>
      <c r="J791" s="3">
        <v>0</v>
      </c>
      <c r="K791">
        <v>0</v>
      </c>
      <c r="L791">
        <v>0</v>
      </c>
      <c r="M791">
        <v>108</v>
      </c>
      <c r="N791">
        <v>1332</v>
      </c>
      <c r="O791">
        <v>2383</v>
      </c>
      <c r="P791" s="2">
        <f>(Table1_14[[#This Row],[VeryActiveMinutes]]+Table1_14[[#This Row],[FairlyActiveMinutes]]+Table1_14[[#This Row],[LightlyActiveMinutes]]+Table1_14[[#This Row],[SedentaryMinutes]])/60</f>
        <v>24</v>
      </c>
      <c r="Q791" s="2">
        <f>(Table1_14[[#This Row],[VeryActiveMinutes]]+Table1_14[[#This Row],[FairlyActiveMinutes]]+Table1_14[[#This Row],[LightlyActiveMinutes]]+Table1_14[[#This Row],[SedentaryMinutes]])</f>
        <v>1440</v>
      </c>
    </row>
    <row r="792" spans="1:17" x14ac:dyDescent="0.25">
      <c r="A792">
        <v>1927972279</v>
      </c>
      <c r="B792" s="1">
        <v>42502</v>
      </c>
      <c r="C792">
        <v>0</v>
      </c>
      <c r="D792" s="3">
        <v>0</v>
      </c>
      <c r="E792" s="3">
        <v>0</v>
      </c>
      <c r="F792">
        <v>0</v>
      </c>
      <c r="G792" s="3">
        <v>0</v>
      </c>
      <c r="H792" s="3">
        <v>0</v>
      </c>
      <c r="I792" s="3">
        <v>0</v>
      </c>
      <c r="J792" s="3">
        <v>0</v>
      </c>
      <c r="K792">
        <v>0</v>
      </c>
      <c r="L792">
        <v>0</v>
      </c>
      <c r="M792">
        <v>0</v>
      </c>
      <c r="N792">
        <v>966</v>
      </c>
      <c r="O792">
        <v>1383</v>
      </c>
      <c r="P792" s="2">
        <f>(Table1_14[[#This Row],[VeryActiveMinutes]]+Table1_14[[#This Row],[FairlyActiveMinutes]]+Table1_14[[#This Row],[LightlyActiveMinutes]]+Table1_14[[#This Row],[SedentaryMinutes]])/60</f>
        <v>16.100000000000001</v>
      </c>
      <c r="Q792" s="2">
        <f>(Table1_14[[#This Row],[VeryActiveMinutes]]+Table1_14[[#This Row],[FairlyActiveMinutes]]+Table1_14[[#This Row],[LightlyActiveMinutes]]+Table1_14[[#This Row],[SedentaryMinutes]])</f>
        <v>966</v>
      </c>
    </row>
    <row r="793" spans="1:17" x14ac:dyDescent="0.25">
      <c r="A793">
        <v>1927972279</v>
      </c>
      <c r="B793" s="1">
        <v>42501</v>
      </c>
      <c r="C793">
        <v>0</v>
      </c>
      <c r="D793" s="3">
        <v>0</v>
      </c>
      <c r="E793" s="3">
        <v>0</v>
      </c>
      <c r="F793">
        <v>0</v>
      </c>
      <c r="G793" s="3">
        <v>0</v>
      </c>
      <c r="H793" s="3">
        <v>0</v>
      </c>
      <c r="I793" s="3">
        <v>0</v>
      </c>
      <c r="J793" s="3">
        <v>0</v>
      </c>
      <c r="K793">
        <v>0</v>
      </c>
      <c r="L793">
        <v>0</v>
      </c>
      <c r="M793">
        <v>0</v>
      </c>
      <c r="N793">
        <v>1440</v>
      </c>
      <c r="O793">
        <v>2063</v>
      </c>
      <c r="P793" s="2">
        <f>(Table1_14[[#This Row],[VeryActiveMinutes]]+Table1_14[[#This Row],[FairlyActiveMinutes]]+Table1_14[[#This Row],[LightlyActiveMinutes]]+Table1_14[[#This Row],[SedentaryMinutes]])/60</f>
        <v>24</v>
      </c>
      <c r="Q793" s="2">
        <f>(Table1_14[[#This Row],[VeryActiveMinutes]]+Table1_14[[#This Row],[FairlyActiveMinutes]]+Table1_14[[#This Row],[LightlyActiveMinutes]]+Table1_14[[#This Row],[SedentaryMinutes]])</f>
        <v>1440</v>
      </c>
    </row>
    <row r="794" spans="1:17" x14ac:dyDescent="0.25">
      <c r="A794">
        <v>1927972279</v>
      </c>
      <c r="B794" s="1">
        <v>42493</v>
      </c>
      <c r="C794">
        <v>1326</v>
      </c>
      <c r="D794" s="3">
        <v>0.92000001668930098</v>
      </c>
      <c r="E794" s="3">
        <v>0.92000001668930098</v>
      </c>
      <c r="F794">
        <v>0</v>
      </c>
      <c r="G794" s="3">
        <v>0.730000019073486</v>
      </c>
      <c r="H794" s="3">
        <v>0</v>
      </c>
      <c r="I794" s="3">
        <v>0.18000000715255701</v>
      </c>
      <c r="J794" s="3">
        <v>0</v>
      </c>
      <c r="K794">
        <v>10</v>
      </c>
      <c r="L794">
        <v>0</v>
      </c>
      <c r="M794">
        <v>17</v>
      </c>
      <c r="N794">
        <v>1413</v>
      </c>
      <c r="O794">
        <v>2195</v>
      </c>
      <c r="P794" s="2">
        <f>(Table1_14[[#This Row],[VeryActiveMinutes]]+Table1_14[[#This Row],[FairlyActiveMinutes]]+Table1_14[[#This Row],[LightlyActiveMinutes]]+Table1_14[[#This Row],[SedentaryMinutes]])/60</f>
        <v>24</v>
      </c>
      <c r="Q794" s="2">
        <f>(Table1_14[[#This Row],[VeryActiveMinutes]]+Table1_14[[#This Row],[FairlyActiveMinutes]]+Table1_14[[#This Row],[LightlyActiveMinutes]]+Table1_14[[#This Row],[SedentaryMinutes]])</f>
        <v>1440</v>
      </c>
    </row>
    <row r="795" spans="1:17" x14ac:dyDescent="0.25">
      <c r="A795">
        <v>1927972279</v>
      </c>
      <c r="B795" s="1">
        <v>42500</v>
      </c>
      <c r="C795">
        <v>0</v>
      </c>
      <c r="D795" s="3">
        <v>0</v>
      </c>
      <c r="E795" s="3">
        <v>0</v>
      </c>
      <c r="F795">
        <v>0</v>
      </c>
      <c r="G795" s="3">
        <v>0</v>
      </c>
      <c r="H795" s="3">
        <v>0</v>
      </c>
      <c r="I795" s="3">
        <v>0</v>
      </c>
      <c r="J795" s="3">
        <v>0</v>
      </c>
      <c r="K795">
        <v>0</v>
      </c>
      <c r="L795">
        <v>0</v>
      </c>
      <c r="M795">
        <v>0</v>
      </c>
      <c r="N795">
        <v>1440</v>
      </c>
      <c r="O795">
        <v>2063</v>
      </c>
      <c r="P795" s="2">
        <f>(Table1_14[[#This Row],[VeryActiveMinutes]]+Table1_14[[#This Row],[FairlyActiveMinutes]]+Table1_14[[#This Row],[LightlyActiveMinutes]]+Table1_14[[#This Row],[SedentaryMinutes]])/60</f>
        <v>24</v>
      </c>
      <c r="Q795" s="2">
        <f>(Table1_14[[#This Row],[VeryActiveMinutes]]+Table1_14[[#This Row],[FairlyActiveMinutes]]+Table1_14[[#This Row],[LightlyActiveMinutes]]+Table1_14[[#This Row],[SedentaryMinutes]])</f>
        <v>1440</v>
      </c>
    </row>
    <row r="796" spans="1:17" x14ac:dyDescent="0.25">
      <c r="A796">
        <v>1927972279</v>
      </c>
      <c r="B796" s="1">
        <v>42495</v>
      </c>
      <c r="C796">
        <v>0</v>
      </c>
      <c r="D796" s="3">
        <v>0</v>
      </c>
      <c r="E796" s="3">
        <v>0</v>
      </c>
      <c r="F796">
        <v>0</v>
      </c>
      <c r="G796" s="3">
        <v>0</v>
      </c>
      <c r="H796" s="3">
        <v>0</v>
      </c>
      <c r="I796" s="3">
        <v>0</v>
      </c>
      <c r="J796" s="3">
        <v>0</v>
      </c>
      <c r="K796">
        <v>0</v>
      </c>
      <c r="L796">
        <v>0</v>
      </c>
      <c r="M796">
        <v>0</v>
      </c>
      <c r="N796">
        <v>1440</v>
      </c>
      <c r="O796">
        <v>2063</v>
      </c>
      <c r="P796" s="2">
        <f>(Table1_14[[#This Row],[VeryActiveMinutes]]+Table1_14[[#This Row],[FairlyActiveMinutes]]+Table1_14[[#This Row],[LightlyActiveMinutes]]+Table1_14[[#This Row],[SedentaryMinutes]])/60</f>
        <v>24</v>
      </c>
      <c r="Q796" s="2">
        <f>(Table1_14[[#This Row],[VeryActiveMinutes]]+Table1_14[[#This Row],[FairlyActiveMinutes]]+Table1_14[[#This Row],[LightlyActiveMinutes]]+Table1_14[[#This Row],[SedentaryMinutes]])</f>
        <v>1440</v>
      </c>
    </row>
    <row r="797" spans="1:17" x14ac:dyDescent="0.25">
      <c r="A797">
        <v>1927972279</v>
      </c>
      <c r="B797" s="1">
        <v>42490</v>
      </c>
      <c r="C797">
        <v>0</v>
      </c>
      <c r="D797" s="3">
        <v>0</v>
      </c>
      <c r="E797" s="3">
        <v>0</v>
      </c>
      <c r="F797">
        <v>0</v>
      </c>
      <c r="G797" s="3">
        <v>0</v>
      </c>
      <c r="H797" s="3">
        <v>0</v>
      </c>
      <c r="I797" s="3">
        <v>0</v>
      </c>
      <c r="J797" s="3">
        <v>0</v>
      </c>
      <c r="K797">
        <v>0</v>
      </c>
      <c r="L797">
        <v>0</v>
      </c>
      <c r="M797">
        <v>0</v>
      </c>
      <c r="N797">
        <v>1440</v>
      </c>
      <c r="O797">
        <v>2064</v>
      </c>
      <c r="P797" s="2">
        <f>(Table1_14[[#This Row],[VeryActiveMinutes]]+Table1_14[[#This Row],[FairlyActiveMinutes]]+Table1_14[[#This Row],[LightlyActiveMinutes]]+Table1_14[[#This Row],[SedentaryMinutes]])/60</f>
        <v>24</v>
      </c>
      <c r="Q797" s="2">
        <f>(Table1_14[[#This Row],[VeryActiveMinutes]]+Table1_14[[#This Row],[FairlyActiveMinutes]]+Table1_14[[#This Row],[LightlyActiveMinutes]]+Table1_14[[#This Row],[SedentaryMinutes]])</f>
        <v>1440</v>
      </c>
    </row>
    <row r="798" spans="1:17" x14ac:dyDescent="0.25">
      <c r="A798">
        <v>1927972279</v>
      </c>
      <c r="B798" s="1">
        <v>42489</v>
      </c>
      <c r="C798">
        <v>0</v>
      </c>
      <c r="D798" s="3">
        <v>0</v>
      </c>
      <c r="E798" s="3">
        <v>0</v>
      </c>
      <c r="F798">
        <v>0</v>
      </c>
      <c r="G798" s="3">
        <v>0</v>
      </c>
      <c r="H798" s="3">
        <v>0</v>
      </c>
      <c r="I798" s="3">
        <v>0</v>
      </c>
      <c r="J798" s="3">
        <v>0</v>
      </c>
      <c r="K798">
        <v>0</v>
      </c>
      <c r="L798">
        <v>0</v>
      </c>
      <c r="M798">
        <v>0</v>
      </c>
      <c r="N798">
        <v>1440</v>
      </c>
      <c r="O798">
        <v>2063</v>
      </c>
      <c r="P798" s="2">
        <f>(Table1_14[[#This Row],[VeryActiveMinutes]]+Table1_14[[#This Row],[FairlyActiveMinutes]]+Table1_14[[#This Row],[LightlyActiveMinutes]]+Table1_14[[#This Row],[SedentaryMinutes]])/60</f>
        <v>24</v>
      </c>
      <c r="Q798" s="2">
        <f>(Table1_14[[#This Row],[VeryActiveMinutes]]+Table1_14[[#This Row],[FairlyActiveMinutes]]+Table1_14[[#This Row],[LightlyActiveMinutes]]+Table1_14[[#This Row],[SedentaryMinutes]])</f>
        <v>1440</v>
      </c>
    </row>
    <row r="799" spans="1:17" x14ac:dyDescent="0.25">
      <c r="A799">
        <v>1927972279</v>
      </c>
      <c r="B799" s="1">
        <v>42488</v>
      </c>
      <c r="C799">
        <v>1675</v>
      </c>
      <c r="D799" s="3">
        <v>1.1599999666214</v>
      </c>
      <c r="E799" s="3">
        <v>1.1599999666214</v>
      </c>
      <c r="F799">
        <v>0</v>
      </c>
      <c r="G799" s="3">
        <v>0</v>
      </c>
      <c r="H799" s="3">
        <v>0</v>
      </c>
      <c r="I799" s="3">
        <v>1.1599999666214</v>
      </c>
      <c r="J799" s="3">
        <v>0</v>
      </c>
      <c r="K799">
        <v>0</v>
      </c>
      <c r="L799">
        <v>0</v>
      </c>
      <c r="M799">
        <v>95</v>
      </c>
      <c r="N799">
        <v>1167</v>
      </c>
      <c r="O799">
        <v>2351</v>
      </c>
      <c r="P799" s="2">
        <f>(Table1_14[[#This Row],[VeryActiveMinutes]]+Table1_14[[#This Row],[FairlyActiveMinutes]]+Table1_14[[#This Row],[LightlyActiveMinutes]]+Table1_14[[#This Row],[SedentaryMinutes]])/60</f>
        <v>21.033333333333335</v>
      </c>
      <c r="Q799" s="2">
        <f>(Table1_14[[#This Row],[VeryActiveMinutes]]+Table1_14[[#This Row],[FairlyActiveMinutes]]+Table1_14[[#This Row],[LightlyActiveMinutes]]+Table1_14[[#This Row],[SedentaryMinutes]])</f>
        <v>1262</v>
      </c>
    </row>
    <row r="800" spans="1:17" x14ac:dyDescent="0.25">
      <c r="A800">
        <v>1927972279</v>
      </c>
      <c r="B800" s="1">
        <v>42487</v>
      </c>
      <c r="C800">
        <v>0</v>
      </c>
      <c r="D800" s="3">
        <v>0</v>
      </c>
      <c r="E800" s="3">
        <v>0</v>
      </c>
      <c r="F800">
        <v>0</v>
      </c>
      <c r="G800" s="3">
        <v>0</v>
      </c>
      <c r="H800" s="3">
        <v>0</v>
      </c>
      <c r="I800" s="3">
        <v>0</v>
      </c>
      <c r="J800" s="3">
        <v>0</v>
      </c>
      <c r="K800">
        <v>0</v>
      </c>
      <c r="L800">
        <v>0</v>
      </c>
      <c r="M800">
        <v>0</v>
      </c>
      <c r="N800">
        <v>1440</v>
      </c>
      <c r="O800">
        <v>2063</v>
      </c>
      <c r="P800" s="2">
        <f>(Table1_14[[#This Row],[VeryActiveMinutes]]+Table1_14[[#This Row],[FairlyActiveMinutes]]+Table1_14[[#This Row],[LightlyActiveMinutes]]+Table1_14[[#This Row],[SedentaryMinutes]])/60</f>
        <v>24</v>
      </c>
      <c r="Q800" s="2">
        <f>(Table1_14[[#This Row],[VeryActiveMinutes]]+Table1_14[[#This Row],[FairlyActiveMinutes]]+Table1_14[[#This Row],[LightlyActiveMinutes]]+Table1_14[[#This Row],[SedentaryMinutes]])</f>
        <v>1440</v>
      </c>
    </row>
    <row r="801" spans="1:17" x14ac:dyDescent="0.25">
      <c r="A801">
        <v>1927972279</v>
      </c>
      <c r="B801" s="1">
        <v>42486</v>
      </c>
      <c r="C801">
        <v>3761</v>
      </c>
      <c r="D801" s="3">
        <v>2.5999999046325701</v>
      </c>
      <c r="E801" s="3">
        <v>2.5999999046325701</v>
      </c>
      <c r="F801">
        <v>0</v>
      </c>
      <c r="G801" s="3">
        <v>0</v>
      </c>
      <c r="H801" s="3">
        <v>0</v>
      </c>
      <c r="I801" s="3">
        <v>2.5999999046325701</v>
      </c>
      <c r="J801" s="3">
        <v>0</v>
      </c>
      <c r="K801">
        <v>0</v>
      </c>
      <c r="L801">
        <v>0</v>
      </c>
      <c r="M801">
        <v>192</v>
      </c>
      <c r="N801">
        <v>1058</v>
      </c>
      <c r="O801">
        <v>2638</v>
      </c>
      <c r="P801" s="2">
        <f>(Table1_14[[#This Row],[VeryActiveMinutes]]+Table1_14[[#This Row],[FairlyActiveMinutes]]+Table1_14[[#This Row],[LightlyActiveMinutes]]+Table1_14[[#This Row],[SedentaryMinutes]])/60</f>
        <v>20.833333333333332</v>
      </c>
      <c r="Q801" s="2">
        <f>(Table1_14[[#This Row],[VeryActiveMinutes]]+Table1_14[[#This Row],[FairlyActiveMinutes]]+Table1_14[[#This Row],[LightlyActiveMinutes]]+Table1_14[[#This Row],[SedentaryMinutes]])</f>
        <v>1250</v>
      </c>
    </row>
    <row r="802" spans="1:17" x14ac:dyDescent="0.25">
      <c r="A802">
        <v>1927972279</v>
      </c>
      <c r="B802" s="1">
        <v>42485</v>
      </c>
      <c r="C802">
        <v>152</v>
      </c>
      <c r="D802" s="3">
        <v>0.109999999403954</v>
      </c>
      <c r="E802" s="3">
        <v>0.109999999403954</v>
      </c>
      <c r="F802">
        <v>0</v>
      </c>
      <c r="G802" s="3">
        <v>0</v>
      </c>
      <c r="H802" s="3">
        <v>0</v>
      </c>
      <c r="I802" s="3">
        <v>0.109999999403954</v>
      </c>
      <c r="J802" s="3">
        <v>0</v>
      </c>
      <c r="K802">
        <v>0</v>
      </c>
      <c r="L802">
        <v>0</v>
      </c>
      <c r="M802">
        <v>12</v>
      </c>
      <c r="N802">
        <v>1303</v>
      </c>
      <c r="O802">
        <v>2100</v>
      </c>
      <c r="P802" s="2">
        <f>(Table1_14[[#This Row],[VeryActiveMinutes]]+Table1_14[[#This Row],[FairlyActiveMinutes]]+Table1_14[[#This Row],[LightlyActiveMinutes]]+Table1_14[[#This Row],[SedentaryMinutes]])/60</f>
        <v>21.916666666666668</v>
      </c>
      <c r="Q802" s="2">
        <f>(Table1_14[[#This Row],[VeryActiveMinutes]]+Table1_14[[#This Row],[FairlyActiveMinutes]]+Table1_14[[#This Row],[LightlyActiveMinutes]]+Table1_14[[#This Row],[SedentaryMinutes]])</f>
        <v>1315</v>
      </c>
    </row>
    <row r="803" spans="1:17" x14ac:dyDescent="0.25">
      <c r="A803">
        <v>1927972279</v>
      </c>
      <c r="B803" s="1">
        <v>42484</v>
      </c>
      <c r="C803">
        <v>2090</v>
      </c>
      <c r="D803" s="3">
        <v>1.45000004768372</v>
      </c>
      <c r="E803" s="3">
        <v>1.45000004768372</v>
      </c>
      <c r="F803">
        <v>0</v>
      </c>
      <c r="G803" s="3">
        <v>7.0000000298023196E-2</v>
      </c>
      <c r="H803" s="3">
        <v>0.239999994635582</v>
      </c>
      <c r="I803" s="3">
        <v>1.1399999856948899</v>
      </c>
      <c r="J803" s="3">
        <v>0</v>
      </c>
      <c r="K803">
        <v>1</v>
      </c>
      <c r="L803">
        <v>6</v>
      </c>
      <c r="M803">
        <v>75</v>
      </c>
      <c r="N803">
        <v>1358</v>
      </c>
      <c r="O803">
        <v>2324</v>
      </c>
      <c r="P803" s="2">
        <f>(Table1_14[[#This Row],[VeryActiveMinutes]]+Table1_14[[#This Row],[FairlyActiveMinutes]]+Table1_14[[#This Row],[LightlyActiveMinutes]]+Table1_14[[#This Row],[SedentaryMinutes]])/60</f>
        <v>24</v>
      </c>
      <c r="Q803" s="2">
        <f>(Table1_14[[#This Row],[VeryActiveMinutes]]+Table1_14[[#This Row],[FairlyActiveMinutes]]+Table1_14[[#This Row],[LightlyActiveMinutes]]+Table1_14[[#This Row],[SedentaryMinutes]])</f>
        <v>1440</v>
      </c>
    </row>
    <row r="804" spans="1:17" x14ac:dyDescent="0.25">
      <c r="A804">
        <v>1927972279</v>
      </c>
      <c r="B804" s="1">
        <v>42483</v>
      </c>
      <c r="C804">
        <v>2945</v>
      </c>
      <c r="D804" s="3">
        <v>2.03999996185303</v>
      </c>
      <c r="E804" s="3">
        <v>2.03999996185303</v>
      </c>
      <c r="F804">
        <v>0</v>
      </c>
      <c r="G804" s="3">
        <v>0</v>
      </c>
      <c r="H804" s="3">
        <v>0</v>
      </c>
      <c r="I804" s="3">
        <v>2.03999996185303</v>
      </c>
      <c r="J804" s="3">
        <v>0</v>
      </c>
      <c r="K804">
        <v>0</v>
      </c>
      <c r="L804">
        <v>0</v>
      </c>
      <c r="M804">
        <v>145</v>
      </c>
      <c r="N804">
        <v>1295</v>
      </c>
      <c r="O804">
        <v>2499</v>
      </c>
      <c r="P804" s="2">
        <f>(Table1_14[[#This Row],[VeryActiveMinutes]]+Table1_14[[#This Row],[FairlyActiveMinutes]]+Table1_14[[#This Row],[LightlyActiveMinutes]]+Table1_14[[#This Row],[SedentaryMinutes]])/60</f>
        <v>24</v>
      </c>
      <c r="Q804" s="2">
        <f>(Table1_14[[#This Row],[VeryActiveMinutes]]+Table1_14[[#This Row],[FairlyActiveMinutes]]+Table1_14[[#This Row],[LightlyActiveMinutes]]+Table1_14[[#This Row],[SedentaryMinutes]])</f>
        <v>1440</v>
      </c>
    </row>
    <row r="805" spans="1:17" x14ac:dyDescent="0.25">
      <c r="A805">
        <v>1927972279</v>
      </c>
      <c r="B805" s="1">
        <v>42482</v>
      </c>
      <c r="C805">
        <v>149</v>
      </c>
      <c r="D805" s="3">
        <v>0.10000000149011599</v>
      </c>
      <c r="E805" s="3">
        <v>0.10000000149011599</v>
      </c>
      <c r="F805">
        <v>0</v>
      </c>
      <c r="G805" s="3">
        <v>0</v>
      </c>
      <c r="H805" s="3">
        <v>0</v>
      </c>
      <c r="I805" s="3">
        <v>0.10000000149011599</v>
      </c>
      <c r="J805" s="3">
        <v>0</v>
      </c>
      <c r="K805">
        <v>0</v>
      </c>
      <c r="L805">
        <v>0</v>
      </c>
      <c r="M805">
        <v>10</v>
      </c>
      <c r="N805">
        <v>1430</v>
      </c>
      <c r="O805">
        <v>2093</v>
      </c>
      <c r="P805" s="2">
        <f>(Table1_14[[#This Row],[VeryActiveMinutes]]+Table1_14[[#This Row],[FairlyActiveMinutes]]+Table1_14[[#This Row],[LightlyActiveMinutes]]+Table1_14[[#This Row],[SedentaryMinutes]])/60</f>
        <v>24</v>
      </c>
      <c r="Q805" s="2">
        <f>(Table1_14[[#This Row],[VeryActiveMinutes]]+Table1_14[[#This Row],[FairlyActiveMinutes]]+Table1_14[[#This Row],[LightlyActiveMinutes]]+Table1_14[[#This Row],[SedentaryMinutes]])</f>
        <v>1440</v>
      </c>
    </row>
    <row r="806" spans="1:17" x14ac:dyDescent="0.25">
      <c r="A806">
        <v>1927972279</v>
      </c>
      <c r="B806" s="1">
        <v>42481</v>
      </c>
      <c r="C806">
        <v>0</v>
      </c>
      <c r="D806" s="3">
        <v>0</v>
      </c>
      <c r="E806" s="3">
        <v>0</v>
      </c>
      <c r="F806">
        <v>0</v>
      </c>
      <c r="G806" s="3">
        <v>0</v>
      </c>
      <c r="H806" s="3">
        <v>0</v>
      </c>
      <c r="I806" s="3">
        <v>0</v>
      </c>
      <c r="J806" s="3">
        <v>0</v>
      </c>
      <c r="K806">
        <v>0</v>
      </c>
      <c r="L806">
        <v>0</v>
      </c>
      <c r="M806">
        <v>0</v>
      </c>
      <c r="N806">
        <v>1440</v>
      </c>
      <c r="O806">
        <v>2064</v>
      </c>
      <c r="P806" s="2">
        <f>(Table1_14[[#This Row],[VeryActiveMinutes]]+Table1_14[[#This Row],[FairlyActiveMinutes]]+Table1_14[[#This Row],[LightlyActiveMinutes]]+Table1_14[[#This Row],[SedentaryMinutes]])/60</f>
        <v>24</v>
      </c>
      <c r="Q806" s="2">
        <f>(Table1_14[[#This Row],[VeryActiveMinutes]]+Table1_14[[#This Row],[FairlyActiveMinutes]]+Table1_14[[#This Row],[LightlyActiveMinutes]]+Table1_14[[#This Row],[SedentaryMinutes]])</f>
        <v>1440</v>
      </c>
    </row>
    <row r="807" spans="1:17" x14ac:dyDescent="0.25">
      <c r="A807">
        <v>1927972279</v>
      </c>
      <c r="B807" s="1">
        <v>42480</v>
      </c>
      <c r="C807">
        <v>0</v>
      </c>
      <c r="D807" s="3">
        <v>0</v>
      </c>
      <c r="E807" s="3">
        <v>0</v>
      </c>
      <c r="F807">
        <v>0</v>
      </c>
      <c r="G807" s="3">
        <v>0</v>
      </c>
      <c r="H807" s="3">
        <v>0</v>
      </c>
      <c r="I807" s="3">
        <v>0</v>
      </c>
      <c r="J807" s="3">
        <v>0</v>
      </c>
      <c r="K807">
        <v>0</v>
      </c>
      <c r="L807">
        <v>0</v>
      </c>
      <c r="M807">
        <v>0</v>
      </c>
      <c r="N807">
        <v>1440</v>
      </c>
      <c r="O807">
        <v>2063</v>
      </c>
      <c r="P807" s="2">
        <f>(Table1_14[[#This Row],[VeryActiveMinutes]]+Table1_14[[#This Row],[FairlyActiveMinutes]]+Table1_14[[#This Row],[LightlyActiveMinutes]]+Table1_14[[#This Row],[SedentaryMinutes]])/60</f>
        <v>24</v>
      </c>
      <c r="Q807" s="2">
        <f>(Table1_14[[#This Row],[VeryActiveMinutes]]+Table1_14[[#This Row],[FairlyActiveMinutes]]+Table1_14[[#This Row],[LightlyActiveMinutes]]+Table1_14[[#This Row],[SedentaryMinutes]])</f>
        <v>1440</v>
      </c>
    </row>
    <row r="808" spans="1:17" x14ac:dyDescent="0.25">
      <c r="A808">
        <v>1927972279</v>
      </c>
      <c r="B808" s="1">
        <v>42479</v>
      </c>
      <c r="C808">
        <v>0</v>
      </c>
      <c r="D808" s="3">
        <v>0</v>
      </c>
      <c r="E808" s="3">
        <v>0</v>
      </c>
      <c r="F808">
        <v>0</v>
      </c>
      <c r="G808" s="3">
        <v>0</v>
      </c>
      <c r="H808" s="3">
        <v>0</v>
      </c>
      <c r="I808" s="3">
        <v>0</v>
      </c>
      <c r="J808" s="3">
        <v>0</v>
      </c>
      <c r="K808">
        <v>0</v>
      </c>
      <c r="L808">
        <v>0</v>
      </c>
      <c r="M808">
        <v>0</v>
      </c>
      <c r="N808">
        <v>1440</v>
      </c>
      <c r="O808">
        <v>2063</v>
      </c>
      <c r="P808" s="2">
        <f>(Table1_14[[#This Row],[VeryActiveMinutes]]+Table1_14[[#This Row],[FairlyActiveMinutes]]+Table1_14[[#This Row],[LightlyActiveMinutes]]+Table1_14[[#This Row],[SedentaryMinutes]])/60</f>
        <v>24</v>
      </c>
      <c r="Q808" s="2">
        <f>(Table1_14[[#This Row],[VeryActiveMinutes]]+Table1_14[[#This Row],[FairlyActiveMinutes]]+Table1_14[[#This Row],[LightlyActiveMinutes]]+Table1_14[[#This Row],[SedentaryMinutes]])</f>
        <v>1440</v>
      </c>
    </row>
    <row r="809" spans="1:17" x14ac:dyDescent="0.25">
      <c r="A809">
        <v>1927972279</v>
      </c>
      <c r="B809" s="1">
        <v>42478</v>
      </c>
      <c r="C809">
        <v>244</v>
      </c>
      <c r="D809" s="3">
        <v>0.17000000178813901</v>
      </c>
      <c r="E809" s="3">
        <v>0.17000000178813901</v>
      </c>
      <c r="F809">
        <v>0</v>
      </c>
      <c r="G809" s="3">
        <v>0</v>
      </c>
      <c r="H809" s="3">
        <v>0</v>
      </c>
      <c r="I809" s="3">
        <v>0.17000000178813901</v>
      </c>
      <c r="J809" s="3">
        <v>0</v>
      </c>
      <c r="K809">
        <v>0</v>
      </c>
      <c r="L809">
        <v>0</v>
      </c>
      <c r="M809">
        <v>17</v>
      </c>
      <c r="N809">
        <v>1423</v>
      </c>
      <c r="O809">
        <v>2111</v>
      </c>
      <c r="P809" s="2">
        <f>(Table1_14[[#This Row],[VeryActiveMinutes]]+Table1_14[[#This Row],[FairlyActiveMinutes]]+Table1_14[[#This Row],[LightlyActiveMinutes]]+Table1_14[[#This Row],[SedentaryMinutes]])/60</f>
        <v>24</v>
      </c>
      <c r="Q809" s="2">
        <f>(Table1_14[[#This Row],[VeryActiveMinutes]]+Table1_14[[#This Row],[FairlyActiveMinutes]]+Table1_14[[#This Row],[LightlyActiveMinutes]]+Table1_14[[#This Row],[SedentaryMinutes]])</f>
        <v>1440</v>
      </c>
    </row>
    <row r="810" spans="1:17" x14ac:dyDescent="0.25">
      <c r="A810">
        <v>1927972279</v>
      </c>
      <c r="B810" s="1">
        <v>42477</v>
      </c>
      <c r="C810">
        <v>0</v>
      </c>
      <c r="D810" s="3">
        <v>0</v>
      </c>
      <c r="E810" s="3">
        <v>0</v>
      </c>
      <c r="F810">
        <v>0</v>
      </c>
      <c r="G810" s="3">
        <v>0</v>
      </c>
      <c r="H810" s="3">
        <v>0</v>
      </c>
      <c r="I810" s="3">
        <v>0</v>
      </c>
      <c r="J810" s="3">
        <v>0</v>
      </c>
      <c r="K810">
        <v>0</v>
      </c>
      <c r="L810">
        <v>0</v>
      </c>
      <c r="M810">
        <v>0</v>
      </c>
      <c r="N810">
        <v>1440</v>
      </c>
      <c r="O810">
        <v>2063</v>
      </c>
      <c r="P810" s="2">
        <f>(Table1_14[[#This Row],[VeryActiveMinutes]]+Table1_14[[#This Row],[FairlyActiveMinutes]]+Table1_14[[#This Row],[LightlyActiveMinutes]]+Table1_14[[#This Row],[SedentaryMinutes]])/60</f>
        <v>24</v>
      </c>
      <c r="Q810" s="2">
        <f>(Table1_14[[#This Row],[VeryActiveMinutes]]+Table1_14[[#This Row],[FairlyActiveMinutes]]+Table1_14[[#This Row],[LightlyActiveMinutes]]+Table1_14[[#This Row],[SedentaryMinutes]])</f>
        <v>1440</v>
      </c>
    </row>
    <row r="811" spans="1:17" x14ac:dyDescent="0.25">
      <c r="A811">
        <v>1927972279</v>
      </c>
      <c r="B811" s="1">
        <v>42476</v>
      </c>
      <c r="C811">
        <v>0</v>
      </c>
      <c r="D811" s="3">
        <v>0</v>
      </c>
      <c r="E811" s="3">
        <v>0</v>
      </c>
      <c r="F811">
        <v>0</v>
      </c>
      <c r="G811" s="3">
        <v>0</v>
      </c>
      <c r="H811" s="3">
        <v>0</v>
      </c>
      <c r="I811" s="3">
        <v>0</v>
      </c>
      <c r="J811" s="3">
        <v>0</v>
      </c>
      <c r="K811">
        <v>0</v>
      </c>
      <c r="L811">
        <v>0</v>
      </c>
      <c r="M811">
        <v>0</v>
      </c>
      <c r="N811">
        <v>1440</v>
      </c>
      <c r="O811">
        <v>2064</v>
      </c>
      <c r="P811" s="2">
        <f>(Table1_14[[#This Row],[VeryActiveMinutes]]+Table1_14[[#This Row],[FairlyActiveMinutes]]+Table1_14[[#This Row],[LightlyActiveMinutes]]+Table1_14[[#This Row],[SedentaryMinutes]])/60</f>
        <v>24</v>
      </c>
      <c r="Q811" s="2">
        <f>(Table1_14[[#This Row],[VeryActiveMinutes]]+Table1_14[[#This Row],[FairlyActiveMinutes]]+Table1_14[[#This Row],[LightlyActiveMinutes]]+Table1_14[[#This Row],[SedentaryMinutes]])</f>
        <v>1440</v>
      </c>
    </row>
    <row r="812" spans="1:17" x14ac:dyDescent="0.25">
      <c r="A812">
        <v>1927972279</v>
      </c>
      <c r="B812" s="1">
        <v>42475</v>
      </c>
      <c r="C812">
        <v>980</v>
      </c>
      <c r="D812" s="3">
        <v>0.68000000715255704</v>
      </c>
      <c r="E812" s="3">
        <v>0.68000000715255704</v>
      </c>
      <c r="F812">
        <v>0</v>
      </c>
      <c r="G812" s="3">
        <v>0</v>
      </c>
      <c r="H812" s="3">
        <v>0</v>
      </c>
      <c r="I812" s="3">
        <v>0.68000000715255704</v>
      </c>
      <c r="J812" s="3">
        <v>0</v>
      </c>
      <c r="K812">
        <v>0</v>
      </c>
      <c r="L812">
        <v>0</v>
      </c>
      <c r="M812">
        <v>51</v>
      </c>
      <c r="N812">
        <v>941</v>
      </c>
      <c r="O812">
        <v>2221</v>
      </c>
      <c r="P812" s="2">
        <f>(Table1_14[[#This Row],[VeryActiveMinutes]]+Table1_14[[#This Row],[FairlyActiveMinutes]]+Table1_14[[#This Row],[LightlyActiveMinutes]]+Table1_14[[#This Row],[SedentaryMinutes]])/60</f>
        <v>16.533333333333335</v>
      </c>
      <c r="Q812" s="2">
        <f>(Table1_14[[#This Row],[VeryActiveMinutes]]+Table1_14[[#This Row],[FairlyActiveMinutes]]+Table1_14[[#This Row],[LightlyActiveMinutes]]+Table1_14[[#This Row],[SedentaryMinutes]])</f>
        <v>992</v>
      </c>
    </row>
    <row r="813" spans="1:17" x14ac:dyDescent="0.25">
      <c r="A813">
        <v>1927972279</v>
      </c>
      <c r="B813" s="1">
        <v>42474</v>
      </c>
      <c r="C813">
        <v>2163</v>
      </c>
      <c r="D813" s="3">
        <v>1.5</v>
      </c>
      <c r="E813" s="3">
        <v>1.5</v>
      </c>
      <c r="F813">
        <v>0</v>
      </c>
      <c r="G813" s="3">
        <v>0</v>
      </c>
      <c r="H813" s="3">
        <v>0.40000000596046398</v>
      </c>
      <c r="I813" s="3">
        <v>1.1000000238418599</v>
      </c>
      <c r="J813" s="3">
        <v>0</v>
      </c>
      <c r="K813">
        <v>0</v>
      </c>
      <c r="L813">
        <v>9</v>
      </c>
      <c r="M813">
        <v>88</v>
      </c>
      <c r="N813">
        <v>1292</v>
      </c>
      <c r="O813">
        <v>2383</v>
      </c>
      <c r="P813" s="2">
        <f>(Table1_14[[#This Row],[VeryActiveMinutes]]+Table1_14[[#This Row],[FairlyActiveMinutes]]+Table1_14[[#This Row],[LightlyActiveMinutes]]+Table1_14[[#This Row],[SedentaryMinutes]])/60</f>
        <v>23.15</v>
      </c>
      <c r="Q813" s="2">
        <f>(Table1_14[[#This Row],[VeryActiveMinutes]]+Table1_14[[#This Row],[FairlyActiveMinutes]]+Table1_14[[#This Row],[LightlyActiveMinutes]]+Table1_14[[#This Row],[SedentaryMinutes]])</f>
        <v>1389</v>
      </c>
    </row>
    <row r="814" spans="1:17" x14ac:dyDescent="0.25">
      <c r="A814">
        <v>1927972279</v>
      </c>
      <c r="B814" s="1">
        <v>42473</v>
      </c>
      <c r="C814">
        <v>356</v>
      </c>
      <c r="D814" s="3">
        <v>0.25</v>
      </c>
      <c r="E814" s="3">
        <v>0.25</v>
      </c>
      <c r="F814">
        <v>0</v>
      </c>
      <c r="G814" s="3">
        <v>0</v>
      </c>
      <c r="H814" s="3">
        <v>0</v>
      </c>
      <c r="I814" s="3">
        <v>0.25</v>
      </c>
      <c r="J814" s="3">
        <v>0</v>
      </c>
      <c r="K814">
        <v>0</v>
      </c>
      <c r="L814">
        <v>0</v>
      </c>
      <c r="M814">
        <v>32</v>
      </c>
      <c r="N814">
        <v>986</v>
      </c>
      <c r="O814">
        <v>2151</v>
      </c>
      <c r="P814" s="2">
        <f>(Table1_14[[#This Row],[VeryActiveMinutes]]+Table1_14[[#This Row],[FairlyActiveMinutes]]+Table1_14[[#This Row],[LightlyActiveMinutes]]+Table1_14[[#This Row],[SedentaryMinutes]])/60</f>
        <v>16.966666666666665</v>
      </c>
      <c r="Q814" s="2">
        <f>(Table1_14[[#This Row],[VeryActiveMinutes]]+Table1_14[[#This Row],[FairlyActiveMinutes]]+Table1_14[[#This Row],[LightlyActiveMinutes]]+Table1_14[[#This Row],[SedentaryMinutes]])</f>
        <v>1018</v>
      </c>
    </row>
    <row r="815" spans="1:17" x14ac:dyDescent="0.25">
      <c r="A815">
        <v>1927972279</v>
      </c>
      <c r="B815" s="1">
        <v>42494</v>
      </c>
      <c r="C815">
        <v>1786</v>
      </c>
      <c r="D815" s="3">
        <v>1.2400000095367401</v>
      </c>
      <c r="E815" s="3">
        <v>1.2400000095367401</v>
      </c>
      <c r="F815">
        <v>0</v>
      </c>
      <c r="G815" s="3">
        <v>0</v>
      </c>
      <c r="H815" s="3">
        <v>0</v>
      </c>
      <c r="I815" s="3">
        <v>1.2400000095367401</v>
      </c>
      <c r="J815" s="3">
        <v>0</v>
      </c>
      <c r="K815">
        <v>0</v>
      </c>
      <c r="L815">
        <v>0</v>
      </c>
      <c r="M815">
        <v>87</v>
      </c>
      <c r="N815">
        <v>1353</v>
      </c>
      <c r="O815">
        <v>2338</v>
      </c>
      <c r="P815" s="2">
        <f>(Table1_14[[#This Row],[VeryActiveMinutes]]+Table1_14[[#This Row],[FairlyActiveMinutes]]+Table1_14[[#This Row],[LightlyActiveMinutes]]+Table1_14[[#This Row],[SedentaryMinutes]])/60</f>
        <v>24</v>
      </c>
      <c r="Q815" s="2">
        <f>(Table1_14[[#This Row],[VeryActiveMinutes]]+Table1_14[[#This Row],[FairlyActiveMinutes]]+Table1_14[[#This Row],[LightlyActiveMinutes]]+Table1_14[[#This Row],[SedentaryMinutes]])</f>
        <v>1440</v>
      </c>
    </row>
    <row r="816" spans="1:17" x14ac:dyDescent="0.25">
      <c r="A816">
        <v>1927972279</v>
      </c>
      <c r="B816" s="1">
        <v>42472</v>
      </c>
      <c r="C816">
        <v>678</v>
      </c>
      <c r="D816" s="3">
        <v>0.46999999880790699</v>
      </c>
      <c r="E816" s="3">
        <v>0.46999999880790699</v>
      </c>
      <c r="F816">
        <v>0</v>
      </c>
      <c r="G816" s="3">
        <v>0</v>
      </c>
      <c r="H816" s="3">
        <v>0</v>
      </c>
      <c r="I816" s="3">
        <v>0.46999999880790699</v>
      </c>
      <c r="J816" s="3">
        <v>0</v>
      </c>
      <c r="K816">
        <v>0</v>
      </c>
      <c r="L816">
        <v>0</v>
      </c>
      <c r="M816">
        <v>55</v>
      </c>
      <c r="N816">
        <v>734</v>
      </c>
      <c r="O816">
        <v>2220</v>
      </c>
      <c r="P816" s="2">
        <f>(Table1_14[[#This Row],[VeryActiveMinutes]]+Table1_14[[#This Row],[FairlyActiveMinutes]]+Table1_14[[#This Row],[LightlyActiveMinutes]]+Table1_14[[#This Row],[SedentaryMinutes]])/60</f>
        <v>13.15</v>
      </c>
      <c r="Q816" s="2">
        <f>(Table1_14[[#This Row],[VeryActiveMinutes]]+Table1_14[[#This Row],[FairlyActiveMinutes]]+Table1_14[[#This Row],[LightlyActiveMinutes]]+Table1_14[[#This Row],[SedentaryMinutes]])</f>
        <v>789</v>
      </c>
    </row>
    <row r="817" spans="1:17" x14ac:dyDescent="0.25">
      <c r="A817">
        <v>1927972279</v>
      </c>
      <c r="B817" s="1">
        <v>42492</v>
      </c>
      <c r="C817">
        <v>3790</v>
      </c>
      <c r="D817" s="3">
        <v>2.6199998855590798</v>
      </c>
      <c r="E817" s="3">
        <v>2.6199998855590798</v>
      </c>
      <c r="F817">
        <v>0</v>
      </c>
      <c r="G817" s="3">
        <v>1.1599999666214</v>
      </c>
      <c r="H817" s="3">
        <v>0.30000001192092901</v>
      </c>
      <c r="I817" s="3">
        <v>1.1599999666214</v>
      </c>
      <c r="J817" s="3">
        <v>0</v>
      </c>
      <c r="K817">
        <v>16</v>
      </c>
      <c r="L817">
        <v>8</v>
      </c>
      <c r="M817">
        <v>94</v>
      </c>
      <c r="N817">
        <v>1322</v>
      </c>
      <c r="O817">
        <v>2505</v>
      </c>
      <c r="P817" s="2">
        <f>(Table1_14[[#This Row],[VeryActiveMinutes]]+Table1_14[[#This Row],[FairlyActiveMinutes]]+Table1_14[[#This Row],[LightlyActiveMinutes]]+Table1_14[[#This Row],[SedentaryMinutes]])/60</f>
        <v>24</v>
      </c>
      <c r="Q817" s="2">
        <f>(Table1_14[[#This Row],[VeryActiveMinutes]]+Table1_14[[#This Row],[FairlyActiveMinutes]]+Table1_14[[#This Row],[LightlyActiveMinutes]]+Table1_14[[#This Row],[SedentaryMinutes]])</f>
        <v>1440</v>
      </c>
    </row>
    <row r="818" spans="1:17" x14ac:dyDescent="0.25">
      <c r="A818">
        <v>1927972279</v>
      </c>
      <c r="B818" s="1">
        <v>42499</v>
      </c>
      <c r="C818">
        <v>0</v>
      </c>
      <c r="D818" s="3">
        <v>0</v>
      </c>
      <c r="E818" s="3">
        <v>0</v>
      </c>
      <c r="F818">
        <v>0</v>
      </c>
      <c r="G818" s="3">
        <v>0</v>
      </c>
      <c r="H818" s="3">
        <v>0</v>
      </c>
      <c r="I818" s="3">
        <v>0</v>
      </c>
      <c r="J818" s="3">
        <v>0</v>
      </c>
      <c r="K818">
        <v>0</v>
      </c>
      <c r="L818">
        <v>0</v>
      </c>
      <c r="M818">
        <v>0</v>
      </c>
      <c r="N818">
        <v>1440</v>
      </c>
      <c r="O818">
        <v>2063</v>
      </c>
      <c r="P818" s="2">
        <f>(Table1_14[[#This Row],[VeryActiveMinutes]]+Table1_14[[#This Row],[FairlyActiveMinutes]]+Table1_14[[#This Row],[LightlyActiveMinutes]]+Table1_14[[#This Row],[SedentaryMinutes]])/60</f>
        <v>24</v>
      </c>
      <c r="Q818" s="2">
        <f>(Table1_14[[#This Row],[VeryActiveMinutes]]+Table1_14[[#This Row],[FairlyActiveMinutes]]+Table1_14[[#This Row],[LightlyActiveMinutes]]+Table1_14[[#This Row],[SedentaryMinutes]])</f>
        <v>1440</v>
      </c>
    </row>
    <row r="819" spans="1:17" x14ac:dyDescent="0.25">
      <c r="A819">
        <v>1844505072</v>
      </c>
      <c r="B819" s="1">
        <v>42498</v>
      </c>
      <c r="C819">
        <v>0</v>
      </c>
      <c r="D819" s="3">
        <v>0</v>
      </c>
      <c r="E819" s="3">
        <v>0</v>
      </c>
      <c r="F819">
        <v>0</v>
      </c>
      <c r="G819" s="3">
        <v>0</v>
      </c>
      <c r="H819" s="3">
        <v>0</v>
      </c>
      <c r="I819" s="3">
        <v>0</v>
      </c>
      <c r="J819" s="3">
        <v>0</v>
      </c>
      <c r="K819">
        <v>0</v>
      </c>
      <c r="L819">
        <v>0</v>
      </c>
      <c r="M819">
        <v>0</v>
      </c>
      <c r="N819">
        <v>1440</v>
      </c>
      <c r="O819">
        <v>1347</v>
      </c>
      <c r="P819" s="2">
        <f>(Table1_14[[#This Row],[VeryActiveMinutes]]+Table1_14[[#This Row],[FairlyActiveMinutes]]+Table1_14[[#This Row],[LightlyActiveMinutes]]+Table1_14[[#This Row],[SedentaryMinutes]])/60</f>
        <v>24</v>
      </c>
      <c r="Q819" s="2">
        <f>(Table1_14[[#This Row],[VeryActiveMinutes]]+Table1_14[[#This Row],[FairlyActiveMinutes]]+Table1_14[[#This Row],[LightlyActiveMinutes]]+Table1_14[[#This Row],[SedentaryMinutes]])</f>
        <v>1440</v>
      </c>
    </row>
    <row r="820" spans="1:17" x14ac:dyDescent="0.25">
      <c r="A820">
        <v>1844505072</v>
      </c>
      <c r="B820" s="1">
        <v>42491</v>
      </c>
      <c r="C820">
        <v>2573</v>
      </c>
      <c r="D820" s="3">
        <v>1.70000004768372</v>
      </c>
      <c r="E820" s="3">
        <v>1.70000004768372</v>
      </c>
      <c r="F820">
        <v>0</v>
      </c>
      <c r="G820" s="3">
        <v>0</v>
      </c>
      <c r="H820" s="3">
        <v>0.259999990463257</v>
      </c>
      <c r="I820" s="3">
        <v>1.45000004768372</v>
      </c>
      <c r="J820" s="3">
        <v>0</v>
      </c>
      <c r="K820">
        <v>0</v>
      </c>
      <c r="L820">
        <v>7</v>
      </c>
      <c r="M820">
        <v>75</v>
      </c>
      <c r="N820">
        <v>585</v>
      </c>
      <c r="O820">
        <v>1541</v>
      </c>
      <c r="P820" s="2">
        <f>(Table1_14[[#This Row],[VeryActiveMinutes]]+Table1_14[[#This Row],[FairlyActiveMinutes]]+Table1_14[[#This Row],[LightlyActiveMinutes]]+Table1_14[[#This Row],[SedentaryMinutes]])/60</f>
        <v>11.116666666666667</v>
      </c>
      <c r="Q820" s="2">
        <f>(Table1_14[[#This Row],[VeryActiveMinutes]]+Table1_14[[#This Row],[FairlyActiveMinutes]]+Table1_14[[#This Row],[LightlyActiveMinutes]]+Table1_14[[#This Row],[SedentaryMinutes]])</f>
        <v>667</v>
      </c>
    </row>
    <row r="821" spans="1:17" x14ac:dyDescent="0.25">
      <c r="A821">
        <v>1844505072</v>
      </c>
      <c r="B821" s="1">
        <v>42497</v>
      </c>
      <c r="C821">
        <v>0</v>
      </c>
      <c r="D821" s="3">
        <v>0</v>
      </c>
      <c r="E821" s="3">
        <v>0</v>
      </c>
      <c r="F821">
        <v>0</v>
      </c>
      <c r="G821" s="3">
        <v>0</v>
      </c>
      <c r="H821" s="3">
        <v>0</v>
      </c>
      <c r="I821" s="3">
        <v>0</v>
      </c>
      <c r="J821" s="3">
        <v>0</v>
      </c>
      <c r="K821">
        <v>0</v>
      </c>
      <c r="L821">
        <v>0</v>
      </c>
      <c r="M821">
        <v>0</v>
      </c>
      <c r="N821">
        <v>1440</v>
      </c>
      <c r="O821">
        <v>1347</v>
      </c>
      <c r="P821" s="2">
        <f>(Table1_14[[#This Row],[VeryActiveMinutes]]+Table1_14[[#This Row],[FairlyActiveMinutes]]+Table1_14[[#This Row],[LightlyActiveMinutes]]+Table1_14[[#This Row],[SedentaryMinutes]])/60</f>
        <v>24</v>
      </c>
      <c r="Q821" s="2">
        <f>(Table1_14[[#This Row],[VeryActiveMinutes]]+Table1_14[[#This Row],[FairlyActiveMinutes]]+Table1_14[[#This Row],[LightlyActiveMinutes]]+Table1_14[[#This Row],[SedentaryMinutes]])</f>
        <v>1440</v>
      </c>
    </row>
    <row r="822" spans="1:17" x14ac:dyDescent="0.25">
      <c r="A822">
        <v>1844505072</v>
      </c>
      <c r="B822" s="1">
        <v>42496</v>
      </c>
      <c r="C822">
        <v>44</v>
      </c>
      <c r="D822" s="3">
        <v>2.9999999329447701E-2</v>
      </c>
      <c r="E822" s="3">
        <v>2.9999999329447701E-2</v>
      </c>
      <c r="F822">
        <v>0</v>
      </c>
      <c r="G822" s="3">
        <v>0</v>
      </c>
      <c r="H822" s="3">
        <v>0</v>
      </c>
      <c r="I822" s="3">
        <v>2.9999999329447701E-2</v>
      </c>
      <c r="J822" s="3">
        <v>0</v>
      </c>
      <c r="K822">
        <v>0</v>
      </c>
      <c r="L822">
        <v>0</v>
      </c>
      <c r="M822">
        <v>2</v>
      </c>
      <c r="N822">
        <v>1438</v>
      </c>
      <c r="O822">
        <v>1351</v>
      </c>
      <c r="P822" s="2">
        <f>(Table1_14[[#This Row],[VeryActiveMinutes]]+Table1_14[[#This Row],[FairlyActiveMinutes]]+Table1_14[[#This Row],[LightlyActiveMinutes]]+Table1_14[[#This Row],[SedentaryMinutes]])/60</f>
        <v>24</v>
      </c>
      <c r="Q822" s="2">
        <f>(Table1_14[[#This Row],[VeryActiveMinutes]]+Table1_14[[#This Row],[FairlyActiveMinutes]]+Table1_14[[#This Row],[LightlyActiveMinutes]]+Table1_14[[#This Row],[SedentaryMinutes]])</f>
        <v>1440</v>
      </c>
    </row>
    <row r="823" spans="1:17" x14ac:dyDescent="0.25">
      <c r="A823">
        <v>1844505072</v>
      </c>
      <c r="B823" s="1">
        <v>42502</v>
      </c>
      <c r="C823">
        <v>0</v>
      </c>
      <c r="D823" s="3">
        <v>0</v>
      </c>
      <c r="E823" s="3">
        <v>0</v>
      </c>
      <c r="F823">
        <v>0</v>
      </c>
      <c r="G823" s="3">
        <v>0</v>
      </c>
      <c r="H823" s="3">
        <v>0</v>
      </c>
      <c r="I823" s="3">
        <v>0</v>
      </c>
      <c r="J823" s="3">
        <v>0</v>
      </c>
      <c r="K823">
        <v>0</v>
      </c>
      <c r="L823">
        <v>0</v>
      </c>
      <c r="M823">
        <v>0</v>
      </c>
      <c r="N823">
        <v>711</v>
      </c>
      <c r="O823">
        <v>665</v>
      </c>
      <c r="P823" s="2">
        <f>(Table1_14[[#This Row],[VeryActiveMinutes]]+Table1_14[[#This Row],[FairlyActiveMinutes]]+Table1_14[[#This Row],[LightlyActiveMinutes]]+Table1_14[[#This Row],[SedentaryMinutes]])/60</f>
        <v>11.85</v>
      </c>
      <c r="Q823" s="2">
        <f>(Table1_14[[#This Row],[VeryActiveMinutes]]+Table1_14[[#This Row],[FairlyActiveMinutes]]+Table1_14[[#This Row],[LightlyActiveMinutes]]+Table1_14[[#This Row],[SedentaryMinutes]])</f>
        <v>711</v>
      </c>
    </row>
    <row r="824" spans="1:17" x14ac:dyDescent="0.25">
      <c r="A824">
        <v>1844505072</v>
      </c>
      <c r="B824" s="1">
        <v>42501</v>
      </c>
      <c r="C824">
        <v>0</v>
      </c>
      <c r="D824" s="3">
        <v>0</v>
      </c>
      <c r="E824" s="3">
        <v>0</v>
      </c>
      <c r="F824">
        <v>0</v>
      </c>
      <c r="G824" s="3">
        <v>0</v>
      </c>
      <c r="H824" s="3">
        <v>0</v>
      </c>
      <c r="I824" s="3">
        <v>0</v>
      </c>
      <c r="J824" s="3">
        <v>0</v>
      </c>
      <c r="K824">
        <v>0</v>
      </c>
      <c r="L824">
        <v>0</v>
      </c>
      <c r="M824">
        <v>0</v>
      </c>
      <c r="N824">
        <v>1440</v>
      </c>
      <c r="O824">
        <v>1347</v>
      </c>
      <c r="P824" s="2">
        <f>(Table1_14[[#This Row],[VeryActiveMinutes]]+Table1_14[[#This Row],[FairlyActiveMinutes]]+Table1_14[[#This Row],[LightlyActiveMinutes]]+Table1_14[[#This Row],[SedentaryMinutes]])/60</f>
        <v>24</v>
      </c>
      <c r="Q824" s="2">
        <f>(Table1_14[[#This Row],[VeryActiveMinutes]]+Table1_14[[#This Row],[FairlyActiveMinutes]]+Table1_14[[#This Row],[LightlyActiveMinutes]]+Table1_14[[#This Row],[SedentaryMinutes]])</f>
        <v>1440</v>
      </c>
    </row>
    <row r="825" spans="1:17" x14ac:dyDescent="0.25">
      <c r="A825">
        <v>1844505072</v>
      </c>
      <c r="B825" s="1">
        <v>42472</v>
      </c>
      <c r="C825">
        <v>6697</v>
      </c>
      <c r="D825" s="3">
        <v>4.4299998283386204</v>
      </c>
      <c r="E825" s="3">
        <v>4.4299998283386204</v>
      </c>
      <c r="F825">
        <v>0</v>
      </c>
      <c r="G825" s="3">
        <v>0</v>
      </c>
      <c r="H825" s="3">
        <v>0</v>
      </c>
      <c r="I825" s="3">
        <v>4.4299998283386204</v>
      </c>
      <c r="J825" s="3">
        <v>0</v>
      </c>
      <c r="K825">
        <v>0</v>
      </c>
      <c r="L825">
        <v>0</v>
      </c>
      <c r="M825">
        <v>339</v>
      </c>
      <c r="N825">
        <v>1101</v>
      </c>
      <c r="O825">
        <v>2030</v>
      </c>
      <c r="P825" s="2">
        <f>(Table1_14[[#This Row],[VeryActiveMinutes]]+Table1_14[[#This Row],[FairlyActiveMinutes]]+Table1_14[[#This Row],[LightlyActiveMinutes]]+Table1_14[[#This Row],[SedentaryMinutes]])/60</f>
        <v>24</v>
      </c>
      <c r="Q825" s="2">
        <f>(Table1_14[[#This Row],[VeryActiveMinutes]]+Table1_14[[#This Row],[FairlyActiveMinutes]]+Table1_14[[#This Row],[LightlyActiveMinutes]]+Table1_14[[#This Row],[SedentaryMinutes]])</f>
        <v>1440</v>
      </c>
    </row>
    <row r="826" spans="1:17" x14ac:dyDescent="0.25">
      <c r="A826">
        <v>1844505072</v>
      </c>
      <c r="B826" s="1">
        <v>42493</v>
      </c>
      <c r="C826">
        <v>4059</v>
      </c>
      <c r="D826" s="3">
        <v>2.6800000667571999</v>
      </c>
      <c r="E826" s="3">
        <v>2.6800000667571999</v>
      </c>
      <c r="F826">
        <v>0</v>
      </c>
      <c r="G826" s="3">
        <v>0</v>
      </c>
      <c r="H826" s="3">
        <v>0</v>
      </c>
      <c r="I826" s="3">
        <v>2.6800000667571999</v>
      </c>
      <c r="J826" s="3">
        <v>0</v>
      </c>
      <c r="K826">
        <v>0</v>
      </c>
      <c r="L826">
        <v>0</v>
      </c>
      <c r="M826">
        <v>184</v>
      </c>
      <c r="N826">
        <v>1256</v>
      </c>
      <c r="O826">
        <v>1742</v>
      </c>
      <c r="P826" s="2">
        <f>(Table1_14[[#This Row],[VeryActiveMinutes]]+Table1_14[[#This Row],[FairlyActiveMinutes]]+Table1_14[[#This Row],[LightlyActiveMinutes]]+Table1_14[[#This Row],[SedentaryMinutes]])/60</f>
        <v>24</v>
      </c>
      <c r="Q826" s="2">
        <f>(Table1_14[[#This Row],[VeryActiveMinutes]]+Table1_14[[#This Row],[FairlyActiveMinutes]]+Table1_14[[#This Row],[LightlyActiveMinutes]]+Table1_14[[#This Row],[SedentaryMinutes]])</f>
        <v>1440</v>
      </c>
    </row>
    <row r="827" spans="1:17" x14ac:dyDescent="0.25">
      <c r="A827">
        <v>1844505072</v>
      </c>
      <c r="B827" s="1">
        <v>42500</v>
      </c>
      <c r="C827">
        <v>0</v>
      </c>
      <c r="D827" s="3">
        <v>0</v>
      </c>
      <c r="E827" s="3">
        <v>0</v>
      </c>
      <c r="F827">
        <v>0</v>
      </c>
      <c r="G827" s="3">
        <v>0</v>
      </c>
      <c r="H827" s="3">
        <v>0</v>
      </c>
      <c r="I827" s="3">
        <v>0</v>
      </c>
      <c r="J827" s="3">
        <v>0</v>
      </c>
      <c r="K827">
        <v>0</v>
      </c>
      <c r="L827">
        <v>0</v>
      </c>
      <c r="M827">
        <v>0</v>
      </c>
      <c r="N827">
        <v>1440</v>
      </c>
      <c r="O827">
        <v>1347</v>
      </c>
      <c r="P827" s="2">
        <f>(Table1_14[[#This Row],[VeryActiveMinutes]]+Table1_14[[#This Row],[FairlyActiveMinutes]]+Table1_14[[#This Row],[LightlyActiveMinutes]]+Table1_14[[#This Row],[SedentaryMinutes]])/60</f>
        <v>24</v>
      </c>
      <c r="Q827" s="2">
        <f>(Table1_14[[#This Row],[VeryActiveMinutes]]+Table1_14[[#This Row],[FairlyActiveMinutes]]+Table1_14[[#This Row],[LightlyActiveMinutes]]+Table1_14[[#This Row],[SedentaryMinutes]])</f>
        <v>1440</v>
      </c>
    </row>
    <row r="828" spans="1:17" x14ac:dyDescent="0.25">
      <c r="A828">
        <v>1844505072</v>
      </c>
      <c r="B828" s="1">
        <v>42495</v>
      </c>
      <c r="C828">
        <v>2237</v>
      </c>
      <c r="D828" s="3">
        <v>1.4800000190734901</v>
      </c>
      <c r="E828" s="3">
        <v>1.4800000190734901</v>
      </c>
      <c r="F828">
        <v>0</v>
      </c>
      <c r="G828" s="3">
        <v>0</v>
      </c>
      <c r="H828" s="3">
        <v>0</v>
      </c>
      <c r="I828" s="3">
        <v>1.4800000190734901</v>
      </c>
      <c r="J828" s="3">
        <v>0</v>
      </c>
      <c r="K828">
        <v>0</v>
      </c>
      <c r="L828">
        <v>0</v>
      </c>
      <c r="M828">
        <v>120</v>
      </c>
      <c r="N828">
        <v>1320</v>
      </c>
      <c r="O828">
        <v>1589</v>
      </c>
      <c r="P828" s="2">
        <f>(Table1_14[[#This Row],[VeryActiveMinutes]]+Table1_14[[#This Row],[FairlyActiveMinutes]]+Table1_14[[#This Row],[LightlyActiveMinutes]]+Table1_14[[#This Row],[SedentaryMinutes]])/60</f>
        <v>24</v>
      </c>
      <c r="Q828" s="2">
        <f>(Table1_14[[#This Row],[VeryActiveMinutes]]+Table1_14[[#This Row],[FairlyActiveMinutes]]+Table1_14[[#This Row],[LightlyActiveMinutes]]+Table1_14[[#This Row],[SedentaryMinutes]])</f>
        <v>1440</v>
      </c>
    </row>
    <row r="829" spans="1:17" x14ac:dyDescent="0.25">
      <c r="A829">
        <v>1844505072</v>
      </c>
      <c r="B829" s="1">
        <v>42490</v>
      </c>
      <c r="C829">
        <v>4014</v>
      </c>
      <c r="D829" s="3">
        <v>2.6700000762939502</v>
      </c>
      <c r="E829" s="3">
        <v>2.6700000762939502</v>
      </c>
      <c r="F829">
        <v>0</v>
      </c>
      <c r="G829" s="3">
        <v>0</v>
      </c>
      <c r="H829" s="3">
        <v>0</v>
      </c>
      <c r="I829" s="3">
        <v>2.6500000953674299</v>
      </c>
      <c r="J829" s="3">
        <v>0</v>
      </c>
      <c r="K829">
        <v>0</v>
      </c>
      <c r="L829">
        <v>0</v>
      </c>
      <c r="M829">
        <v>184</v>
      </c>
      <c r="N829">
        <v>218</v>
      </c>
      <c r="O829">
        <v>1763</v>
      </c>
      <c r="P829" s="2">
        <f>(Table1_14[[#This Row],[VeryActiveMinutes]]+Table1_14[[#This Row],[FairlyActiveMinutes]]+Table1_14[[#This Row],[LightlyActiveMinutes]]+Table1_14[[#This Row],[SedentaryMinutes]])/60</f>
        <v>6.7</v>
      </c>
      <c r="Q829" s="2">
        <f>(Table1_14[[#This Row],[VeryActiveMinutes]]+Table1_14[[#This Row],[FairlyActiveMinutes]]+Table1_14[[#This Row],[LightlyActiveMinutes]]+Table1_14[[#This Row],[SedentaryMinutes]])</f>
        <v>402</v>
      </c>
    </row>
    <row r="830" spans="1:17" x14ac:dyDescent="0.25">
      <c r="A830">
        <v>1844505072</v>
      </c>
      <c r="B830" s="1">
        <v>42489</v>
      </c>
      <c r="C830">
        <v>4920</v>
      </c>
      <c r="D830" s="3">
        <v>3.25</v>
      </c>
      <c r="E830" s="3">
        <v>3.25</v>
      </c>
      <c r="F830">
        <v>0</v>
      </c>
      <c r="G830" s="3">
        <v>0</v>
      </c>
      <c r="H830" s="3">
        <v>0</v>
      </c>
      <c r="I830" s="3">
        <v>3.25</v>
      </c>
      <c r="J830" s="3">
        <v>0</v>
      </c>
      <c r="K830">
        <v>0</v>
      </c>
      <c r="L830">
        <v>0</v>
      </c>
      <c r="M830">
        <v>247</v>
      </c>
      <c r="N830">
        <v>1082</v>
      </c>
      <c r="O830">
        <v>1856</v>
      </c>
      <c r="P830" s="2">
        <f>(Table1_14[[#This Row],[VeryActiveMinutes]]+Table1_14[[#This Row],[FairlyActiveMinutes]]+Table1_14[[#This Row],[LightlyActiveMinutes]]+Table1_14[[#This Row],[SedentaryMinutes]])/60</f>
        <v>22.15</v>
      </c>
      <c r="Q830" s="2">
        <f>(Table1_14[[#This Row],[VeryActiveMinutes]]+Table1_14[[#This Row],[FairlyActiveMinutes]]+Table1_14[[#This Row],[LightlyActiveMinutes]]+Table1_14[[#This Row],[SedentaryMinutes]])</f>
        <v>1329</v>
      </c>
    </row>
    <row r="831" spans="1:17" x14ac:dyDescent="0.25">
      <c r="A831">
        <v>1844505072</v>
      </c>
      <c r="B831" s="1">
        <v>42488</v>
      </c>
      <c r="C831">
        <v>6907</v>
      </c>
      <c r="D831" s="3">
        <v>4.5700001716613796</v>
      </c>
      <c r="E831" s="3">
        <v>4.5700001716613796</v>
      </c>
      <c r="F831">
        <v>0</v>
      </c>
      <c r="G831" s="3">
        <v>0</v>
      </c>
      <c r="H831" s="3">
        <v>0</v>
      </c>
      <c r="I831" s="3">
        <v>4.5599999427795401</v>
      </c>
      <c r="J831" s="3">
        <v>0</v>
      </c>
      <c r="K831">
        <v>0</v>
      </c>
      <c r="L831">
        <v>0</v>
      </c>
      <c r="M831">
        <v>302</v>
      </c>
      <c r="N831">
        <v>1138</v>
      </c>
      <c r="O831">
        <v>1992</v>
      </c>
      <c r="P831" s="2">
        <f>(Table1_14[[#This Row],[VeryActiveMinutes]]+Table1_14[[#This Row],[FairlyActiveMinutes]]+Table1_14[[#This Row],[LightlyActiveMinutes]]+Table1_14[[#This Row],[SedentaryMinutes]])/60</f>
        <v>24</v>
      </c>
      <c r="Q831" s="2">
        <f>(Table1_14[[#This Row],[VeryActiveMinutes]]+Table1_14[[#This Row],[FairlyActiveMinutes]]+Table1_14[[#This Row],[LightlyActiveMinutes]]+Table1_14[[#This Row],[SedentaryMinutes]])</f>
        <v>1440</v>
      </c>
    </row>
    <row r="832" spans="1:17" x14ac:dyDescent="0.25">
      <c r="A832">
        <v>1844505072</v>
      </c>
      <c r="B832" s="1">
        <v>42487</v>
      </c>
      <c r="C832">
        <v>4</v>
      </c>
      <c r="D832" s="3">
        <v>0</v>
      </c>
      <c r="E832" s="3">
        <v>0</v>
      </c>
      <c r="F832">
        <v>0</v>
      </c>
      <c r="G832" s="3">
        <v>0</v>
      </c>
      <c r="H832" s="3">
        <v>0</v>
      </c>
      <c r="I832" s="3">
        <v>0</v>
      </c>
      <c r="J832" s="3">
        <v>0</v>
      </c>
      <c r="K832">
        <v>0</v>
      </c>
      <c r="L832">
        <v>0</v>
      </c>
      <c r="M832">
        <v>1</v>
      </c>
      <c r="N832">
        <v>1439</v>
      </c>
      <c r="O832">
        <v>1348</v>
      </c>
      <c r="P832" s="2">
        <f>(Table1_14[[#This Row],[VeryActiveMinutes]]+Table1_14[[#This Row],[FairlyActiveMinutes]]+Table1_14[[#This Row],[LightlyActiveMinutes]]+Table1_14[[#This Row],[SedentaryMinutes]])/60</f>
        <v>24</v>
      </c>
      <c r="Q832" s="2">
        <f>(Table1_14[[#This Row],[VeryActiveMinutes]]+Table1_14[[#This Row],[FairlyActiveMinutes]]+Table1_14[[#This Row],[LightlyActiveMinutes]]+Table1_14[[#This Row],[SedentaryMinutes]])</f>
        <v>1440</v>
      </c>
    </row>
    <row r="833" spans="1:17" x14ac:dyDescent="0.25">
      <c r="A833">
        <v>1844505072</v>
      </c>
      <c r="B833" s="1">
        <v>42486</v>
      </c>
      <c r="C833">
        <v>0</v>
      </c>
      <c r="D833" s="3">
        <v>0</v>
      </c>
      <c r="E833" s="3">
        <v>0</v>
      </c>
      <c r="F833">
        <v>0</v>
      </c>
      <c r="G833" s="3">
        <v>0</v>
      </c>
      <c r="H833" s="3">
        <v>0</v>
      </c>
      <c r="I833" s="3">
        <v>0</v>
      </c>
      <c r="J833" s="3">
        <v>0</v>
      </c>
      <c r="K833">
        <v>0</v>
      </c>
      <c r="L833">
        <v>0</v>
      </c>
      <c r="M833">
        <v>0</v>
      </c>
      <c r="N833">
        <v>1440</v>
      </c>
      <c r="O833">
        <v>1347</v>
      </c>
      <c r="P833" s="2">
        <f>(Table1_14[[#This Row],[VeryActiveMinutes]]+Table1_14[[#This Row],[FairlyActiveMinutes]]+Table1_14[[#This Row],[LightlyActiveMinutes]]+Table1_14[[#This Row],[SedentaryMinutes]])/60</f>
        <v>24</v>
      </c>
      <c r="Q833" s="2">
        <f>(Table1_14[[#This Row],[VeryActiveMinutes]]+Table1_14[[#This Row],[FairlyActiveMinutes]]+Table1_14[[#This Row],[LightlyActiveMinutes]]+Table1_14[[#This Row],[SedentaryMinutes]])</f>
        <v>1440</v>
      </c>
    </row>
    <row r="834" spans="1:17" x14ac:dyDescent="0.25">
      <c r="A834">
        <v>1844505072</v>
      </c>
      <c r="B834" s="1">
        <v>42485</v>
      </c>
      <c r="C834">
        <v>0</v>
      </c>
      <c r="D834" s="3">
        <v>0</v>
      </c>
      <c r="E834" s="3">
        <v>0</v>
      </c>
      <c r="F834">
        <v>0</v>
      </c>
      <c r="G834" s="3">
        <v>0</v>
      </c>
      <c r="H834" s="3">
        <v>0</v>
      </c>
      <c r="I834" s="3">
        <v>0</v>
      </c>
      <c r="J834" s="3">
        <v>0</v>
      </c>
      <c r="K834">
        <v>0</v>
      </c>
      <c r="L834">
        <v>0</v>
      </c>
      <c r="M834">
        <v>0</v>
      </c>
      <c r="N834">
        <v>1440</v>
      </c>
      <c r="O834">
        <v>1347</v>
      </c>
      <c r="P834" s="2">
        <f>(Table1_14[[#This Row],[VeryActiveMinutes]]+Table1_14[[#This Row],[FairlyActiveMinutes]]+Table1_14[[#This Row],[LightlyActiveMinutes]]+Table1_14[[#This Row],[SedentaryMinutes]])/60</f>
        <v>24</v>
      </c>
      <c r="Q834" s="2">
        <f>(Table1_14[[#This Row],[VeryActiveMinutes]]+Table1_14[[#This Row],[FairlyActiveMinutes]]+Table1_14[[#This Row],[LightlyActiveMinutes]]+Table1_14[[#This Row],[SedentaryMinutes]])</f>
        <v>1440</v>
      </c>
    </row>
    <row r="835" spans="1:17" x14ac:dyDescent="0.25">
      <c r="A835">
        <v>1844505072</v>
      </c>
      <c r="B835" s="1">
        <v>42484</v>
      </c>
      <c r="C835">
        <v>0</v>
      </c>
      <c r="D835" s="3">
        <v>0</v>
      </c>
      <c r="E835" s="3">
        <v>0</v>
      </c>
      <c r="F835">
        <v>0</v>
      </c>
      <c r="G835" s="3">
        <v>0</v>
      </c>
      <c r="H835" s="3">
        <v>0</v>
      </c>
      <c r="I835" s="3">
        <v>0</v>
      </c>
      <c r="J835" s="3">
        <v>0</v>
      </c>
      <c r="K835">
        <v>0</v>
      </c>
      <c r="L835">
        <v>0</v>
      </c>
      <c r="M835">
        <v>0</v>
      </c>
      <c r="N835">
        <v>1440</v>
      </c>
      <c r="O835">
        <v>1347</v>
      </c>
      <c r="P835" s="2">
        <f>(Table1_14[[#This Row],[VeryActiveMinutes]]+Table1_14[[#This Row],[FairlyActiveMinutes]]+Table1_14[[#This Row],[LightlyActiveMinutes]]+Table1_14[[#This Row],[SedentaryMinutes]])/60</f>
        <v>24</v>
      </c>
      <c r="Q835" s="2">
        <f>(Table1_14[[#This Row],[VeryActiveMinutes]]+Table1_14[[#This Row],[FairlyActiveMinutes]]+Table1_14[[#This Row],[LightlyActiveMinutes]]+Table1_14[[#This Row],[SedentaryMinutes]])</f>
        <v>1440</v>
      </c>
    </row>
    <row r="836" spans="1:17" x14ac:dyDescent="0.25">
      <c r="A836">
        <v>1844505072</v>
      </c>
      <c r="B836" s="1">
        <v>42483</v>
      </c>
      <c r="C836">
        <v>3570</v>
      </c>
      <c r="D836" s="3">
        <v>2.3599998950958301</v>
      </c>
      <c r="E836" s="3">
        <v>2.3599998950958301</v>
      </c>
      <c r="F836">
        <v>0</v>
      </c>
      <c r="G836" s="3">
        <v>0</v>
      </c>
      <c r="H836" s="3">
        <v>0</v>
      </c>
      <c r="I836" s="3">
        <v>2.3599998950958301</v>
      </c>
      <c r="J836" s="3">
        <v>0</v>
      </c>
      <c r="K836">
        <v>0</v>
      </c>
      <c r="L836">
        <v>0</v>
      </c>
      <c r="M836">
        <v>139</v>
      </c>
      <c r="N836">
        <v>1301</v>
      </c>
      <c r="O836">
        <v>1645</v>
      </c>
      <c r="P836" s="2">
        <f>(Table1_14[[#This Row],[VeryActiveMinutes]]+Table1_14[[#This Row],[FairlyActiveMinutes]]+Table1_14[[#This Row],[LightlyActiveMinutes]]+Table1_14[[#This Row],[SedentaryMinutes]])/60</f>
        <v>24</v>
      </c>
      <c r="Q836" s="2">
        <f>(Table1_14[[#This Row],[VeryActiveMinutes]]+Table1_14[[#This Row],[FairlyActiveMinutes]]+Table1_14[[#This Row],[LightlyActiveMinutes]]+Table1_14[[#This Row],[SedentaryMinutes]])</f>
        <v>1440</v>
      </c>
    </row>
    <row r="837" spans="1:17" x14ac:dyDescent="0.25">
      <c r="A837">
        <v>1844505072</v>
      </c>
      <c r="B837" s="1">
        <v>42482</v>
      </c>
      <c r="C837">
        <v>5372</v>
      </c>
      <c r="D837" s="3">
        <v>3.5499999523162802</v>
      </c>
      <c r="E837" s="3">
        <v>3.5499999523162802</v>
      </c>
      <c r="F837">
        <v>0</v>
      </c>
      <c r="G837" s="3">
        <v>0</v>
      </c>
      <c r="H837" s="3">
        <v>0</v>
      </c>
      <c r="I837" s="3">
        <v>3.5499999523162802</v>
      </c>
      <c r="J837" s="3">
        <v>0</v>
      </c>
      <c r="K837">
        <v>0</v>
      </c>
      <c r="L837">
        <v>0</v>
      </c>
      <c r="M837">
        <v>220</v>
      </c>
      <c r="N837">
        <v>1220</v>
      </c>
      <c r="O837">
        <v>1827</v>
      </c>
      <c r="P837" s="2">
        <f>(Table1_14[[#This Row],[VeryActiveMinutes]]+Table1_14[[#This Row],[FairlyActiveMinutes]]+Table1_14[[#This Row],[LightlyActiveMinutes]]+Table1_14[[#This Row],[SedentaryMinutes]])/60</f>
        <v>24</v>
      </c>
      <c r="Q837" s="2">
        <f>(Table1_14[[#This Row],[VeryActiveMinutes]]+Table1_14[[#This Row],[FairlyActiveMinutes]]+Table1_14[[#This Row],[LightlyActiveMinutes]]+Table1_14[[#This Row],[SedentaryMinutes]])</f>
        <v>1440</v>
      </c>
    </row>
    <row r="838" spans="1:17" x14ac:dyDescent="0.25">
      <c r="A838">
        <v>1844505072</v>
      </c>
      <c r="B838" s="1">
        <v>42481</v>
      </c>
      <c r="C838">
        <v>8054</v>
      </c>
      <c r="D838" s="3">
        <v>5.3200001716613796</v>
      </c>
      <c r="E838" s="3">
        <v>5.3200001716613796</v>
      </c>
      <c r="F838">
        <v>0</v>
      </c>
      <c r="G838" s="3">
        <v>0.119999997317791</v>
      </c>
      <c r="H838" s="3">
        <v>0.519999980926514</v>
      </c>
      <c r="I838" s="3">
        <v>4.6799998283386204</v>
      </c>
      <c r="J838" s="3">
        <v>0</v>
      </c>
      <c r="K838">
        <v>2</v>
      </c>
      <c r="L838">
        <v>13</v>
      </c>
      <c r="M838">
        <v>308</v>
      </c>
      <c r="N838">
        <v>1117</v>
      </c>
      <c r="O838">
        <v>2062</v>
      </c>
      <c r="P838" s="2">
        <f>(Table1_14[[#This Row],[VeryActiveMinutes]]+Table1_14[[#This Row],[FairlyActiveMinutes]]+Table1_14[[#This Row],[LightlyActiveMinutes]]+Table1_14[[#This Row],[SedentaryMinutes]])/60</f>
        <v>24</v>
      </c>
      <c r="Q838" s="2">
        <f>(Table1_14[[#This Row],[VeryActiveMinutes]]+Table1_14[[#This Row],[FairlyActiveMinutes]]+Table1_14[[#This Row],[LightlyActiveMinutes]]+Table1_14[[#This Row],[SedentaryMinutes]])</f>
        <v>1440</v>
      </c>
    </row>
    <row r="839" spans="1:17" x14ac:dyDescent="0.25">
      <c r="A839">
        <v>1844505072</v>
      </c>
      <c r="B839" s="1">
        <v>42480</v>
      </c>
      <c r="C839">
        <v>8</v>
      </c>
      <c r="D839" s="3">
        <v>9.9999997764825804E-3</v>
      </c>
      <c r="E839" s="3">
        <v>9.9999997764825804E-3</v>
      </c>
      <c r="F839">
        <v>0</v>
      </c>
      <c r="G839" s="3">
        <v>0</v>
      </c>
      <c r="H839" s="3">
        <v>0</v>
      </c>
      <c r="I839" s="3">
        <v>9.9999997764825804E-3</v>
      </c>
      <c r="J839" s="3">
        <v>0</v>
      </c>
      <c r="K839">
        <v>0</v>
      </c>
      <c r="L839">
        <v>0</v>
      </c>
      <c r="M839">
        <v>1</v>
      </c>
      <c r="N839">
        <v>1439</v>
      </c>
      <c r="O839">
        <v>1349</v>
      </c>
      <c r="P839" s="2">
        <f>(Table1_14[[#This Row],[VeryActiveMinutes]]+Table1_14[[#This Row],[FairlyActiveMinutes]]+Table1_14[[#This Row],[LightlyActiveMinutes]]+Table1_14[[#This Row],[SedentaryMinutes]])/60</f>
        <v>24</v>
      </c>
      <c r="Q839" s="2">
        <f>(Table1_14[[#This Row],[VeryActiveMinutes]]+Table1_14[[#This Row],[FairlyActiveMinutes]]+Table1_14[[#This Row],[LightlyActiveMinutes]]+Table1_14[[#This Row],[SedentaryMinutes]])</f>
        <v>1440</v>
      </c>
    </row>
    <row r="840" spans="1:17" x14ac:dyDescent="0.25">
      <c r="A840">
        <v>1844505072</v>
      </c>
      <c r="B840" s="1">
        <v>42479</v>
      </c>
      <c r="C840">
        <v>197</v>
      </c>
      <c r="D840" s="3">
        <v>0.129999995231628</v>
      </c>
      <c r="E840" s="3">
        <v>0.129999995231628</v>
      </c>
      <c r="F840">
        <v>0</v>
      </c>
      <c r="G840" s="3">
        <v>0</v>
      </c>
      <c r="H840" s="3">
        <v>0</v>
      </c>
      <c r="I840" s="3">
        <v>0.129999995231628</v>
      </c>
      <c r="J840" s="3">
        <v>0</v>
      </c>
      <c r="K840">
        <v>0</v>
      </c>
      <c r="L840">
        <v>0</v>
      </c>
      <c r="M840">
        <v>10</v>
      </c>
      <c r="N840">
        <v>1430</v>
      </c>
      <c r="O840">
        <v>1366</v>
      </c>
      <c r="P840" s="2">
        <f>(Table1_14[[#This Row],[VeryActiveMinutes]]+Table1_14[[#This Row],[FairlyActiveMinutes]]+Table1_14[[#This Row],[LightlyActiveMinutes]]+Table1_14[[#This Row],[SedentaryMinutes]])/60</f>
        <v>24</v>
      </c>
      <c r="Q840" s="2">
        <f>(Table1_14[[#This Row],[VeryActiveMinutes]]+Table1_14[[#This Row],[FairlyActiveMinutes]]+Table1_14[[#This Row],[LightlyActiveMinutes]]+Table1_14[[#This Row],[SedentaryMinutes]])</f>
        <v>1440</v>
      </c>
    </row>
    <row r="841" spans="1:17" x14ac:dyDescent="0.25">
      <c r="A841">
        <v>1844505072</v>
      </c>
      <c r="B841" s="1">
        <v>42478</v>
      </c>
      <c r="C841">
        <v>4597</v>
      </c>
      <c r="D841" s="3">
        <v>3.03999996185303</v>
      </c>
      <c r="E841" s="3">
        <v>3.03999996185303</v>
      </c>
      <c r="F841">
        <v>0</v>
      </c>
      <c r="G841" s="3">
        <v>0</v>
      </c>
      <c r="H841" s="3">
        <v>0.479999989271164</v>
      </c>
      <c r="I841" s="3">
        <v>2.5599999427795401</v>
      </c>
      <c r="J841" s="3">
        <v>0</v>
      </c>
      <c r="K841">
        <v>0</v>
      </c>
      <c r="L841">
        <v>12</v>
      </c>
      <c r="M841">
        <v>217</v>
      </c>
      <c r="N841">
        <v>1211</v>
      </c>
      <c r="O841">
        <v>1814</v>
      </c>
      <c r="P841" s="2">
        <f>(Table1_14[[#This Row],[VeryActiveMinutes]]+Table1_14[[#This Row],[FairlyActiveMinutes]]+Table1_14[[#This Row],[LightlyActiveMinutes]]+Table1_14[[#This Row],[SedentaryMinutes]])/60</f>
        <v>24</v>
      </c>
      <c r="Q841" s="2">
        <f>(Table1_14[[#This Row],[VeryActiveMinutes]]+Table1_14[[#This Row],[FairlyActiveMinutes]]+Table1_14[[#This Row],[LightlyActiveMinutes]]+Table1_14[[#This Row],[SedentaryMinutes]])</f>
        <v>1440</v>
      </c>
    </row>
    <row r="842" spans="1:17" x14ac:dyDescent="0.25">
      <c r="A842">
        <v>1844505072</v>
      </c>
      <c r="B842" s="1">
        <v>42477</v>
      </c>
      <c r="C842">
        <v>4525</v>
      </c>
      <c r="D842" s="3">
        <v>2.9900000095367401</v>
      </c>
      <c r="E842" s="3">
        <v>2.9900000095367401</v>
      </c>
      <c r="F842">
        <v>0</v>
      </c>
      <c r="G842" s="3">
        <v>0.140000000596046</v>
      </c>
      <c r="H842" s="3">
        <v>0.259999990463257</v>
      </c>
      <c r="I842" s="3">
        <v>2.5899999141693102</v>
      </c>
      <c r="J842" s="3">
        <v>0</v>
      </c>
      <c r="K842">
        <v>2</v>
      </c>
      <c r="L842">
        <v>8</v>
      </c>
      <c r="M842">
        <v>199</v>
      </c>
      <c r="N842">
        <v>1231</v>
      </c>
      <c r="O842">
        <v>1793</v>
      </c>
      <c r="P842" s="2">
        <f>(Table1_14[[#This Row],[VeryActiveMinutes]]+Table1_14[[#This Row],[FairlyActiveMinutes]]+Table1_14[[#This Row],[LightlyActiveMinutes]]+Table1_14[[#This Row],[SedentaryMinutes]])/60</f>
        <v>24</v>
      </c>
      <c r="Q842" s="2">
        <f>(Table1_14[[#This Row],[VeryActiveMinutes]]+Table1_14[[#This Row],[FairlyActiveMinutes]]+Table1_14[[#This Row],[LightlyActiveMinutes]]+Table1_14[[#This Row],[SedentaryMinutes]])</f>
        <v>1440</v>
      </c>
    </row>
    <row r="843" spans="1:17" x14ac:dyDescent="0.25">
      <c r="A843">
        <v>1844505072</v>
      </c>
      <c r="B843" s="1">
        <v>42476</v>
      </c>
      <c r="C843">
        <v>3414</v>
      </c>
      <c r="D843" s="3">
        <v>2.2599999904632599</v>
      </c>
      <c r="E843" s="3">
        <v>2.2599999904632599</v>
      </c>
      <c r="F843">
        <v>0</v>
      </c>
      <c r="G843" s="3">
        <v>0</v>
      </c>
      <c r="H843" s="3">
        <v>0</v>
      </c>
      <c r="I843" s="3">
        <v>2.2599999904632599</v>
      </c>
      <c r="J843" s="3">
        <v>0</v>
      </c>
      <c r="K843">
        <v>0</v>
      </c>
      <c r="L843">
        <v>0</v>
      </c>
      <c r="M843">
        <v>147</v>
      </c>
      <c r="N843">
        <v>1293</v>
      </c>
      <c r="O843">
        <v>1657</v>
      </c>
      <c r="P843" s="2">
        <f>(Table1_14[[#This Row],[VeryActiveMinutes]]+Table1_14[[#This Row],[FairlyActiveMinutes]]+Table1_14[[#This Row],[LightlyActiveMinutes]]+Table1_14[[#This Row],[SedentaryMinutes]])/60</f>
        <v>24</v>
      </c>
      <c r="Q843" s="2">
        <f>(Table1_14[[#This Row],[VeryActiveMinutes]]+Table1_14[[#This Row],[FairlyActiveMinutes]]+Table1_14[[#This Row],[LightlyActiveMinutes]]+Table1_14[[#This Row],[SedentaryMinutes]])</f>
        <v>1440</v>
      </c>
    </row>
    <row r="844" spans="1:17" x14ac:dyDescent="0.25">
      <c r="A844">
        <v>1844505072</v>
      </c>
      <c r="B844" s="1">
        <v>42475</v>
      </c>
      <c r="C844">
        <v>3844</v>
      </c>
      <c r="D844" s="3">
        <v>2.53999996185303</v>
      </c>
      <c r="E844" s="3">
        <v>2.53999996185303</v>
      </c>
      <c r="F844">
        <v>0</v>
      </c>
      <c r="G844" s="3">
        <v>0</v>
      </c>
      <c r="H844" s="3">
        <v>0</v>
      </c>
      <c r="I844" s="3">
        <v>2.53999996185303</v>
      </c>
      <c r="J844" s="3">
        <v>0</v>
      </c>
      <c r="K844">
        <v>0</v>
      </c>
      <c r="L844">
        <v>0</v>
      </c>
      <c r="M844">
        <v>176</v>
      </c>
      <c r="N844">
        <v>527</v>
      </c>
      <c r="O844">
        <v>1725</v>
      </c>
      <c r="P844" s="2">
        <f>(Table1_14[[#This Row],[VeryActiveMinutes]]+Table1_14[[#This Row],[FairlyActiveMinutes]]+Table1_14[[#This Row],[LightlyActiveMinutes]]+Table1_14[[#This Row],[SedentaryMinutes]])/60</f>
        <v>11.716666666666667</v>
      </c>
      <c r="Q844" s="2">
        <f>(Table1_14[[#This Row],[VeryActiveMinutes]]+Table1_14[[#This Row],[FairlyActiveMinutes]]+Table1_14[[#This Row],[LightlyActiveMinutes]]+Table1_14[[#This Row],[SedentaryMinutes]])</f>
        <v>703</v>
      </c>
    </row>
    <row r="845" spans="1:17" x14ac:dyDescent="0.25">
      <c r="A845">
        <v>1844505072</v>
      </c>
      <c r="B845" s="1">
        <v>42474</v>
      </c>
      <c r="C845">
        <v>7937</v>
      </c>
      <c r="D845" s="3">
        <v>5.25</v>
      </c>
      <c r="E845" s="3">
        <v>5.25</v>
      </c>
      <c r="F845">
        <v>0</v>
      </c>
      <c r="G845" s="3">
        <v>0</v>
      </c>
      <c r="H845" s="3">
        <v>0</v>
      </c>
      <c r="I845" s="3">
        <v>5.2300000190734899</v>
      </c>
      <c r="J845" s="3">
        <v>0</v>
      </c>
      <c r="K845">
        <v>0</v>
      </c>
      <c r="L845">
        <v>0</v>
      </c>
      <c r="M845">
        <v>373</v>
      </c>
      <c r="N845">
        <v>843</v>
      </c>
      <c r="O845">
        <v>2130</v>
      </c>
      <c r="P845" s="2">
        <f>(Table1_14[[#This Row],[VeryActiveMinutes]]+Table1_14[[#This Row],[FairlyActiveMinutes]]+Table1_14[[#This Row],[LightlyActiveMinutes]]+Table1_14[[#This Row],[SedentaryMinutes]])/60</f>
        <v>20.266666666666666</v>
      </c>
      <c r="Q845" s="2">
        <f>(Table1_14[[#This Row],[VeryActiveMinutes]]+Table1_14[[#This Row],[FairlyActiveMinutes]]+Table1_14[[#This Row],[LightlyActiveMinutes]]+Table1_14[[#This Row],[SedentaryMinutes]])</f>
        <v>1216</v>
      </c>
    </row>
    <row r="846" spans="1:17" x14ac:dyDescent="0.25">
      <c r="A846">
        <v>1844505072</v>
      </c>
      <c r="B846" s="1">
        <v>42473</v>
      </c>
      <c r="C846">
        <v>4929</v>
      </c>
      <c r="D846" s="3">
        <v>3.2599999904632599</v>
      </c>
      <c r="E846" s="3">
        <v>3.2599999904632599</v>
      </c>
      <c r="F846">
        <v>0</v>
      </c>
      <c r="G846" s="3">
        <v>0</v>
      </c>
      <c r="H846" s="3">
        <v>0</v>
      </c>
      <c r="I846" s="3">
        <v>3.2599999904632599</v>
      </c>
      <c r="J846" s="3">
        <v>0</v>
      </c>
      <c r="K846">
        <v>0</v>
      </c>
      <c r="L846">
        <v>0</v>
      </c>
      <c r="M846">
        <v>248</v>
      </c>
      <c r="N846">
        <v>1192</v>
      </c>
      <c r="O846">
        <v>1860</v>
      </c>
      <c r="P846" s="2">
        <f>(Table1_14[[#This Row],[VeryActiveMinutes]]+Table1_14[[#This Row],[FairlyActiveMinutes]]+Table1_14[[#This Row],[LightlyActiveMinutes]]+Table1_14[[#This Row],[SedentaryMinutes]])/60</f>
        <v>24</v>
      </c>
      <c r="Q846" s="2">
        <f>(Table1_14[[#This Row],[VeryActiveMinutes]]+Table1_14[[#This Row],[FairlyActiveMinutes]]+Table1_14[[#This Row],[LightlyActiveMinutes]]+Table1_14[[#This Row],[SedentaryMinutes]])</f>
        <v>1440</v>
      </c>
    </row>
    <row r="847" spans="1:17" x14ac:dyDescent="0.25">
      <c r="A847">
        <v>1844505072</v>
      </c>
      <c r="B847" s="1">
        <v>42494</v>
      </c>
      <c r="C847">
        <v>2080</v>
      </c>
      <c r="D847" s="3">
        <v>1.37000000476837</v>
      </c>
      <c r="E847" s="3">
        <v>1.37000000476837</v>
      </c>
      <c r="F847">
        <v>0</v>
      </c>
      <c r="G847" s="3">
        <v>0</v>
      </c>
      <c r="H847" s="3">
        <v>0</v>
      </c>
      <c r="I847" s="3">
        <v>1.37000000476837</v>
      </c>
      <c r="J847" s="3">
        <v>0</v>
      </c>
      <c r="K847">
        <v>0</v>
      </c>
      <c r="L847">
        <v>0</v>
      </c>
      <c r="M847">
        <v>87</v>
      </c>
      <c r="N847">
        <v>1353</v>
      </c>
      <c r="O847">
        <v>1549</v>
      </c>
      <c r="P847" s="2">
        <f>(Table1_14[[#This Row],[VeryActiveMinutes]]+Table1_14[[#This Row],[FairlyActiveMinutes]]+Table1_14[[#This Row],[LightlyActiveMinutes]]+Table1_14[[#This Row],[SedentaryMinutes]])/60</f>
        <v>24</v>
      </c>
      <c r="Q847" s="2">
        <f>(Table1_14[[#This Row],[VeryActiveMinutes]]+Table1_14[[#This Row],[FairlyActiveMinutes]]+Table1_14[[#This Row],[LightlyActiveMinutes]]+Table1_14[[#This Row],[SedentaryMinutes]])</f>
        <v>1440</v>
      </c>
    </row>
    <row r="848" spans="1:17" x14ac:dyDescent="0.25">
      <c r="A848">
        <v>1844505072</v>
      </c>
      <c r="B848" s="1">
        <v>42492</v>
      </c>
      <c r="C848">
        <v>0</v>
      </c>
      <c r="D848" s="3">
        <v>0</v>
      </c>
      <c r="E848" s="3">
        <v>0</v>
      </c>
      <c r="F848">
        <v>0</v>
      </c>
      <c r="G848" s="3">
        <v>0</v>
      </c>
      <c r="H848" s="3">
        <v>0</v>
      </c>
      <c r="I848" s="3">
        <v>0</v>
      </c>
      <c r="J848" s="3">
        <v>0</v>
      </c>
      <c r="K848">
        <v>0</v>
      </c>
      <c r="L848">
        <v>0</v>
      </c>
      <c r="M848">
        <v>0</v>
      </c>
      <c r="N848">
        <v>1440</v>
      </c>
      <c r="O848">
        <v>1348</v>
      </c>
      <c r="P848" s="2">
        <f>(Table1_14[[#This Row],[VeryActiveMinutes]]+Table1_14[[#This Row],[FairlyActiveMinutes]]+Table1_14[[#This Row],[LightlyActiveMinutes]]+Table1_14[[#This Row],[SedentaryMinutes]])/60</f>
        <v>24</v>
      </c>
      <c r="Q848" s="2">
        <f>(Table1_14[[#This Row],[VeryActiveMinutes]]+Table1_14[[#This Row],[FairlyActiveMinutes]]+Table1_14[[#This Row],[LightlyActiveMinutes]]+Table1_14[[#This Row],[SedentaryMinutes]])</f>
        <v>1440</v>
      </c>
    </row>
    <row r="849" spans="1:17" x14ac:dyDescent="0.25">
      <c r="A849">
        <v>1844505072</v>
      </c>
      <c r="B849" s="1">
        <v>42499</v>
      </c>
      <c r="C849">
        <v>0</v>
      </c>
      <c r="D849" s="3">
        <v>0</v>
      </c>
      <c r="E849" s="3">
        <v>0</v>
      </c>
      <c r="F849">
        <v>0</v>
      </c>
      <c r="G849" s="3">
        <v>0</v>
      </c>
      <c r="H849" s="3">
        <v>0</v>
      </c>
      <c r="I849" s="3">
        <v>0</v>
      </c>
      <c r="J849" s="3">
        <v>0</v>
      </c>
      <c r="K849">
        <v>0</v>
      </c>
      <c r="L849">
        <v>0</v>
      </c>
      <c r="M849">
        <v>0</v>
      </c>
      <c r="N849">
        <v>1440</v>
      </c>
      <c r="O849">
        <v>1347</v>
      </c>
      <c r="P849" s="2">
        <f>(Table1_14[[#This Row],[VeryActiveMinutes]]+Table1_14[[#This Row],[FairlyActiveMinutes]]+Table1_14[[#This Row],[LightlyActiveMinutes]]+Table1_14[[#This Row],[SedentaryMinutes]])/60</f>
        <v>24</v>
      </c>
      <c r="Q849" s="2">
        <f>(Table1_14[[#This Row],[VeryActiveMinutes]]+Table1_14[[#This Row],[FairlyActiveMinutes]]+Table1_14[[#This Row],[LightlyActiveMinutes]]+Table1_14[[#This Row],[SedentaryMinutes]])</f>
        <v>1440</v>
      </c>
    </row>
    <row r="850" spans="1:17" x14ac:dyDescent="0.25">
      <c r="A850">
        <v>1644430081</v>
      </c>
      <c r="B850" s="1">
        <v>42498</v>
      </c>
      <c r="C850">
        <v>6724</v>
      </c>
      <c r="D850" s="3">
        <v>4.8899998664856001</v>
      </c>
      <c r="E850" s="3">
        <v>4.8899998664856001</v>
      </c>
      <c r="F850">
        <v>0</v>
      </c>
      <c r="G850" s="3">
        <v>0</v>
      </c>
      <c r="H850" s="3">
        <v>0</v>
      </c>
      <c r="I850" s="3">
        <v>4.8800001144409197</v>
      </c>
      <c r="J850" s="3">
        <v>0</v>
      </c>
      <c r="K850">
        <v>0</v>
      </c>
      <c r="L850">
        <v>0</v>
      </c>
      <c r="M850">
        <v>295</v>
      </c>
      <c r="N850">
        <v>991</v>
      </c>
      <c r="O850">
        <v>2987</v>
      </c>
      <c r="P850" s="2">
        <f>(Table1_14[[#This Row],[VeryActiveMinutes]]+Table1_14[[#This Row],[FairlyActiveMinutes]]+Table1_14[[#This Row],[LightlyActiveMinutes]]+Table1_14[[#This Row],[SedentaryMinutes]])/60</f>
        <v>21.433333333333334</v>
      </c>
      <c r="Q850" s="2">
        <f>(Table1_14[[#This Row],[VeryActiveMinutes]]+Table1_14[[#This Row],[FairlyActiveMinutes]]+Table1_14[[#This Row],[LightlyActiveMinutes]]+Table1_14[[#This Row],[SedentaryMinutes]])</f>
        <v>1286</v>
      </c>
    </row>
    <row r="851" spans="1:17" x14ac:dyDescent="0.25">
      <c r="A851">
        <v>1644430081</v>
      </c>
      <c r="B851" s="1">
        <v>42491</v>
      </c>
      <c r="C851">
        <v>6132</v>
      </c>
      <c r="D851" s="3">
        <v>4.46000003814697</v>
      </c>
      <c r="E851" s="3">
        <v>4.46000003814697</v>
      </c>
      <c r="F851">
        <v>0</v>
      </c>
      <c r="G851" s="3">
        <v>0.239999994635582</v>
      </c>
      <c r="H851" s="3">
        <v>0.99000000953674305</v>
      </c>
      <c r="I851" s="3">
        <v>3.2300000190734899</v>
      </c>
      <c r="J851" s="3">
        <v>0</v>
      </c>
      <c r="K851">
        <v>3</v>
      </c>
      <c r="L851">
        <v>24</v>
      </c>
      <c r="M851">
        <v>146</v>
      </c>
      <c r="N851">
        <v>908</v>
      </c>
      <c r="O851">
        <v>2696</v>
      </c>
      <c r="P851" s="2">
        <f>(Table1_14[[#This Row],[VeryActiveMinutes]]+Table1_14[[#This Row],[FairlyActiveMinutes]]+Table1_14[[#This Row],[LightlyActiveMinutes]]+Table1_14[[#This Row],[SedentaryMinutes]])/60</f>
        <v>18.016666666666666</v>
      </c>
      <c r="Q851" s="2">
        <f>(Table1_14[[#This Row],[VeryActiveMinutes]]+Table1_14[[#This Row],[FairlyActiveMinutes]]+Table1_14[[#This Row],[LightlyActiveMinutes]]+Table1_14[[#This Row],[SedentaryMinutes]])</f>
        <v>1081</v>
      </c>
    </row>
    <row r="852" spans="1:17" x14ac:dyDescent="0.25">
      <c r="A852">
        <v>1644430081</v>
      </c>
      <c r="B852" s="1">
        <v>42497</v>
      </c>
      <c r="C852">
        <v>13372</v>
      </c>
      <c r="D852" s="3">
        <v>9.7200002670288104</v>
      </c>
      <c r="E852" s="3">
        <v>9.7200002670288104</v>
      </c>
      <c r="F852">
        <v>0</v>
      </c>
      <c r="G852" s="3">
        <v>3.2599999904632599</v>
      </c>
      <c r="H852" s="3">
        <v>0.79000002145767201</v>
      </c>
      <c r="I852" s="3">
        <v>5.6700000762939498</v>
      </c>
      <c r="J852" s="3">
        <v>9.9999997764825804E-3</v>
      </c>
      <c r="K852">
        <v>41</v>
      </c>
      <c r="L852">
        <v>17</v>
      </c>
      <c r="M852">
        <v>243</v>
      </c>
      <c r="N852">
        <v>1139</v>
      </c>
      <c r="O852">
        <v>3404</v>
      </c>
      <c r="P852" s="2">
        <f>(Table1_14[[#This Row],[VeryActiveMinutes]]+Table1_14[[#This Row],[FairlyActiveMinutes]]+Table1_14[[#This Row],[LightlyActiveMinutes]]+Table1_14[[#This Row],[SedentaryMinutes]])/60</f>
        <v>24</v>
      </c>
      <c r="Q852" s="2">
        <f>(Table1_14[[#This Row],[VeryActiveMinutes]]+Table1_14[[#This Row],[FairlyActiveMinutes]]+Table1_14[[#This Row],[LightlyActiveMinutes]]+Table1_14[[#This Row],[SedentaryMinutes]])</f>
        <v>1440</v>
      </c>
    </row>
    <row r="853" spans="1:17" x14ac:dyDescent="0.25">
      <c r="A853">
        <v>1644430081</v>
      </c>
      <c r="B853" s="1">
        <v>42496</v>
      </c>
      <c r="C853">
        <v>9787</v>
      </c>
      <c r="D853" s="3">
        <v>7.1199998855590803</v>
      </c>
      <c r="E853" s="3">
        <v>7.1199998855590803</v>
      </c>
      <c r="F853">
        <v>0</v>
      </c>
      <c r="G853" s="3">
        <v>0.81999999284744296</v>
      </c>
      <c r="H853" s="3">
        <v>0.270000010728836</v>
      </c>
      <c r="I853" s="3">
        <v>6.0100002288818404</v>
      </c>
      <c r="J853" s="3">
        <v>1.9999999552965199E-2</v>
      </c>
      <c r="K853">
        <v>11</v>
      </c>
      <c r="L853">
        <v>6</v>
      </c>
      <c r="M853">
        <v>369</v>
      </c>
      <c r="N853">
        <v>1054</v>
      </c>
      <c r="O853">
        <v>3328</v>
      </c>
      <c r="P853" s="2">
        <f>(Table1_14[[#This Row],[VeryActiveMinutes]]+Table1_14[[#This Row],[FairlyActiveMinutes]]+Table1_14[[#This Row],[LightlyActiveMinutes]]+Table1_14[[#This Row],[SedentaryMinutes]])/60</f>
        <v>24</v>
      </c>
      <c r="Q853" s="2">
        <f>(Table1_14[[#This Row],[VeryActiveMinutes]]+Table1_14[[#This Row],[FairlyActiveMinutes]]+Table1_14[[#This Row],[LightlyActiveMinutes]]+Table1_14[[#This Row],[SedentaryMinutes]])</f>
        <v>1440</v>
      </c>
    </row>
    <row r="854" spans="1:17" x14ac:dyDescent="0.25">
      <c r="A854">
        <v>1644430081</v>
      </c>
      <c r="B854" s="1">
        <v>42501</v>
      </c>
      <c r="C854">
        <v>1329</v>
      </c>
      <c r="D854" s="3">
        <v>0.97000002861022905</v>
      </c>
      <c r="E854" s="3">
        <v>0.97000002861022905</v>
      </c>
      <c r="F854">
        <v>0</v>
      </c>
      <c r="G854" s="3">
        <v>0</v>
      </c>
      <c r="H854" s="3">
        <v>0</v>
      </c>
      <c r="I854" s="3">
        <v>0.94999998807907104</v>
      </c>
      <c r="J854" s="3">
        <v>9.9999997764825804E-3</v>
      </c>
      <c r="K854">
        <v>0</v>
      </c>
      <c r="L854">
        <v>0</v>
      </c>
      <c r="M854">
        <v>49</v>
      </c>
      <c r="N854">
        <v>713</v>
      </c>
      <c r="O854">
        <v>1276</v>
      </c>
      <c r="P854" s="2">
        <f>(Table1_14[[#This Row],[VeryActiveMinutes]]+Table1_14[[#This Row],[FairlyActiveMinutes]]+Table1_14[[#This Row],[LightlyActiveMinutes]]+Table1_14[[#This Row],[SedentaryMinutes]])/60</f>
        <v>12.7</v>
      </c>
      <c r="Q854" s="2">
        <f>(Table1_14[[#This Row],[VeryActiveMinutes]]+Table1_14[[#This Row],[FairlyActiveMinutes]]+Table1_14[[#This Row],[LightlyActiveMinutes]]+Table1_14[[#This Row],[SedentaryMinutes]])</f>
        <v>762</v>
      </c>
    </row>
    <row r="855" spans="1:17" x14ac:dyDescent="0.25">
      <c r="A855">
        <v>1644430081</v>
      </c>
      <c r="B855" s="1">
        <v>42493</v>
      </c>
      <c r="C855">
        <v>12850</v>
      </c>
      <c r="D855" s="3">
        <v>9.3400001525878906</v>
      </c>
      <c r="E855" s="3">
        <v>9.3400001525878906</v>
      </c>
      <c r="F855">
        <v>0</v>
      </c>
      <c r="G855" s="3">
        <v>0.72000002861022905</v>
      </c>
      <c r="H855" s="3">
        <v>4.0900001525878897</v>
      </c>
      <c r="I855" s="3">
        <v>4.53999996185303</v>
      </c>
      <c r="J855" s="3">
        <v>0</v>
      </c>
      <c r="K855">
        <v>10</v>
      </c>
      <c r="L855">
        <v>94</v>
      </c>
      <c r="M855">
        <v>221</v>
      </c>
      <c r="N855">
        <v>1115</v>
      </c>
      <c r="O855">
        <v>3324</v>
      </c>
      <c r="P855" s="2">
        <f>(Table1_14[[#This Row],[VeryActiveMinutes]]+Table1_14[[#This Row],[FairlyActiveMinutes]]+Table1_14[[#This Row],[LightlyActiveMinutes]]+Table1_14[[#This Row],[SedentaryMinutes]])/60</f>
        <v>24</v>
      </c>
      <c r="Q855" s="2">
        <f>(Table1_14[[#This Row],[VeryActiveMinutes]]+Table1_14[[#This Row],[FairlyActiveMinutes]]+Table1_14[[#This Row],[LightlyActiveMinutes]]+Table1_14[[#This Row],[SedentaryMinutes]])</f>
        <v>1440</v>
      </c>
    </row>
    <row r="856" spans="1:17" x14ac:dyDescent="0.25">
      <c r="A856">
        <v>1644430081</v>
      </c>
      <c r="B856" s="1">
        <v>42472</v>
      </c>
      <c r="C856">
        <v>10694</v>
      </c>
      <c r="D856" s="3">
        <v>7.7699999809265101</v>
      </c>
      <c r="E856" s="3">
        <v>7.7699999809265101</v>
      </c>
      <c r="F856">
        <v>0</v>
      </c>
      <c r="G856" s="3">
        <v>0.140000000596046</v>
      </c>
      <c r="H856" s="3">
        <v>2.2999999523162802</v>
      </c>
      <c r="I856" s="3">
        <v>5.3299999237060502</v>
      </c>
      <c r="J856" s="3">
        <v>0</v>
      </c>
      <c r="K856">
        <v>2</v>
      </c>
      <c r="L856">
        <v>51</v>
      </c>
      <c r="M856">
        <v>256</v>
      </c>
      <c r="N856">
        <v>1131</v>
      </c>
      <c r="O856">
        <v>3199</v>
      </c>
      <c r="P856" s="2">
        <f>(Table1_14[[#This Row],[VeryActiveMinutes]]+Table1_14[[#This Row],[FairlyActiveMinutes]]+Table1_14[[#This Row],[LightlyActiveMinutes]]+Table1_14[[#This Row],[SedentaryMinutes]])/60</f>
        <v>24</v>
      </c>
      <c r="Q856" s="2">
        <f>(Table1_14[[#This Row],[VeryActiveMinutes]]+Table1_14[[#This Row],[FairlyActiveMinutes]]+Table1_14[[#This Row],[LightlyActiveMinutes]]+Table1_14[[#This Row],[SedentaryMinutes]])</f>
        <v>1440</v>
      </c>
    </row>
    <row r="857" spans="1:17" x14ac:dyDescent="0.25">
      <c r="A857">
        <v>1644430081</v>
      </c>
      <c r="B857" s="1">
        <v>42500</v>
      </c>
      <c r="C857">
        <v>9167</v>
      </c>
      <c r="D857" s="3">
        <v>6.6599998474121103</v>
      </c>
      <c r="E857" s="3">
        <v>6.6599998474121103</v>
      </c>
      <c r="F857">
        <v>0</v>
      </c>
      <c r="G857" s="3">
        <v>0.87999999523162797</v>
      </c>
      <c r="H857" s="3">
        <v>0.81000000238418601</v>
      </c>
      <c r="I857" s="3">
        <v>4.9699997901916504</v>
      </c>
      <c r="J857" s="3">
        <v>9.9999997764825804E-3</v>
      </c>
      <c r="K857">
        <v>12</v>
      </c>
      <c r="L857">
        <v>19</v>
      </c>
      <c r="M857">
        <v>155</v>
      </c>
      <c r="N857">
        <v>1254</v>
      </c>
      <c r="O857">
        <v>2799</v>
      </c>
      <c r="P857" s="2">
        <f>(Table1_14[[#This Row],[VeryActiveMinutes]]+Table1_14[[#This Row],[FairlyActiveMinutes]]+Table1_14[[#This Row],[LightlyActiveMinutes]]+Table1_14[[#This Row],[SedentaryMinutes]])/60</f>
        <v>24</v>
      </c>
      <c r="Q857" s="2">
        <f>(Table1_14[[#This Row],[VeryActiveMinutes]]+Table1_14[[#This Row],[FairlyActiveMinutes]]+Table1_14[[#This Row],[LightlyActiveMinutes]]+Table1_14[[#This Row],[SedentaryMinutes]])</f>
        <v>1440</v>
      </c>
    </row>
    <row r="858" spans="1:17" x14ac:dyDescent="0.25">
      <c r="A858">
        <v>1644430081</v>
      </c>
      <c r="B858" s="1">
        <v>42495</v>
      </c>
      <c r="C858">
        <v>4363</v>
      </c>
      <c r="D858" s="3">
        <v>3.1900000572204599</v>
      </c>
      <c r="E858" s="3">
        <v>3.1900000572204599</v>
      </c>
      <c r="F858">
        <v>0</v>
      </c>
      <c r="G858" s="3">
        <v>0.519999980926514</v>
      </c>
      <c r="H858" s="3">
        <v>0.54000002145767201</v>
      </c>
      <c r="I858" s="3">
        <v>2.1300001144409202</v>
      </c>
      <c r="J858" s="3">
        <v>9.9999997764825804E-3</v>
      </c>
      <c r="K858">
        <v>6</v>
      </c>
      <c r="L858">
        <v>12</v>
      </c>
      <c r="M858">
        <v>81</v>
      </c>
      <c r="N858">
        <v>1341</v>
      </c>
      <c r="O858">
        <v>2463</v>
      </c>
      <c r="P858" s="2">
        <f>(Table1_14[[#This Row],[VeryActiveMinutes]]+Table1_14[[#This Row],[FairlyActiveMinutes]]+Table1_14[[#This Row],[LightlyActiveMinutes]]+Table1_14[[#This Row],[SedentaryMinutes]])/60</f>
        <v>24</v>
      </c>
      <c r="Q858" s="2">
        <f>(Table1_14[[#This Row],[VeryActiveMinutes]]+Table1_14[[#This Row],[FairlyActiveMinutes]]+Table1_14[[#This Row],[LightlyActiveMinutes]]+Table1_14[[#This Row],[SedentaryMinutes]])</f>
        <v>1440</v>
      </c>
    </row>
    <row r="859" spans="1:17" x14ac:dyDescent="0.25">
      <c r="A859">
        <v>1644430081</v>
      </c>
      <c r="B859" s="1">
        <v>42490</v>
      </c>
      <c r="C859">
        <v>18213</v>
      </c>
      <c r="D859" s="3">
        <v>13.2399997711182</v>
      </c>
      <c r="E859" s="3">
        <v>13.2399997711182</v>
      </c>
      <c r="F859">
        <v>0</v>
      </c>
      <c r="G859" s="3">
        <v>0.62999999523162797</v>
      </c>
      <c r="H859" s="3">
        <v>3.1400001049041699</v>
      </c>
      <c r="I859" s="3">
        <v>9.4600000381469709</v>
      </c>
      <c r="J859" s="3">
        <v>0</v>
      </c>
      <c r="K859">
        <v>9</v>
      </c>
      <c r="L859">
        <v>71</v>
      </c>
      <c r="M859">
        <v>402</v>
      </c>
      <c r="N859">
        <v>816</v>
      </c>
      <c r="O859">
        <v>3846</v>
      </c>
      <c r="P859" s="2">
        <f>(Table1_14[[#This Row],[VeryActiveMinutes]]+Table1_14[[#This Row],[FairlyActiveMinutes]]+Table1_14[[#This Row],[LightlyActiveMinutes]]+Table1_14[[#This Row],[SedentaryMinutes]])/60</f>
        <v>21.633333333333333</v>
      </c>
      <c r="Q859" s="2">
        <f>(Table1_14[[#This Row],[VeryActiveMinutes]]+Table1_14[[#This Row],[FairlyActiveMinutes]]+Table1_14[[#This Row],[LightlyActiveMinutes]]+Table1_14[[#This Row],[SedentaryMinutes]])</f>
        <v>1298</v>
      </c>
    </row>
    <row r="860" spans="1:17" x14ac:dyDescent="0.25">
      <c r="A860">
        <v>1644430081</v>
      </c>
      <c r="B860" s="1">
        <v>42489</v>
      </c>
      <c r="C860">
        <v>3176</v>
      </c>
      <c r="D860" s="3">
        <v>2.3099999427795401</v>
      </c>
      <c r="E860" s="3">
        <v>2.3099999427795401</v>
      </c>
      <c r="F860">
        <v>0</v>
      </c>
      <c r="G860" s="3">
        <v>0</v>
      </c>
      <c r="H860" s="3">
        <v>0</v>
      </c>
      <c r="I860" s="3">
        <v>2.3099999427795401</v>
      </c>
      <c r="J860" s="3">
        <v>0</v>
      </c>
      <c r="K860">
        <v>0</v>
      </c>
      <c r="L860">
        <v>0</v>
      </c>
      <c r="M860">
        <v>120</v>
      </c>
      <c r="N860">
        <v>1193</v>
      </c>
      <c r="O860">
        <v>2498</v>
      </c>
      <c r="P860" s="2">
        <f>(Table1_14[[#This Row],[VeryActiveMinutes]]+Table1_14[[#This Row],[FairlyActiveMinutes]]+Table1_14[[#This Row],[LightlyActiveMinutes]]+Table1_14[[#This Row],[SedentaryMinutes]])/60</f>
        <v>21.883333333333333</v>
      </c>
      <c r="Q860" s="2">
        <f>(Table1_14[[#This Row],[VeryActiveMinutes]]+Table1_14[[#This Row],[FairlyActiveMinutes]]+Table1_14[[#This Row],[LightlyActiveMinutes]]+Table1_14[[#This Row],[SedentaryMinutes]])</f>
        <v>1313</v>
      </c>
    </row>
    <row r="861" spans="1:17" x14ac:dyDescent="0.25">
      <c r="A861">
        <v>1644430081</v>
      </c>
      <c r="B861" s="1">
        <v>42488</v>
      </c>
      <c r="C861">
        <v>9405</v>
      </c>
      <c r="D861" s="3">
        <v>6.8400001525878897</v>
      </c>
      <c r="E861" s="3">
        <v>6.8400001525878897</v>
      </c>
      <c r="F861">
        <v>0</v>
      </c>
      <c r="G861" s="3">
        <v>0.20000000298023199</v>
      </c>
      <c r="H861" s="3">
        <v>2.3199999332428001</v>
      </c>
      <c r="I861" s="3">
        <v>4.3099999427795401</v>
      </c>
      <c r="J861" s="3">
        <v>0</v>
      </c>
      <c r="K861">
        <v>3</v>
      </c>
      <c r="L861">
        <v>53</v>
      </c>
      <c r="M861">
        <v>227</v>
      </c>
      <c r="N861">
        <v>1157</v>
      </c>
      <c r="O861">
        <v>3108</v>
      </c>
      <c r="P861" s="2">
        <f>(Table1_14[[#This Row],[VeryActiveMinutes]]+Table1_14[[#This Row],[FairlyActiveMinutes]]+Table1_14[[#This Row],[LightlyActiveMinutes]]+Table1_14[[#This Row],[SedentaryMinutes]])/60</f>
        <v>24</v>
      </c>
      <c r="Q861" s="2">
        <f>(Table1_14[[#This Row],[VeryActiveMinutes]]+Table1_14[[#This Row],[FairlyActiveMinutes]]+Table1_14[[#This Row],[LightlyActiveMinutes]]+Table1_14[[#This Row],[SedentaryMinutes]])</f>
        <v>1440</v>
      </c>
    </row>
    <row r="862" spans="1:17" x14ac:dyDescent="0.25">
      <c r="A862">
        <v>1644430081</v>
      </c>
      <c r="B862" s="1">
        <v>42487</v>
      </c>
      <c r="C862">
        <v>3032</v>
      </c>
      <c r="D862" s="3">
        <v>2.2000000476837198</v>
      </c>
      <c r="E862" s="3">
        <v>2.2000000476837198</v>
      </c>
      <c r="F862">
        <v>0</v>
      </c>
      <c r="G862" s="3">
        <v>0</v>
      </c>
      <c r="H862" s="3">
        <v>0</v>
      </c>
      <c r="I862" s="3">
        <v>2.2000000476837198</v>
      </c>
      <c r="J862" s="3">
        <v>0</v>
      </c>
      <c r="K862">
        <v>0</v>
      </c>
      <c r="L862">
        <v>0</v>
      </c>
      <c r="M862">
        <v>118</v>
      </c>
      <c r="N862">
        <v>1322</v>
      </c>
      <c r="O862">
        <v>2489</v>
      </c>
      <c r="P862" s="2">
        <f>(Table1_14[[#This Row],[VeryActiveMinutes]]+Table1_14[[#This Row],[FairlyActiveMinutes]]+Table1_14[[#This Row],[LightlyActiveMinutes]]+Table1_14[[#This Row],[SedentaryMinutes]])/60</f>
        <v>24</v>
      </c>
      <c r="Q862" s="2">
        <f>(Table1_14[[#This Row],[VeryActiveMinutes]]+Table1_14[[#This Row],[FairlyActiveMinutes]]+Table1_14[[#This Row],[LightlyActiveMinutes]]+Table1_14[[#This Row],[SedentaryMinutes]])</f>
        <v>1440</v>
      </c>
    </row>
    <row r="863" spans="1:17" x14ac:dyDescent="0.25">
      <c r="A863">
        <v>1644430081</v>
      </c>
      <c r="B863" s="1">
        <v>42486</v>
      </c>
      <c r="C863">
        <v>9919</v>
      </c>
      <c r="D863" s="3">
        <v>7.21000003814697</v>
      </c>
      <c r="E863" s="3">
        <v>7.21000003814697</v>
      </c>
      <c r="F863">
        <v>0</v>
      </c>
      <c r="G863" s="3">
        <v>0.80000001192092896</v>
      </c>
      <c r="H863" s="3">
        <v>1.7200000286102299</v>
      </c>
      <c r="I863" s="3">
        <v>4.6900000572204599</v>
      </c>
      <c r="J863" s="3">
        <v>0</v>
      </c>
      <c r="K863">
        <v>11</v>
      </c>
      <c r="L863">
        <v>41</v>
      </c>
      <c r="M863">
        <v>223</v>
      </c>
      <c r="N863">
        <v>1165</v>
      </c>
      <c r="O863">
        <v>3123</v>
      </c>
      <c r="P863" s="2">
        <f>(Table1_14[[#This Row],[VeryActiveMinutes]]+Table1_14[[#This Row],[FairlyActiveMinutes]]+Table1_14[[#This Row],[LightlyActiveMinutes]]+Table1_14[[#This Row],[SedentaryMinutes]])/60</f>
        <v>24</v>
      </c>
      <c r="Q863" s="2">
        <f>(Table1_14[[#This Row],[VeryActiveMinutes]]+Table1_14[[#This Row],[FairlyActiveMinutes]]+Table1_14[[#This Row],[LightlyActiveMinutes]]+Table1_14[[#This Row],[SedentaryMinutes]])</f>
        <v>1440</v>
      </c>
    </row>
    <row r="864" spans="1:17" x14ac:dyDescent="0.25">
      <c r="A864">
        <v>1644430081</v>
      </c>
      <c r="B864" s="1">
        <v>42485</v>
      </c>
      <c r="C864">
        <v>3580</v>
      </c>
      <c r="D864" s="3">
        <v>2.5999999046325701</v>
      </c>
      <c r="E864" s="3">
        <v>2.5999999046325701</v>
      </c>
      <c r="F864">
        <v>0</v>
      </c>
      <c r="G864" s="3">
        <v>0.58999997377395597</v>
      </c>
      <c r="H864" s="3">
        <v>5.9999998658895499E-2</v>
      </c>
      <c r="I864" s="3">
        <v>1.95000004768372</v>
      </c>
      <c r="J864" s="3">
        <v>0</v>
      </c>
      <c r="K864">
        <v>8</v>
      </c>
      <c r="L864">
        <v>1</v>
      </c>
      <c r="M864">
        <v>94</v>
      </c>
      <c r="N864">
        <v>1337</v>
      </c>
      <c r="O864">
        <v>2497</v>
      </c>
      <c r="P864" s="2">
        <f>(Table1_14[[#This Row],[VeryActiveMinutes]]+Table1_14[[#This Row],[FairlyActiveMinutes]]+Table1_14[[#This Row],[LightlyActiveMinutes]]+Table1_14[[#This Row],[SedentaryMinutes]])/60</f>
        <v>24</v>
      </c>
      <c r="Q864" s="2">
        <f>(Table1_14[[#This Row],[VeryActiveMinutes]]+Table1_14[[#This Row],[FairlyActiveMinutes]]+Table1_14[[#This Row],[LightlyActiveMinutes]]+Table1_14[[#This Row],[SedentaryMinutes]])</f>
        <v>1440</v>
      </c>
    </row>
    <row r="865" spans="1:17" x14ac:dyDescent="0.25">
      <c r="A865">
        <v>1644430081</v>
      </c>
      <c r="B865" s="1">
        <v>42484</v>
      </c>
      <c r="C865">
        <v>3321</v>
      </c>
      <c r="D865" s="3">
        <v>2.4100000858306898</v>
      </c>
      <c r="E865" s="3">
        <v>2.4100000858306898</v>
      </c>
      <c r="F865">
        <v>0</v>
      </c>
      <c r="G865" s="3">
        <v>0</v>
      </c>
      <c r="H865" s="3">
        <v>0</v>
      </c>
      <c r="I865" s="3">
        <v>2.4100000858306898</v>
      </c>
      <c r="J865" s="3">
        <v>0</v>
      </c>
      <c r="K865">
        <v>0</v>
      </c>
      <c r="L865">
        <v>0</v>
      </c>
      <c r="M865">
        <v>89</v>
      </c>
      <c r="N865">
        <v>1351</v>
      </c>
      <c r="O865">
        <v>2413</v>
      </c>
      <c r="P865" s="2">
        <f>(Table1_14[[#This Row],[VeryActiveMinutes]]+Table1_14[[#This Row],[FairlyActiveMinutes]]+Table1_14[[#This Row],[LightlyActiveMinutes]]+Table1_14[[#This Row],[SedentaryMinutes]])/60</f>
        <v>24</v>
      </c>
      <c r="Q865" s="2">
        <f>(Table1_14[[#This Row],[VeryActiveMinutes]]+Table1_14[[#This Row],[FairlyActiveMinutes]]+Table1_14[[#This Row],[LightlyActiveMinutes]]+Table1_14[[#This Row],[SedentaryMinutes]])</f>
        <v>1440</v>
      </c>
    </row>
    <row r="866" spans="1:17" x14ac:dyDescent="0.25">
      <c r="A866">
        <v>1644430081</v>
      </c>
      <c r="B866" s="1">
        <v>42483</v>
      </c>
      <c r="C866">
        <v>6637</v>
      </c>
      <c r="D866" s="3">
        <v>4.8299999237060502</v>
      </c>
      <c r="E866" s="3">
        <v>4.8299999237060502</v>
      </c>
      <c r="F866">
        <v>0</v>
      </c>
      <c r="G866" s="3">
        <v>0</v>
      </c>
      <c r="H866" s="3">
        <v>0.57999998331069902</v>
      </c>
      <c r="I866" s="3">
        <v>4.25</v>
      </c>
      <c r="J866" s="3">
        <v>0</v>
      </c>
      <c r="K866">
        <v>0</v>
      </c>
      <c r="L866">
        <v>15</v>
      </c>
      <c r="M866">
        <v>160</v>
      </c>
      <c r="N866">
        <v>1265</v>
      </c>
      <c r="O866">
        <v>2677</v>
      </c>
      <c r="P866" s="2">
        <f>(Table1_14[[#This Row],[VeryActiveMinutes]]+Table1_14[[#This Row],[FairlyActiveMinutes]]+Table1_14[[#This Row],[LightlyActiveMinutes]]+Table1_14[[#This Row],[SedentaryMinutes]])/60</f>
        <v>24</v>
      </c>
      <c r="Q866" s="2">
        <f>(Table1_14[[#This Row],[VeryActiveMinutes]]+Table1_14[[#This Row],[FairlyActiveMinutes]]+Table1_14[[#This Row],[LightlyActiveMinutes]]+Table1_14[[#This Row],[SedentaryMinutes]])</f>
        <v>1440</v>
      </c>
    </row>
    <row r="867" spans="1:17" x14ac:dyDescent="0.25">
      <c r="A867">
        <v>1644430081</v>
      </c>
      <c r="B867" s="1">
        <v>42482</v>
      </c>
      <c r="C867">
        <v>3673</v>
      </c>
      <c r="D867" s="3">
        <v>2.6700000762939502</v>
      </c>
      <c r="E867" s="3">
        <v>2.6700000762939502</v>
      </c>
      <c r="F867">
        <v>0</v>
      </c>
      <c r="G867" s="3">
        <v>0</v>
      </c>
      <c r="H867" s="3">
        <v>0</v>
      </c>
      <c r="I867" s="3">
        <v>2.6600000858306898</v>
      </c>
      <c r="J867" s="3">
        <v>9.9999997764825804E-3</v>
      </c>
      <c r="K867">
        <v>0</v>
      </c>
      <c r="L867">
        <v>0</v>
      </c>
      <c r="M867">
        <v>86</v>
      </c>
      <c r="N867">
        <v>1354</v>
      </c>
      <c r="O867">
        <v>2344</v>
      </c>
      <c r="P867" s="2">
        <f>(Table1_14[[#This Row],[VeryActiveMinutes]]+Table1_14[[#This Row],[FairlyActiveMinutes]]+Table1_14[[#This Row],[LightlyActiveMinutes]]+Table1_14[[#This Row],[SedentaryMinutes]])/60</f>
        <v>24</v>
      </c>
      <c r="Q867" s="2">
        <f>(Table1_14[[#This Row],[VeryActiveMinutes]]+Table1_14[[#This Row],[FairlyActiveMinutes]]+Table1_14[[#This Row],[LightlyActiveMinutes]]+Table1_14[[#This Row],[SedentaryMinutes]])</f>
        <v>1440</v>
      </c>
    </row>
    <row r="868" spans="1:17" x14ac:dyDescent="0.25">
      <c r="A868">
        <v>1644430081</v>
      </c>
      <c r="B868" s="1">
        <v>42481</v>
      </c>
      <c r="C868">
        <v>1223</v>
      </c>
      <c r="D868" s="3">
        <v>0.88999998569488503</v>
      </c>
      <c r="E868" s="3">
        <v>0.88999998569488503</v>
      </c>
      <c r="F868">
        <v>0</v>
      </c>
      <c r="G868" s="3">
        <v>0</v>
      </c>
      <c r="H868" s="3">
        <v>0</v>
      </c>
      <c r="I868" s="3">
        <v>0.87999999523162797</v>
      </c>
      <c r="J868" s="3">
        <v>9.9999997764825804E-3</v>
      </c>
      <c r="K868">
        <v>0</v>
      </c>
      <c r="L868">
        <v>0</v>
      </c>
      <c r="M868">
        <v>38</v>
      </c>
      <c r="N868">
        <v>1402</v>
      </c>
      <c r="O868">
        <v>2140</v>
      </c>
      <c r="P868" s="2">
        <f>(Table1_14[[#This Row],[VeryActiveMinutes]]+Table1_14[[#This Row],[FairlyActiveMinutes]]+Table1_14[[#This Row],[LightlyActiveMinutes]]+Table1_14[[#This Row],[SedentaryMinutes]])/60</f>
        <v>24</v>
      </c>
      <c r="Q868" s="2">
        <f>(Table1_14[[#This Row],[VeryActiveMinutes]]+Table1_14[[#This Row],[FairlyActiveMinutes]]+Table1_14[[#This Row],[LightlyActiveMinutes]]+Table1_14[[#This Row],[SedentaryMinutes]])</f>
        <v>1440</v>
      </c>
    </row>
    <row r="869" spans="1:17" x14ac:dyDescent="0.25">
      <c r="A869">
        <v>1644430081</v>
      </c>
      <c r="B869" s="1">
        <v>42480</v>
      </c>
      <c r="C869">
        <v>2436</v>
      </c>
      <c r="D869" s="3">
        <v>1.7699999809265099</v>
      </c>
      <c r="E869" s="3">
        <v>1.7699999809265099</v>
      </c>
      <c r="F869">
        <v>0</v>
      </c>
      <c r="G869" s="3">
        <v>0</v>
      </c>
      <c r="H869" s="3">
        <v>0</v>
      </c>
      <c r="I869" s="3">
        <v>1.7599999904632599</v>
      </c>
      <c r="J869" s="3">
        <v>9.9999997764825804E-3</v>
      </c>
      <c r="K869">
        <v>0</v>
      </c>
      <c r="L869">
        <v>0</v>
      </c>
      <c r="M869">
        <v>125</v>
      </c>
      <c r="N869">
        <v>1315</v>
      </c>
      <c r="O869">
        <v>2430</v>
      </c>
      <c r="P869" s="2">
        <f>(Table1_14[[#This Row],[VeryActiveMinutes]]+Table1_14[[#This Row],[FairlyActiveMinutes]]+Table1_14[[#This Row],[LightlyActiveMinutes]]+Table1_14[[#This Row],[SedentaryMinutes]])/60</f>
        <v>24</v>
      </c>
      <c r="Q869" s="2">
        <f>(Table1_14[[#This Row],[VeryActiveMinutes]]+Table1_14[[#This Row],[FairlyActiveMinutes]]+Table1_14[[#This Row],[LightlyActiveMinutes]]+Table1_14[[#This Row],[SedentaryMinutes]])</f>
        <v>1440</v>
      </c>
    </row>
    <row r="870" spans="1:17" x14ac:dyDescent="0.25">
      <c r="A870">
        <v>1644430081</v>
      </c>
      <c r="B870" s="1">
        <v>42479</v>
      </c>
      <c r="C870">
        <v>11256</v>
      </c>
      <c r="D870" s="3">
        <v>8.1800003051757795</v>
      </c>
      <c r="E870" s="3">
        <v>8.1800003051757795</v>
      </c>
      <c r="F870">
        <v>0</v>
      </c>
      <c r="G870" s="3">
        <v>0.36000001430511502</v>
      </c>
      <c r="H870" s="3">
        <v>2.5299999713897701</v>
      </c>
      <c r="I870" s="3">
        <v>5.3000001907348597</v>
      </c>
      <c r="J870" s="3">
        <v>0</v>
      </c>
      <c r="K870">
        <v>5</v>
      </c>
      <c r="L870">
        <v>58</v>
      </c>
      <c r="M870">
        <v>278</v>
      </c>
      <c r="N870">
        <v>1099</v>
      </c>
      <c r="O870">
        <v>3300</v>
      </c>
      <c r="P870" s="2">
        <f>(Table1_14[[#This Row],[VeryActiveMinutes]]+Table1_14[[#This Row],[FairlyActiveMinutes]]+Table1_14[[#This Row],[LightlyActiveMinutes]]+Table1_14[[#This Row],[SedentaryMinutes]])/60</f>
        <v>24</v>
      </c>
      <c r="Q870" s="2">
        <f>(Table1_14[[#This Row],[VeryActiveMinutes]]+Table1_14[[#This Row],[FairlyActiveMinutes]]+Table1_14[[#This Row],[LightlyActiveMinutes]]+Table1_14[[#This Row],[SedentaryMinutes]])</f>
        <v>1440</v>
      </c>
    </row>
    <row r="871" spans="1:17" x14ac:dyDescent="0.25">
      <c r="A871">
        <v>1644430081</v>
      </c>
      <c r="B871" s="1">
        <v>42478</v>
      </c>
      <c r="C871">
        <v>7132</v>
      </c>
      <c r="D871" s="3">
        <v>5.1900000572204599</v>
      </c>
      <c r="E871" s="3">
        <v>5.1900000572204599</v>
      </c>
      <c r="F871">
        <v>0</v>
      </c>
      <c r="G871" s="3">
        <v>1.0700000524520901</v>
      </c>
      <c r="H871" s="3">
        <v>1.66999995708466</v>
      </c>
      <c r="I871" s="3">
        <v>2.4500000476837198</v>
      </c>
      <c r="J871" s="3">
        <v>0</v>
      </c>
      <c r="K871">
        <v>15</v>
      </c>
      <c r="L871">
        <v>33</v>
      </c>
      <c r="M871">
        <v>121</v>
      </c>
      <c r="N871">
        <v>1271</v>
      </c>
      <c r="O871">
        <v>2806</v>
      </c>
      <c r="P871" s="2">
        <f>(Table1_14[[#This Row],[VeryActiveMinutes]]+Table1_14[[#This Row],[FairlyActiveMinutes]]+Table1_14[[#This Row],[LightlyActiveMinutes]]+Table1_14[[#This Row],[SedentaryMinutes]])/60</f>
        <v>24</v>
      </c>
      <c r="Q871" s="2">
        <f>(Table1_14[[#This Row],[VeryActiveMinutes]]+Table1_14[[#This Row],[FairlyActiveMinutes]]+Table1_14[[#This Row],[LightlyActiveMinutes]]+Table1_14[[#This Row],[SedentaryMinutes]])</f>
        <v>1440</v>
      </c>
    </row>
    <row r="872" spans="1:17" x14ac:dyDescent="0.25">
      <c r="A872">
        <v>1644430081</v>
      </c>
      <c r="B872" s="1">
        <v>42477</v>
      </c>
      <c r="C872">
        <v>8757</v>
      </c>
      <c r="D872" s="3">
        <v>6.3699998855590803</v>
      </c>
      <c r="E872" s="3">
        <v>6.3699998855590803</v>
      </c>
      <c r="F872">
        <v>0</v>
      </c>
      <c r="G872" s="3">
        <v>2.25</v>
      </c>
      <c r="H872" s="3">
        <v>0.56999999284744296</v>
      </c>
      <c r="I872" s="3">
        <v>3.5499999523162802</v>
      </c>
      <c r="J872" s="3">
        <v>0</v>
      </c>
      <c r="K872">
        <v>29</v>
      </c>
      <c r="L872">
        <v>13</v>
      </c>
      <c r="M872">
        <v>186</v>
      </c>
      <c r="N872">
        <v>1212</v>
      </c>
      <c r="O872">
        <v>3011</v>
      </c>
      <c r="P872" s="2">
        <f>(Table1_14[[#This Row],[VeryActiveMinutes]]+Table1_14[[#This Row],[FairlyActiveMinutes]]+Table1_14[[#This Row],[LightlyActiveMinutes]]+Table1_14[[#This Row],[SedentaryMinutes]])/60</f>
        <v>24</v>
      </c>
      <c r="Q872" s="2">
        <f>(Table1_14[[#This Row],[VeryActiveMinutes]]+Table1_14[[#This Row],[FairlyActiveMinutes]]+Table1_14[[#This Row],[LightlyActiveMinutes]]+Table1_14[[#This Row],[SedentaryMinutes]])</f>
        <v>1440</v>
      </c>
    </row>
    <row r="873" spans="1:17" x14ac:dyDescent="0.25">
      <c r="A873">
        <v>1644430081</v>
      </c>
      <c r="B873" s="1">
        <v>42476</v>
      </c>
      <c r="C873">
        <v>15300</v>
      </c>
      <c r="D873" s="3">
        <v>11.1199998855591</v>
      </c>
      <c r="E873" s="3">
        <v>11.1199998855591</v>
      </c>
      <c r="F873">
        <v>0</v>
      </c>
      <c r="G873" s="3">
        <v>4.0999999046325701</v>
      </c>
      <c r="H873" s="3">
        <v>1.87999999523163</v>
      </c>
      <c r="I873" s="3">
        <v>5.0900001525878897</v>
      </c>
      <c r="J873" s="3">
        <v>0</v>
      </c>
      <c r="K873">
        <v>51</v>
      </c>
      <c r="L873">
        <v>42</v>
      </c>
      <c r="M873">
        <v>212</v>
      </c>
      <c r="N873">
        <v>1135</v>
      </c>
      <c r="O873">
        <v>3493</v>
      </c>
      <c r="P873" s="2">
        <f>(Table1_14[[#This Row],[VeryActiveMinutes]]+Table1_14[[#This Row],[FairlyActiveMinutes]]+Table1_14[[#This Row],[LightlyActiveMinutes]]+Table1_14[[#This Row],[SedentaryMinutes]])/60</f>
        <v>24</v>
      </c>
      <c r="Q873" s="2">
        <f>(Table1_14[[#This Row],[VeryActiveMinutes]]+Table1_14[[#This Row],[FairlyActiveMinutes]]+Table1_14[[#This Row],[LightlyActiveMinutes]]+Table1_14[[#This Row],[SedentaryMinutes]])</f>
        <v>1440</v>
      </c>
    </row>
    <row r="874" spans="1:17" x14ac:dyDescent="0.25">
      <c r="A874">
        <v>1644430081</v>
      </c>
      <c r="B874" s="1">
        <v>42475</v>
      </c>
      <c r="C874">
        <v>5263</v>
      </c>
      <c r="D874" s="3">
        <v>3.8299999237060498</v>
      </c>
      <c r="E874" s="3">
        <v>3.8299999237060498</v>
      </c>
      <c r="F874">
        <v>0</v>
      </c>
      <c r="G874" s="3">
        <v>0.21999999880790699</v>
      </c>
      <c r="H874" s="3">
        <v>0.15000000596046401</v>
      </c>
      <c r="I874" s="3">
        <v>3.4500000476837198</v>
      </c>
      <c r="J874" s="3">
        <v>0</v>
      </c>
      <c r="K874">
        <v>3</v>
      </c>
      <c r="L874">
        <v>4</v>
      </c>
      <c r="M874">
        <v>170</v>
      </c>
      <c r="N874">
        <v>1263</v>
      </c>
      <c r="O874">
        <v>2750</v>
      </c>
      <c r="P874" s="2">
        <f>(Table1_14[[#This Row],[VeryActiveMinutes]]+Table1_14[[#This Row],[FairlyActiveMinutes]]+Table1_14[[#This Row],[LightlyActiveMinutes]]+Table1_14[[#This Row],[SedentaryMinutes]])/60</f>
        <v>24</v>
      </c>
      <c r="Q874" s="2">
        <f>(Table1_14[[#This Row],[VeryActiveMinutes]]+Table1_14[[#This Row],[FairlyActiveMinutes]]+Table1_14[[#This Row],[LightlyActiveMinutes]]+Table1_14[[#This Row],[SedentaryMinutes]])</f>
        <v>1440</v>
      </c>
    </row>
    <row r="875" spans="1:17" x14ac:dyDescent="0.25">
      <c r="A875">
        <v>1644430081</v>
      </c>
      <c r="B875" s="1">
        <v>42474</v>
      </c>
      <c r="C875">
        <v>11037</v>
      </c>
      <c r="D875" s="3">
        <v>8.0200004577636701</v>
      </c>
      <c r="E875" s="3">
        <v>8.0200004577636701</v>
      </c>
      <c r="F875">
        <v>0</v>
      </c>
      <c r="G875" s="3">
        <v>0.36000001430511502</v>
      </c>
      <c r="H875" s="3">
        <v>2.5599999427795401</v>
      </c>
      <c r="I875" s="3">
        <v>5.0999999046325701</v>
      </c>
      <c r="J875" s="3">
        <v>0</v>
      </c>
      <c r="K875">
        <v>5</v>
      </c>
      <c r="L875">
        <v>58</v>
      </c>
      <c r="M875">
        <v>252</v>
      </c>
      <c r="N875">
        <v>1125</v>
      </c>
      <c r="O875">
        <v>3226</v>
      </c>
      <c r="P875" s="2">
        <f>(Table1_14[[#This Row],[VeryActiveMinutes]]+Table1_14[[#This Row],[FairlyActiveMinutes]]+Table1_14[[#This Row],[LightlyActiveMinutes]]+Table1_14[[#This Row],[SedentaryMinutes]])/60</f>
        <v>24</v>
      </c>
      <c r="Q875" s="2">
        <f>(Table1_14[[#This Row],[VeryActiveMinutes]]+Table1_14[[#This Row],[FairlyActiveMinutes]]+Table1_14[[#This Row],[LightlyActiveMinutes]]+Table1_14[[#This Row],[SedentaryMinutes]])</f>
        <v>1440</v>
      </c>
    </row>
    <row r="876" spans="1:17" x14ac:dyDescent="0.25">
      <c r="A876">
        <v>1644430081</v>
      </c>
      <c r="B876" s="1">
        <v>42473</v>
      </c>
      <c r="C876">
        <v>8001</v>
      </c>
      <c r="D876" s="3">
        <v>5.8200001716613796</v>
      </c>
      <c r="E876" s="3">
        <v>5.8200001716613796</v>
      </c>
      <c r="F876">
        <v>0</v>
      </c>
      <c r="G876" s="3">
        <v>2.2799999713897701</v>
      </c>
      <c r="H876" s="3">
        <v>0.89999997615814198</v>
      </c>
      <c r="I876" s="3">
        <v>2.6400001049041699</v>
      </c>
      <c r="J876" s="3">
        <v>0</v>
      </c>
      <c r="K876">
        <v>30</v>
      </c>
      <c r="L876">
        <v>16</v>
      </c>
      <c r="M876">
        <v>135</v>
      </c>
      <c r="N876">
        <v>1259</v>
      </c>
      <c r="O876">
        <v>2902</v>
      </c>
      <c r="P876" s="2">
        <f>(Table1_14[[#This Row],[VeryActiveMinutes]]+Table1_14[[#This Row],[FairlyActiveMinutes]]+Table1_14[[#This Row],[LightlyActiveMinutes]]+Table1_14[[#This Row],[SedentaryMinutes]])/60</f>
        <v>24</v>
      </c>
      <c r="Q876" s="2">
        <f>(Table1_14[[#This Row],[VeryActiveMinutes]]+Table1_14[[#This Row],[FairlyActiveMinutes]]+Table1_14[[#This Row],[LightlyActiveMinutes]]+Table1_14[[#This Row],[SedentaryMinutes]])</f>
        <v>1440</v>
      </c>
    </row>
    <row r="877" spans="1:17" x14ac:dyDescent="0.25">
      <c r="A877">
        <v>1644430081</v>
      </c>
      <c r="B877" s="1">
        <v>42494</v>
      </c>
      <c r="C877">
        <v>2309</v>
      </c>
      <c r="D877" s="3">
        <v>1.6799999475479099</v>
      </c>
      <c r="E877" s="3">
        <v>1.6799999475479099</v>
      </c>
      <c r="F877">
        <v>0</v>
      </c>
      <c r="G877" s="3">
        <v>0</v>
      </c>
      <c r="H877" s="3">
        <v>0</v>
      </c>
      <c r="I877" s="3">
        <v>1.6599999666214</v>
      </c>
      <c r="J877" s="3">
        <v>1.9999999552965199E-2</v>
      </c>
      <c r="K877">
        <v>0</v>
      </c>
      <c r="L877">
        <v>0</v>
      </c>
      <c r="M877">
        <v>52</v>
      </c>
      <c r="N877">
        <v>1388</v>
      </c>
      <c r="O877">
        <v>2222</v>
      </c>
      <c r="P877" s="2">
        <f>(Table1_14[[#This Row],[VeryActiveMinutes]]+Table1_14[[#This Row],[FairlyActiveMinutes]]+Table1_14[[#This Row],[LightlyActiveMinutes]]+Table1_14[[#This Row],[SedentaryMinutes]])/60</f>
        <v>24</v>
      </c>
      <c r="Q877" s="2">
        <f>(Table1_14[[#This Row],[VeryActiveMinutes]]+Table1_14[[#This Row],[FairlyActiveMinutes]]+Table1_14[[#This Row],[LightlyActiveMinutes]]+Table1_14[[#This Row],[SedentaryMinutes]])</f>
        <v>1440</v>
      </c>
    </row>
    <row r="878" spans="1:17" x14ac:dyDescent="0.25">
      <c r="A878">
        <v>1644430081</v>
      </c>
      <c r="B878" s="1">
        <v>42499</v>
      </c>
      <c r="C878">
        <v>6643</v>
      </c>
      <c r="D878" s="3">
        <v>4.8299999237060502</v>
      </c>
      <c r="E878" s="3">
        <v>4.8299999237060502</v>
      </c>
      <c r="F878">
        <v>0</v>
      </c>
      <c r="G878" s="3">
        <v>2.3900001049041699</v>
      </c>
      <c r="H878" s="3">
        <v>0.34999999403953602</v>
      </c>
      <c r="I878" s="3">
        <v>2.0899999141693102</v>
      </c>
      <c r="J878" s="3">
        <v>9.9999997764825804E-3</v>
      </c>
      <c r="K878">
        <v>32</v>
      </c>
      <c r="L878">
        <v>6</v>
      </c>
      <c r="M878">
        <v>303</v>
      </c>
      <c r="N878">
        <v>1099</v>
      </c>
      <c r="O878">
        <v>3008</v>
      </c>
      <c r="P878" s="2">
        <f>(Table1_14[[#This Row],[VeryActiveMinutes]]+Table1_14[[#This Row],[FairlyActiveMinutes]]+Table1_14[[#This Row],[LightlyActiveMinutes]]+Table1_14[[#This Row],[SedentaryMinutes]])/60</f>
        <v>24</v>
      </c>
      <c r="Q878" s="2">
        <f>(Table1_14[[#This Row],[VeryActiveMinutes]]+Table1_14[[#This Row],[FairlyActiveMinutes]]+Table1_14[[#This Row],[LightlyActiveMinutes]]+Table1_14[[#This Row],[SedentaryMinutes]])</f>
        <v>1440</v>
      </c>
    </row>
    <row r="879" spans="1:17" x14ac:dyDescent="0.25">
      <c r="A879">
        <v>1644430081</v>
      </c>
      <c r="B879" s="1">
        <v>42492</v>
      </c>
      <c r="C879">
        <v>3758</v>
      </c>
      <c r="D879" s="3">
        <v>2.7300000190734899</v>
      </c>
      <c r="E879" s="3">
        <v>2.7300000190734899</v>
      </c>
      <c r="F879">
        <v>0</v>
      </c>
      <c r="G879" s="3">
        <v>7.0000000298023196E-2</v>
      </c>
      <c r="H879" s="3">
        <v>0.31000000238418601</v>
      </c>
      <c r="I879" s="3">
        <v>2.3499999046325701</v>
      </c>
      <c r="J879" s="3">
        <v>0</v>
      </c>
      <c r="K879">
        <v>1</v>
      </c>
      <c r="L879">
        <v>7</v>
      </c>
      <c r="M879">
        <v>148</v>
      </c>
      <c r="N879">
        <v>682</v>
      </c>
      <c r="O879">
        <v>2580</v>
      </c>
      <c r="P879" s="2">
        <f>(Table1_14[[#This Row],[VeryActiveMinutes]]+Table1_14[[#This Row],[FairlyActiveMinutes]]+Table1_14[[#This Row],[LightlyActiveMinutes]]+Table1_14[[#This Row],[SedentaryMinutes]])/60</f>
        <v>13.966666666666667</v>
      </c>
      <c r="Q879" s="2">
        <f>(Table1_14[[#This Row],[VeryActiveMinutes]]+Table1_14[[#This Row],[FairlyActiveMinutes]]+Table1_14[[#This Row],[LightlyActiveMinutes]]+Table1_14[[#This Row],[SedentaryMinutes]])</f>
        <v>838</v>
      </c>
    </row>
    <row r="880" spans="1:17" x14ac:dyDescent="0.25">
      <c r="A880">
        <v>1624580081</v>
      </c>
      <c r="B880" s="1">
        <v>42491</v>
      </c>
      <c r="C880">
        <v>36019</v>
      </c>
      <c r="D880" s="3">
        <v>28.030000686645501</v>
      </c>
      <c r="E880" s="3">
        <v>28.030000686645501</v>
      </c>
      <c r="F880">
        <v>0</v>
      </c>
      <c r="G880" s="3">
        <v>21.920000076293899</v>
      </c>
      <c r="H880" s="3">
        <v>4.1900000572204599</v>
      </c>
      <c r="I880" s="3">
        <v>1.9099999666214</v>
      </c>
      <c r="J880" s="3">
        <v>1.9999999552965199E-2</v>
      </c>
      <c r="K880">
        <v>186</v>
      </c>
      <c r="L880">
        <v>63</v>
      </c>
      <c r="M880">
        <v>171</v>
      </c>
      <c r="N880">
        <v>1020</v>
      </c>
      <c r="O880">
        <v>2690</v>
      </c>
      <c r="P880" s="2">
        <f>(Table1_14[[#This Row],[VeryActiveMinutes]]+Table1_14[[#This Row],[FairlyActiveMinutes]]+Table1_14[[#This Row],[LightlyActiveMinutes]]+Table1_14[[#This Row],[SedentaryMinutes]])/60</f>
        <v>24</v>
      </c>
      <c r="Q880" s="2">
        <f>(Table1_14[[#This Row],[VeryActiveMinutes]]+Table1_14[[#This Row],[FairlyActiveMinutes]]+Table1_14[[#This Row],[LightlyActiveMinutes]]+Table1_14[[#This Row],[SedentaryMinutes]])</f>
        <v>1440</v>
      </c>
    </row>
    <row r="881" spans="1:17" x14ac:dyDescent="0.25">
      <c r="A881">
        <v>1624580081</v>
      </c>
      <c r="B881" s="1">
        <v>42498</v>
      </c>
      <c r="C881">
        <v>3427</v>
      </c>
      <c r="D881" s="3">
        <v>2.2300000190734899</v>
      </c>
      <c r="E881" s="3">
        <v>2.2300000190734899</v>
      </c>
      <c r="F881">
        <v>0</v>
      </c>
      <c r="G881" s="3">
        <v>0</v>
      </c>
      <c r="H881" s="3">
        <v>0</v>
      </c>
      <c r="I881" s="3">
        <v>2.2200000286102299</v>
      </c>
      <c r="J881" s="3">
        <v>0</v>
      </c>
      <c r="K881">
        <v>0</v>
      </c>
      <c r="L881">
        <v>0</v>
      </c>
      <c r="M881">
        <v>152</v>
      </c>
      <c r="N881">
        <v>1288</v>
      </c>
      <c r="O881">
        <v>1427</v>
      </c>
      <c r="P881" s="2">
        <f>(Table1_14[[#This Row],[VeryActiveMinutes]]+Table1_14[[#This Row],[FairlyActiveMinutes]]+Table1_14[[#This Row],[LightlyActiveMinutes]]+Table1_14[[#This Row],[SedentaryMinutes]])/60</f>
        <v>24</v>
      </c>
      <c r="Q881" s="2">
        <f>(Table1_14[[#This Row],[VeryActiveMinutes]]+Table1_14[[#This Row],[FairlyActiveMinutes]]+Table1_14[[#This Row],[LightlyActiveMinutes]]+Table1_14[[#This Row],[SedentaryMinutes]])</f>
        <v>1440</v>
      </c>
    </row>
    <row r="882" spans="1:17" x14ac:dyDescent="0.25">
      <c r="A882">
        <v>1624580081</v>
      </c>
      <c r="B882" s="1">
        <v>42497</v>
      </c>
      <c r="C882">
        <v>2104</v>
      </c>
      <c r="D882" s="3">
        <v>1.37000000476837</v>
      </c>
      <c r="E882" s="3">
        <v>1.37000000476837</v>
      </c>
      <c r="F882">
        <v>0</v>
      </c>
      <c r="G882" s="3">
        <v>0</v>
      </c>
      <c r="H882" s="3">
        <v>0</v>
      </c>
      <c r="I882" s="3">
        <v>1.37000000476837</v>
      </c>
      <c r="J882" s="3">
        <v>0</v>
      </c>
      <c r="K882">
        <v>0</v>
      </c>
      <c r="L882">
        <v>0</v>
      </c>
      <c r="M882">
        <v>182</v>
      </c>
      <c r="N882">
        <v>1258</v>
      </c>
      <c r="O882">
        <v>1474</v>
      </c>
      <c r="P882" s="2">
        <f>(Table1_14[[#This Row],[VeryActiveMinutes]]+Table1_14[[#This Row],[FairlyActiveMinutes]]+Table1_14[[#This Row],[LightlyActiveMinutes]]+Table1_14[[#This Row],[SedentaryMinutes]])/60</f>
        <v>24</v>
      </c>
      <c r="Q882" s="2">
        <f>(Table1_14[[#This Row],[VeryActiveMinutes]]+Table1_14[[#This Row],[FairlyActiveMinutes]]+Table1_14[[#This Row],[LightlyActiveMinutes]]+Table1_14[[#This Row],[SedentaryMinutes]])</f>
        <v>1440</v>
      </c>
    </row>
    <row r="883" spans="1:17" x14ac:dyDescent="0.25">
      <c r="A883">
        <v>1624580081</v>
      </c>
      <c r="B883" s="1">
        <v>42496</v>
      </c>
      <c r="C883">
        <v>1727</v>
      </c>
      <c r="D883" s="3">
        <v>1.12000000476837</v>
      </c>
      <c r="E883" s="3">
        <v>1.12000000476837</v>
      </c>
      <c r="F883">
        <v>0</v>
      </c>
      <c r="G883" s="3">
        <v>0</v>
      </c>
      <c r="H883" s="3">
        <v>0</v>
      </c>
      <c r="I883" s="3">
        <v>1.12000000476837</v>
      </c>
      <c r="J883" s="3">
        <v>9.9999997764825804E-3</v>
      </c>
      <c r="K883">
        <v>0</v>
      </c>
      <c r="L883">
        <v>0</v>
      </c>
      <c r="M883">
        <v>102</v>
      </c>
      <c r="N883">
        <v>1338</v>
      </c>
      <c r="O883">
        <v>1341</v>
      </c>
      <c r="P883" s="2">
        <f>(Table1_14[[#This Row],[VeryActiveMinutes]]+Table1_14[[#This Row],[FairlyActiveMinutes]]+Table1_14[[#This Row],[LightlyActiveMinutes]]+Table1_14[[#This Row],[SedentaryMinutes]])/60</f>
        <v>24</v>
      </c>
      <c r="Q883" s="2">
        <f>(Table1_14[[#This Row],[VeryActiveMinutes]]+Table1_14[[#This Row],[FairlyActiveMinutes]]+Table1_14[[#This Row],[LightlyActiveMinutes]]+Table1_14[[#This Row],[SedentaryMinutes]])</f>
        <v>1440</v>
      </c>
    </row>
    <row r="884" spans="1:17" x14ac:dyDescent="0.25">
      <c r="A884">
        <v>1624580081</v>
      </c>
      <c r="B884" s="1">
        <v>42502</v>
      </c>
      <c r="C884">
        <v>2971</v>
      </c>
      <c r="D884" s="3">
        <v>1.9299999475479099</v>
      </c>
      <c r="E884" s="3">
        <v>1.9299999475479099</v>
      </c>
      <c r="F884">
        <v>0</v>
      </c>
      <c r="G884" s="3">
        <v>0</v>
      </c>
      <c r="H884" s="3">
        <v>0</v>
      </c>
      <c r="I884" s="3">
        <v>1.91999995708466</v>
      </c>
      <c r="J884" s="3">
        <v>9.9999997764825804E-3</v>
      </c>
      <c r="K884">
        <v>0</v>
      </c>
      <c r="L884">
        <v>0</v>
      </c>
      <c r="M884">
        <v>107</v>
      </c>
      <c r="N884">
        <v>890</v>
      </c>
      <c r="O884">
        <v>1002</v>
      </c>
      <c r="P884" s="2">
        <f>(Table1_14[[#This Row],[VeryActiveMinutes]]+Table1_14[[#This Row],[FairlyActiveMinutes]]+Table1_14[[#This Row],[LightlyActiveMinutes]]+Table1_14[[#This Row],[SedentaryMinutes]])/60</f>
        <v>16.616666666666667</v>
      </c>
      <c r="Q884" s="2">
        <f>(Table1_14[[#This Row],[VeryActiveMinutes]]+Table1_14[[#This Row],[FairlyActiveMinutes]]+Table1_14[[#This Row],[LightlyActiveMinutes]]+Table1_14[[#This Row],[SedentaryMinutes]])</f>
        <v>997</v>
      </c>
    </row>
    <row r="885" spans="1:17" x14ac:dyDescent="0.25">
      <c r="A885">
        <v>1624580081</v>
      </c>
      <c r="B885" s="1">
        <v>42501</v>
      </c>
      <c r="C885">
        <v>3134</v>
      </c>
      <c r="D885" s="3">
        <v>2.03999996185303</v>
      </c>
      <c r="E885" s="3">
        <v>2.03999996185303</v>
      </c>
      <c r="F885">
        <v>0</v>
      </c>
      <c r="G885" s="3">
        <v>0</v>
      </c>
      <c r="H885" s="3">
        <v>0</v>
      </c>
      <c r="I885" s="3">
        <v>2.03999996185303</v>
      </c>
      <c r="J885" s="3">
        <v>0</v>
      </c>
      <c r="K885">
        <v>0</v>
      </c>
      <c r="L885">
        <v>0</v>
      </c>
      <c r="M885">
        <v>112</v>
      </c>
      <c r="N885">
        <v>1328</v>
      </c>
      <c r="O885">
        <v>1359</v>
      </c>
      <c r="P885" s="2">
        <f>(Table1_14[[#This Row],[VeryActiveMinutes]]+Table1_14[[#This Row],[FairlyActiveMinutes]]+Table1_14[[#This Row],[LightlyActiveMinutes]]+Table1_14[[#This Row],[SedentaryMinutes]])/60</f>
        <v>24</v>
      </c>
      <c r="Q885" s="2">
        <f>(Table1_14[[#This Row],[VeryActiveMinutes]]+Table1_14[[#This Row],[FairlyActiveMinutes]]+Table1_14[[#This Row],[LightlyActiveMinutes]]+Table1_14[[#This Row],[SedentaryMinutes]])</f>
        <v>1440</v>
      </c>
    </row>
    <row r="886" spans="1:17" x14ac:dyDescent="0.25">
      <c r="A886">
        <v>1624580081</v>
      </c>
      <c r="B886" s="1">
        <v>42472</v>
      </c>
      <c r="C886">
        <v>8163</v>
      </c>
      <c r="D886" s="3">
        <v>5.3099999427795401</v>
      </c>
      <c r="E886" s="3">
        <v>5.3099999427795401</v>
      </c>
      <c r="F886">
        <v>0</v>
      </c>
      <c r="G886" s="3">
        <v>0</v>
      </c>
      <c r="H886" s="3">
        <v>0</v>
      </c>
      <c r="I886" s="3">
        <v>5.3099999427795401</v>
      </c>
      <c r="J886" s="3">
        <v>0</v>
      </c>
      <c r="K886">
        <v>0</v>
      </c>
      <c r="L886">
        <v>0</v>
      </c>
      <c r="M886">
        <v>146</v>
      </c>
      <c r="N886">
        <v>1294</v>
      </c>
      <c r="O886">
        <v>1432</v>
      </c>
      <c r="P886" s="2">
        <f>(Table1_14[[#This Row],[VeryActiveMinutes]]+Table1_14[[#This Row],[FairlyActiveMinutes]]+Table1_14[[#This Row],[LightlyActiveMinutes]]+Table1_14[[#This Row],[SedentaryMinutes]])/60</f>
        <v>24</v>
      </c>
      <c r="Q886" s="2">
        <f>(Table1_14[[#This Row],[VeryActiveMinutes]]+Table1_14[[#This Row],[FairlyActiveMinutes]]+Table1_14[[#This Row],[LightlyActiveMinutes]]+Table1_14[[#This Row],[SedentaryMinutes]])</f>
        <v>1440</v>
      </c>
    </row>
    <row r="887" spans="1:17" x14ac:dyDescent="0.25">
      <c r="A887">
        <v>1624580081</v>
      </c>
      <c r="B887" s="1">
        <v>42500</v>
      </c>
      <c r="C887">
        <v>2969</v>
      </c>
      <c r="D887" s="3">
        <v>1.9299999475479099</v>
      </c>
      <c r="E887" s="3">
        <v>1.9299999475479099</v>
      </c>
      <c r="F887">
        <v>0</v>
      </c>
      <c r="G887" s="3">
        <v>0</v>
      </c>
      <c r="H887" s="3">
        <v>0</v>
      </c>
      <c r="I887" s="3">
        <v>1.91999995708466</v>
      </c>
      <c r="J887" s="3">
        <v>9.9999997764825804E-3</v>
      </c>
      <c r="K887">
        <v>0</v>
      </c>
      <c r="L887">
        <v>0</v>
      </c>
      <c r="M887">
        <v>139</v>
      </c>
      <c r="N887">
        <v>1301</v>
      </c>
      <c r="O887">
        <v>1393</v>
      </c>
      <c r="P887" s="2">
        <f>(Table1_14[[#This Row],[VeryActiveMinutes]]+Table1_14[[#This Row],[FairlyActiveMinutes]]+Table1_14[[#This Row],[LightlyActiveMinutes]]+Table1_14[[#This Row],[SedentaryMinutes]])/60</f>
        <v>24</v>
      </c>
      <c r="Q887" s="2">
        <f>(Table1_14[[#This Row],[VeryActiveMinutes]]+Table1_14[[#This Row],[FairlyActiveMinutes]]+Table1_14[[#This Row],[LightlyActiveMinutes]]+Table1_14[[#This Row],[SedentaryMinutes]])</f>
        <v>1440</v>
      </c>
    </row>
    <row r="888" spans="1:17" x14ac:dyDescent="0.25">
      <c r="A888">
        <v>1624580081</v>
      </c>
      <c r="B888" s="1">
        <v>42493</v>
      </c>
      <c r="C888">
        <v>2100</v>
      </c>
      <c r="D888" s="3">
        <v>1.37000000476837</v>
      </c>
      <c r="E888" s="3">
        <v>1.37000000476837</v>
      </c>
      <c r="F888">
        <v>0</v>
      </c>
      <c r="G888" s="3">
        <v>0</v>
      </c>
      <c r="H888" s="3">
        <v>0</v>
      </c>
      <c r="I888" s="3">
        <v>1.3400000333786</v>
      </c>
      <c r="J888" s="3">
        <v>1.9999999552965199E-2</v>
      </c>
      <c r="K888">
        <v>0</v>
      </c>
      <c r="L888">
        <v>0</v>
      </c>
      <c r="M888">
        <v>96</v>
      </c>
      <c r="N888">
        <v>1344</v>
      </c>
      <c r="O888">
        <v>1334</v>
      </c>
      <c r="P888" s="2">
        <f>(Table1_14[[#This Row],[VeryActiveMinutes]]+Table1_14[[#This Row],[FairlyActiveMinutes]]+Table1_14[[#This Row],[LightlyActiveMinutes]]+Table1_14[[#This Row],[SedentaryMinutes]])/60</f>
        <v>24</v>
      </c>
      <c r="Q888" s="2">
        <f>(Table1_14[[#This Row],[VeryActiveMinutes]]+Table1_14[[#This Row],[FairlyActiveMinutes]]+Table1_14[[#This Row],[LightlyActiveMinutes]]+Table1_14[[#This Row],[SedentaryMinutes]])</f>
        <v>1440</v>
      </c>
    </row>
    <row r="889" spans="1:17" x14ac:dyDescent="0.25">
      <c r="A889">
        <v>1624580081</v>
      </c>
      <c r="B889" s="1">
        <v>42495</v>
      </c>
      <c r="C889">
        <v>2470</v>
      </c>
      <c r="D889" s="3">
        <v>1.6100000143051101</v>
      </c>
      <c r="E889" s="3">
        <v>1.6100000143051101</v>
      </c>
      <c r="F889">
        <v>0</v>
      </c>
      <c r="G889" s="3">
        <v>0</v>
      </c>
      <c r="H889" s="3">
        <v>0</v>
      </c>
      <c r="I889" s="3">
        <v>1.58000004291534</v>
      </c>
      <c r="J889" s="3">
        <v>1.9999999552965199E-2</v>
      </c>
      <c r="K889">
        <v>0</v>
      </c>
      <c r="L889">
        <v>0</v>
      </c>
      <c r="M889">
        <v>117</v>
      </c>
      <c r="N889">
        <v>1323</v>
      </c>
      <c r="O889">
        <v>1370</v>
      </c>
      <c r="P889" s="2">
        <f>(Table1_14[[#This Row],[VeryActiveMinutes]]+Table1_14[[#This Row],[FairlyActiveMinutes]]+Table1_14[[#This Row],[LightlyActiveMinutes]]+Table1_14[[#This Row],[SedentaryMinutes]])/60</f>
        <v>24</v>
      </c>
      <c r="Q889" s="2">
        <f>(Table1_14[[#This Row],[VeryActiveMinutes]]+Table1_14[[#This Row],[FairlyActiveMinutes]]+Table1_14[[#This Row],[LightlyActiveMinutes]]+Table1_14[[#This Row],[SedentaryMinutes]])</f>
        <v>1440</v>
      </c>
    </row>
    <row r="890" spans="1:17" x14ac:dyDescent="0.25">
      <c r="A890">
        <v>1624580081</v>
      </c>
      <c r="B890" s="1">
        <v>42490</v>
      </c>
      <c r="C890">
        <v>6474</v>
      </c>
      <c r="D890" s="3">
        <v>4.3000001907348597</v>
      </c>
      <c r="E890" s="3">
        <v>4.3000001907348597</v>
      </c>
      <c r="F890">
        <v>0</v>
      </c>
      <c r="G890" s="3">
        <v>0.89999997615814198</v>
      </c>
      <c r="H890" s="3">
        <v>1.2799999713897701</v>
      </c>
      <c r="I890" s="3">
        <v>2.1199998855590798</v>
      </c>
      <c r="J890" s="3">
        <v>9.9999997764825804E-3</v>
      </c>
      <c r="K890">
        <v>11</v>
      </c>
      <c r="L890">
        <v>23</v>
      </c>
      <c r="M890">
        <v>224</v>
      </c>
      <c r="N890">
        <v>1182</v>
      </c>
      <c r="O890">
        <v>1655</v>
      </c>
      <c r="P890" s="2">
        <f>(Table1_14[[#This Row],[VeryActiveMinutes]]+Table1_14[[#This Row],[FairlyActiveMinutes]]+Table1_14[[#This Row],[LightlyActiveMinutes]]+Table1_14[[#This Row],[SedentaryMinutes]])/60</f>
        <v>24</v>
      </c>
      <c r="Q890" s="2">
        <f>(Table1_14[[#This Row],[VeryActiveMinutes]]+Table1_14[[#This Row],[FairlyActiveMinutes]]+Table1_14[[#This Row],[LightlyActiveMinutes]]+Table1_14[[#This Row],[SedentaryMinutes]])</f>
        <v>1440</v>
      </c>
    </row>
    <row r="891" spans="1:17" x14ac:dyDescent="0.25">
      <c r="A891">
        <v>1624580081</v>
      </c>
      <c r="B891" s="1">
        <v>42489</v>
      </c>
      <c r="C891">
        <v>2390</v>
      </c>
      <c r="D891" s="3">
        <v>1.54999995231628</v>
      </c>
      <c r="E891" s="3">
        <v>1.54999995231628</v>
      </c>
      <c r="F891">
        <v>0</v>
      </c>
      <c r="G891" s="3">
        <v>0</v>
      </c>
      <c r="H891" s="3">
        <v>0</v>
      </c>
      <c r="I891" s="3">
        <v>1.54999995231628</v>
      </c>
      <c r="J891" s="3">
        <v>0</v>
      </c>
      <c r="K891">
        <v>0</v>
      </c>
      <c r="L891">
        <v>0</v>
      </c>
      <c r="M891">
        <v>150</v>
      </c>
      <c r="N891">
        <v>1290</v>
      </c>
      <c r="O891">
        <v>1404</v>
      </c>
      <c r="P891" s="2">
        <f>(Table1_14[[#This Row],[VeryActiveMinutes]]+Table1_14[[#This Row],[FairlyActiveMinutes]]+Table1_14[[#This Row],[LightlyActiveMinutes]]+Table1_14[[#This Row],[SedentaryMinutes]])/60</f>
        <v>24</v>
      </c>
      <c r="Q891" s="2">
        <f>(Table1_14[[#This Row],[VeryActiveMinutes]]+Table1_14[[#This Row],[FairlyActiveMinutes]]+Table1_14[[#This Row],[LightlyActiveMinutes]]+Table1_14[[#This Row],[SedentaryMinutes]])</f>
        <v>1440</v>
      </c>
    </row>
    <row r="892" spans="1:17" x14ac:dyDescent="0.25">
      <c r="A892">
        <v>1624580081</v>
      </c>
      <c r="B892" s="1">
        <v>42488</v>
      </c>
      <c r="C892">
        <v>2759</v>
      </c>
      <c r="D892" s="3">
        <v>1.78999996185303</v>
      </c>
      <c r="E892" s="3">
        <v>1.78999996185303</v>
      </c>
      <c r="F892">
        <v>0</v>
      </c>
      <c r="G892" s="3">
        <v>0</v>
      </c>
      <c r="H892" s="3">
        <v>0.20000000298023199</v>
      </c>
      <c r="I892" s="3">
        <v>1.6000000238418599</v>
      </c>
      <c r="J892" s="3">
        <v>0</v>
      </c>
      <c r="K892">
        <v>0</v>
      </c>
      <c r="L892">
        <v>5</v>
      </c>
      <c r="M892">
        <v>115</v>
      </c>
      <c r="N892">
        <v>1320</v>
      </c>
      <c r="O892">
        <v>1401</v>
      </c>
      <c r="P892" s="2">
        <f>(Table1_14[[#This Row],[VeryActiveMinutes]]+Table1_14[[#This Row],[FairlyActiveMinutes]]+Table1_14[[#This Row],[LightlyActiveMinutes]]+Table1_14[[#This Row],[SedentaryMinutes]])/60</f>
        <v>24</v>
      </c>
      <c r="Q892" s="2">
        <f>(Table1_14[[#This Row],[VeryActiveMinutes]]+Table1_14[[#This Row],[FairlyActiveMinutes]]+Table1_14[[#This Row],[LightlyActiveMinutes]]+Table1_14[[#This Row],[SedentaryMinutes]])</f>
        <v>1440</v>
      </c>
    </row>
    <row r="893" spans="1:17" x14ac:dyDescent="0.25">
      <c r="A893">
        <v>1624580081</v>
      </c>
      <c r="B893" s="1">
        <v>42487</v>
      </c>
      <c r="C893">
        <v>8367</v>
      </c>
      <c r="D893" s="3">
        <v>5.4400000572204599</v>
      </c>
      <c r="E893" s="3">
        <v>5.4400000572204599</v>
      </c>
      <c r="F893">
        <v>0</v>
      </c>
      <c r="G893" s="3">
        <v>1.1100000143051101</v>
      </c>
      <c r="H893" s="3">
        <v>1.87000000476837</v>
      </c>
      <c r="I893" s="3">
        <v>2.46000003814697</v>
      </c>
      <c r="J893" s="3">
        <v>0</v>
      </c>
      <c r="K893">
        <v>17</v>
      </c>
      <c r="L893">
        <v>36</v>
      </c>
      <c r="M893">
        <v>154</v>
      </c>
      <c r="N893">
        <v>1233</v>
      </c>
      <c r="O893">
        <v>1670</v>
      </c>
      <c r="P893" s="2">
        <f>(Table1_14[[#This Row],[VeryActiveMinutes]]+Table1_14[[#This Row],[FairlyActiveMinutes]]+Table1_14[[#This Row],[LightlyActiveMinutes]]+Table1_14[[#This Row],[SedentaryMinutes]])/60</f>
        <v>24</v>
      </c>
      <c r="Q893" s="2">
        <f>(Table1_14[[#This Row],[VeryActiveMinutes]]+Table1_14[[#This Row],[FairlyActiveMinutes]]+Table1_14[[#This Row],[LightlyActiveMinutes]]+Table1_14[[#This Row],[SedentaryMinutes]])</f>
        <v>1440</v>
      </c>
    </row>
    <row r="894" spans="1:17" x14ac:dyDescent="0.25">
      <c r="A894">
        <v>1624580081</v>
      </c>
      <c r="B894" s="1">
        <v>42486</v>
      </c>
      <c r="C894">
        <v>2826</v>
      </c>
      <c r="D894" s="3">
        <v>1.8400000333786</v>
      </c>
      <c r="E894" s="3">
        <v>1.8400000333786</v>
      </c>
      <c r="F894">
        <v>0</v>
      </c>
      <c r="G894" s="3">
        <v>0</v>
      </c>
      <c r="H894" s="3">
        <v>0</v>
      </c>
      <c r="I894" s="3">
        <v>1.83000004291534</v>
      </c>
      <c r="J894" s="3">
        <v>9.9999997764825804E-3</v>
      </c>
      <c r="K894">
        <v>0</v>
      </c>
      <c r="L894">
        <v>0</v>
      </c>
      <c r="M894">
        <v>140</v>
      </c>
      <c r="N894">
        <v>1300</v>
      </c>
      <c r="O894">
        <v>1402</v>
      </c>
      <c r="P894" s="2">
        <f>(Table1_14[[#This Row],[VeryActiveMinutes]]+Table1_14[[#This Row],[FairlyActiveMinutes]]+Table1_14[[#This Row],[LightlyActiveMinutes]]+Table1_14[[#This Row],[SedentaryMinutes]])/60</f>
        <v>24</v>
      </c>
      <c r="Q894" s="2">
        <f>(Table1_14[[#This Row],[VeryActiveMinutes]]+Table1_14[[#This Row],[FairlyActiveMinutes]]+Table1_14[[#This Row],[LightlyActiveMinutes]]+Table1_14[[#This Row],[SedentaryMinutes]])</f>
        <v>1440</v>
      </c>
    </row>
    <row r="895" spans="1:17" x14ac:dyDescent="0.25">
      <c r="A895">
        <v>1624580081</v>
      </c>
      <c r="B895" s="1">
        <v>42485</v>
      </c>
      <c r="C895">
        <v>6497</v>
      </c>
      <c r="D895" s="3">
        <v>4.2199997901916504</v>
      </c>
      <c r="E895" s="3">
        <v>4.2199997901916504</v>
      </c>
      <c r="F895">
        <v>0</v>
      </c>
      <c r="G895" s="3">
        <v>0</v>
      </c>
      <c r="H895" s="3">
        <v>0</v>
      </c>
      <c r="I895" s="3">
        <v>4.1999998092651403</v>
      </c>
      <c r="J895" s="3">
        <v>1.9999999552965199E-2</v>
      </c>
      <c r="K895">
        <v>0</v>
      </c>
      <c r="L895">
        <v>0</v>
      </c>
      <c r="M895">
        <v>202</v>
      </c>
      <c r="N895">
        <v>1238</v>
      </c>
      <c r="O895">
        <v>1492</v>
      </c>
      <c r="P895" s="2">
        <f>(Table1_14[[#This Row],[VeryActiveMinutes]]+Table1_14[[#This Row],[FairlyActiveMinutes]]+Table1_14[[#This Row],[LightlyActiveMinutes]]+Table1_14[[#This Row],[SedentaryMinutes]])/60</f>
        <v>24</v>
      </c>
      <c r="Q895" s="2">
        <f>(Table1_14[[#This Row],[VeryActiveMinutes]]+Table1_14[[#This Row],[FairlyActiveMinutes]]+Table1_14[[#This Row],[LightlyActiveMinutes]]+Table1_14[[#This Row],[SedentaryMinutes]])</f>
        <v>1440</v>
      </c>
    </row>
    <row r="896" spans="1:17" x14ac:dyDescent="0.25">
      <c r="A896">
        <v>1624580081</v>
      </c>
      <c r="B896" s="1">
        <v>42484</v>
      </c>
      <c r="C896">
        <v>6076</v>
      </c>
      <c r="D896" s="3">
        <v>3.9500000476837198</v>
      </c>
      <c r="E896" s="3">
        <v>3.9500000476837198</v>
      </c>
      <c r="F896">
        <v>0</v>
      </c>
      <c r="G896" s="3">
        <v>1.1499999761581401</v>
      </c>
      <c r="H896" s="3">
        <v>0.91000002622604403</v>
      </c>
      <c r="I896" s="3">
        <v>1.8899999856948899</v>
      </c>
      <c r="J896" s="3">
        <v>0</v>
      </c>
      <c r="K896">
        <v>16</v>
      </c>
      <c r="L896">
        <v>18</v>
      </c>
      <c r="M896">
        <v>185</v>
      </c>
      <c r="N896">
        <v>1221</v>
      </c>
      <c r="O896">
        <v>1617</v>
      </c>
      <c r="P896" s="2">
        <f>(Table1_14[[#This Row],[VeryActiveMinutes]]+Table1_14[[#This Row],[FairlyActiveMinutes]]+Table1_14[[#This Row],[LightlyActiveMinutes]]+Table1_14[[#This Row],[SedentaryMinutes]])/60</f>
        <v>24</v>
      </c>
      <c r="Q896" s="2">
        <f>(Table1_14[[#This Row],[VeryActiveMinutes]]+Table1_14[[#This Row],[FairlyActiveMinutes]]+Table1_14[[#This Row],[LightlyActiveMinutes]]+Table1_14[[#This Row],[SedentaryMinutes]])</f>
        <v>1440</v>
      </c>
    </row>
    <row r="897" spans="1:17" x14ac:dyDescent="0.25">
      <c r="A897">
        <v>1624580081</v>
      </c>
      <c r="B897" s="1">
        <v>42483</v>
      </c>
      <c r="C897">
        <v>8538</v>
      </c>
      <c r="D897" s="3">
        <v>5.5500001907348597</v>
      </c>
      <c r="E897" s="3">
        <v>5.5500001907348597</v>
      </c>
      <c r="F897">
        <v>0</v>
      </c>
      <c r="G897" s="3">
        <v>0</v>
      </c>
      <c r="H897" s="3">
        <v>0</v>
      </c>
      <c r="I897" s="3">
        <v>5.53999996185303</v>
      </c>
      <c r="J897" s="3">
        <v>9.9999997764825804E-3</v>
      </c>
      <c r="K897">
        <v>0</v>
      </c>
      <c r="L897">
        <v>0</v>
      </c>
      <c r="M897">
        <v>227</v>
      </c>
      <c r="N897">
        <v>1213</v>
      </c>
      <c r="O897">
        <v>1562</v>
      </c>
      <c r="P897" s="2">
        <f>(Table1_14[[#This Row],[VeryActiveMinutes]]+Table1_14[[#This Row],[FairlyActiveMinutes]]+Table1_14[[#This Row],[LightlyActiveMinutes]]+Table1_14[[#This Row],[SedentaryMinutes]])/60</f>
        <v>24</v>
      </c>
      <c r="Q897" s="2">
        <f>(Table1_14[[#This Row],[VeryActiveMinutes]]+Table1_14[[#This Row],[FairlyActiveMinutes]]+Table1_14[[#This Row],[LightlyActiveMinutes]]+Table1_14[[#This Row],[SedentaryMinutes]])</f>
        <v>1440</v>
      </c>
    </row>
    <row r="898" spans="1:17" x14ac:dyDescent="0.25">
      <c r="A898">
        <v>1624580081</v>
      </c>
      <c r="B898" s="1">
        <v>42482</v>
      </c>
      <c r="C898">
        <v>4026</v>
      </c>
      <c r="D898" s="3">
        <v>2.6199998855590798</v>
      </c>
      <c r="E898" s="3">
        <v>2.6199998855590798</v>
      </c>
      <c r="F898">
        <v>0</v>
      </c>
      <c r="G898" s="3">
        <v>0</v>
      </c>
      <c r="H898" s="3">
        <v>0</v>
      </c>
      <c r="I898" s="3">
        <v>2.5999999046325701</v>
      </c>
      <c r="J898" s="3">
        <v>0</v>
      </c>
      <c r="K898">
        <v>0</v>
      </c>
      <c r="L898">
        <v>0</v>
      </c>
      <c r="M898">
        <v>199</v>
      </c>
      <c r="N898">
        <v>1241</v>
      </c>
      <c r="O898">
        <v>1470</v>
      </c>
      <c r="P898" s="2">
        <f>(Table1_14[[#This Row],[VeryActiveMinutes]]+Table1_14[[#This Row],[FairlyActiveMinutes]]+Table1_14[[#This Row],[LightlyActiveMinutes]]+Table1_14[[#This Row],[SedentaryMinutes]])/60</f>
        <v>24</v>
      </c>
      <c r="Q898" s="2">
        <f>(Table1_14[[#This Row],[VeryActiveMinutes]]+Table1_14[[#This Row],[FairlyActiveMinutes]]+Table1_14[[#This Row],[LightlyActiveMinutes]]+Table1_14[[#This Row],[SedentaryMinutes]])</f>
        <v>1440</v>
      </c>
    </row>
    <row r="899" spans="1:17" x14ac:dyDescent="0.25">
      <c r="A899">
        <v>1624580081</v>
      </c>
      <c r="B899" s="1">
        <v>42481</v>
      </c>
      <c r="C899">
        <v>6349</v>
      </c>
      <c r="D899" s="3">
        <v>4.1300001144409197</v>
      </c>
      <c r="E899" s="3">
        <v>4.1300001144409197</v>
      </c>
      <c r="F899">
        <v>0</v>
      </c>
      <c r="G899" s="3">
        <v>0</v>
      </c>
      <c r="H899" s="3">
        <v>0</v>
      </c>
      <c r="I899" s="3">
        <v>4.1100001335143999</v>
      </c>
      <c r="J899" s="3">
        <v>1.9999999552965199E-2</v>
      </c>
      <c r="K899">
        <v>0</v>
      </c>
      <c r="L899">
        <v>0</v>
      </c>
      <c r="M899">
        <v>186</v>
      </c>
      <c r="N899">
        <v>1254</v>
      </c>
      <c r="O899">
        <v>1467</v>
      </c>
      <c r="P899" s="2">
        <f>(Table1_14[[#This Row],[VeryActiveMinutes]]+Table1_14[[#This Row],[FairlyActiveMinutes]]+Table1_14[[#This Row],[LightlyActiveMinutes]]+Table1_14[[#This Row],[SedentaryMinutes]])/60</f>
        <v>24</v>
      </c>
      <c r="Q899" s="2">
        <f>(Table1_14[[#This Row],[VeryActiveMinutes]]+Table1_14[[#This Row],[FairlyActiveMinutes]]+Table1_14[[#This Row],[LightlyActiveMinutes]]+Table1_14[[#This Row],[SedentaryMinutes]])</f>
        <v>1440</v>
      </c>
    </row>
    <row r="900" spans="1:17" x14ac:dyDescent="0.25">
      <c r="A900">
        <v>1624580081</v>
      </c>
      <c r="B900" s="1">
        <v>42480</v>
      </c>
      <c r="C900">
        <v>4974</v>
      </c>
      <c r="D900" s="3">
        <v>3.2300000190734899</v>
      </c>
      <c r="E900" s="3">
        <v>3.2300000190734899</v>
      </c>
      <c r="F900">
        <v>0</v>
      </c>
      <c r="G900" s="3">
        <v>0</v>
      </c>
      <c r="H900" s="3">
        <v>0</v>
      </c>
      <c r="I900" s="3">
        <v>3.2300000190734899</v>
      </c>
      <c r="J900" s="3">
        <v>0</v>
      </c>
      <c r="K900">
        <v>0</v>
      </c>
      <c r="L900">
        <v>0</v>
      </c>
      <c r="M900">
        <v>151</v>
      </c>
      <c r="N900">
        <v>1289</v>
      </c>
      <c r="O900">
        <v>1446</v>
      </c>
      <c r="P900" s="2">
        <f>(Table1_14[[#This Row],[VeryActiveMinutes]]+Table1_14[[#This Row],[FairlyActiveMinutes]]+Table1_14[[#This Row],[LightlyActiveMinutes]]+Table1_14[[#This Row],[SedentaryMinutes]])/60</f>
        <v>24</v>
      </c>
      <c r="Q900" s="2">
        <f>(Table1_14[[#This Row],[VeryActiveMinutes]]+Table1_14[[#This Row],[FairlyActiveMinutes]]+Table1_14[[#This Row],[LightlyActiveMinutes]]+Table1_14[[#This Row],[SedentaryMinutes]])</f>
        <v>1440</v>
      </c>
    </row>
    <row r="901" spans="1:17" x14ac:dyDescent="0.25">
      <c r="A901">
        <v>1624580081</v>
      </c>
      <c r="B901" s="1">
        <v>42479</v>
      </c>
      <c r="C901">
        <v>2916</v>
      </c>
      <c r="D901" s="3">
        <v>1.8999999761581401</v>
      </c>
      <c r="E901" s="3">
        <v>1.8999999761581401</v>
      </c>
      <c r="F901">
        <v>0</v>
      </c>
      <c r="G901" s="3">
        <v>0</v>
      </c>
      <c r="H901" s="3">
        <v>0</v>
      </c>
      <c r="I901" s="3">
        <v>1.8999999761581401</v>
      </c>
      <c r="J901" s="3">
        <v>0</v>
      </c>
      <c r="K901">
        <v>0</v>
      </c>
      <c r="L901">
        <v>0</v>
      </c>
      <c r="M901">
        <v>141</v>
      </c>
      <c r="N901">
        <v>1299</v>
      </c>
      <c r="O901">
        <v>1435</v>
      </c>
      <c r="P901" s="2">
        <f>(Table1_14[[#This Row],[VeryActiveMinutes]]+Table1_14[[#This Row],[FairlyActiveMinutes]]+Table1_14[[#This Row],[LightlyActiveMinutes]]+Table1_14[[#This Row],[SedentaryMinutes]])/60</f>
        <v>24</v>
      </c>
      <c r="Q901" s="2">
        <f>(Table1_14[[#This Row],[VeryActiveMinutes]]+Table1_14[[#This Row],[FairlyActiveMinutes]]+Table1_14[[#This Row],[LightlyActiveMinutes]]+Table1_14[[#This Row],[SedentaryMinutes]])</f>
        <v>1440</v>
      </c>
    </row>
    <row r="902" spans="1:17" x14ac:dyDescent="0.25">
      <c r="A902">
        <v>1624580081</v>
      </c>
      <c r="B902" s="1">
        <v>42478</v>
      </c>
      <c r="C902">
        <v>10536</v>
      </c>
      <c r="D902" s="3">
        <v>7.4099998474121103</v>
      </c>
      <c r="E902" s="3">
        <v>7.4099998474121103</v>
      </c>
      <c r="F902">
        <v>0</v>
      </c>
      <c r="G902" s="3">
        <v>2.1500000953674299</v>
      </c>
      <c r="H902" s="3">
        <v>0.62000000476837203</v>
      </c>
      <c r="I902" s="3">
        <v>4.6199998855590803</v>
      </c>
      <c r="J902" s="3">
        <v>9.9999997764825804E-3</v>
      </c>
      <c r="K902">
        <v>17</v>
      </c>
      <c r="L902">
        <v>7</v>
      </c>
      <c r="M902">
        <v>202</v>
      </c>
      <c r="N902">
        <v>1214</v>
      </c>
      <c r="O902">
        <v>1604</v>
      </c>
      <c r="P902" s="2">
        <f>(Table1_14[[#This Row],[VeryActiveMinutes]]+Table1_14[[#This Row],[FairlyActiveMinutes]]+Table1_14[[#This Row],[LightlyActiveMinutes]]+Table1_14[[#This Row],[SedentaryMinutes]])/60</f>
        <v>24</v>
      </c>
      <c r="Q902" s="2">
        <f>(Table1_14[[#This Row],[VeryActiveMinutes]]+Table1_14[[#This Row],[FairlyActiveMinutes]]+Table1_14[[#This Row],[LightlyActiveMinutes]]+Table1_14[[#This Row],[SedentaryMinutes]])</f>
        <v>1440</v>
      </c>
    </row>
    <row r="903" spans="1:17" x14ac:dyDescent="0.25">
      <c r="A903">
        <v>1624580081</v>
      </c>
      <c r="B903" s="1">
        <v>42477</v>
      </c>
      <c r="C903">
        <v>6175</v>
      </c>
      <c r="D903" s="3">
        <v>4.0599999427795401</v>
      </c>
      <c r="E903" s="3">
        <v>4.0599999427795401</v>
      </c>
      <c r="F903">
        <v>0</v>
      </c>
      <c r="G903" s="3">
        <v>1.0299999713897701</v>
      </c>
      <c r="H903" s="3">
        <v>1.5199999809265099</v>
      </c>
      <c r="I903" s="3">
        <v>1.4900000095367401</v>
      </c>
      <c r="J903" s="3">
        <v>9.9999997764825804E-3</v>
      </c>
      <c r="K903">
        <v>15</v>
      </c>
      <c r="L903">
        <v>22</v>
      </c>
      <c r="M903">
        <v>127</v>
      </c>
      <c r="N903">
        <v>1276</v>
      </c>
      <c r="O903">
        <v>1554</v>
      </c>
      <c r="P903" s="2">
        <f>(Table1_14[[#This Row],[VeryActiveMinutes]]+Table1_14[[#This Row],[FairlyActiveMinutes]]+Table1_14[[#This Row],[LightlyActiveMinutes]]+Table1_14[[#This Row],[SedentaryMinutes]])/60</f>
        <v>24</v>
      </c>
      <c r="Q903" s="2">
        <f>(Table1_14[[#This Row],[VeryActiveMinutes]]+Table1_14[[#This Row],[FairlyActiveMinutes]]+Table1_14[[#This Row],[LightlyActiveMinutes]]+Table1_14[[#This Row],[SedentaryMinutes]])</f>
        <v>1440</v>
      </c>
    </row>
    <row r="904" spans="1:17" x14ac:dyDescent="0.25">
      <c r="A904">
        <v>1624580081</v>
      </c>
      <c r="B904" s="1">
        <v>42476</v>
      </c>
      <c r="C904">
        <v>5370</v>
      </c>
      <c r="D904" s="3">
        <v>3.4900000095367401</v>
      </c>
      <c r="E904" s="3">
        <v>3.4900000095367401</v>
      </c>
      <c r="F904">
        <v>0</v>
      </c>
      <c r="G904" s="3">
        <v>0</v>
      </c>
      <c r="H904" s="3">
        <v>0</v>
      </c>
      <c r="I904" s="3">
        <v>3.4900000095367401</v>
      </c>
      <c r="J904" s="3">
        <v>0</v>
      </c>
      <c r="K904">
        <v>0</v>
      </c>
      <c r="L904">
        <v>0</v>
      </c>
      <c r="M904">
        <v>176</v>
      </c>
      <c r="N904">
        <v>1264</v>
      </c>
      <c r="O904">
        <v>1463</v>
      </c>
      <c r="P904" s="2">
        <f>(Table1_14[[#This Row],[VeryActiveMinutes]]+Table1_14[[#This Row],[FairlyActiveMinutes]]+Table1_14[[#This Row],[LightlyActiveMinutes]]+Table1_14[[#This Row],[SedentaryMinutes]])/60</f>
        <v>24</v>
      </c>
      <c r="Q904" s="2">
        <f>(Table1_14[[#This Row],[VeryActiveMinutes]]+Table1_14[[#This Row],[FairlyActiveMinutes]]+Table1_14[[#This Row],[LightlyActiveMinutes]]+Table1_14[[#This Row],[SedentaryMinutes]])</f>
        <v>1440</v>
      </c>
    </row>
    <row r="905" spans="1:17" x14ac:dyDescent="0.25">
      <c r="A905">
        <v>1624580081</v>
      </c>
      <c r="B905" s="1">
        <v>42475</v>
      </c>
      <c r="C905">
        <v>1510</v>
      </c>
      <c r="D905" s="3">
        <v>0.980000019073486</v>
      </c>
      <c r="E905" s="3">
        <v>0.980000019073486</v>
      </c>
      <c r="F905">
        <v>0</v>
      </c>
      <c r="G905" s="3">
        <v>0</v>
      </c>
      <c r="H905" s="3">
        <v>0</v>
      </c>
      <c r="I905" s="3">
        <v>0.97000002861022905</v>
      </c>
      <c r="J905" s="3">
        <v>0</v>
      </c>
      <c r="K905">
        <v>0</v>
      </c>
      <c r="L905">
        <v>0</v>
      </c>
      <c r="M905">
        <v>96</v>
      </c>
      <c r="N905">
        <v>1344</v>
      </c>
      <c r="O905">
        <v>1344</v>
      </c>
      <c r="P905" s="2">
        <f>(Table1_14[[#This Row],[VeryActiveMinutes]]+Table1_14[[#This Row],[FairlyActiveMinutes]]+Table1_14[[#This Row],[LightlyActiveMinutes]]+Table1_14[[#This Row],[SedentaryMinutes]])/60</f>
        <v>24</v>
      </c>
      <c r="Q905" s="2">
        <f>(Table1_14[[#This Row],[VeryActiveMinutes]]+Table1_14[[#This Row],[FairlyActiveMinutes]]+Table1_14[[#This Row],[LightlyActiveMinutes]]+Table1_14[[#This Row],[SedentaryMinutes]])</f>
        <v>1440</v>
      </c>
    </row>
    <row r="906" spans="1:17" x14ac:dyDescent="0.25">
      <c r="A906">
        <v>1624580081</v>
      </c>
      <c r="B906" s="1">
        <v>42474</v>
      </c>
      <c r="C906">
        <v>9107</v>
      </c>
      <c r="D906" s="3">
        <v>5.9200000762939498</v>
      </c>
      <c r="E906" s="3">
        <v>5.9200000762939498</v>
      </c>
      <c r="F906">
        <v>0</v>
      </c>
      <c r="G906" s="3">
        <v>0</v>
      </c>
      <c r="H906" s="3">
        <v>0</v>
      </c>
      <c r="I906" s="3">
        <v>5.9099998474121103</v>
      </c>
      <c r="J906" s="3">
        <v>9.9999997764825804E-3</v>
      </c>
      <c r="K906">
        <v>0</v>
      </c>
      <c r="L906">
        <v>0</v>
      </c>
      <c r="M906">
        <v>236</v>
      </c>
      <c r="N906">
        <v>1204</v>
      </c>
      <c r="O906">
        <v>1572</v>
      </c>
      <c r="P906" s="2">
        <f>(Table1_14[[#This Row],[VeryActiveMinutes]]+Table1_14[[#This Row],[FairlyActiveMinutes]]+Table1_14[[#This Row],[LightlyActiveMinutes]]+Table1_14[[#This Row],[SedentaryMinutes]])/60</f>
        <v>24</v>
      </c>
      <c r="Q906" s="2">
        <f>(Table1_14[[#This Row],[VeryActiveMinutes]]+Table1_14[[#This Row],[FairlyActiveMinutes]]+Table1_14[[#This Row],[LightlyActiveMinutes]]+Table1_14[[#This Row],[SedentaryMinutes]])</f>
        <v>1440</v>
      </c>
    </row>
    <row r="907" spans="1:17" x14ac:dyDescent="0.25">
      <c r="A907">
        <v>1624580081</v>
      </c>
      <c r="B907" s="1">
        <v>42473</v>
      </c>
      <c r="C907">
        <v>7007</v>
      </c>
      <c r="D907" s="3">
        <v>4.5500001907348597</v>
      </c>
      <c r="E907" s="3">
        <v>4.5500001907348597</v>
      </c>
      <c r="F907">
        <v>0</v>
      </c>
      <c r="G907" s="3">
        <v>0</v>
      </c>
      <c r="H907" s="3">
        <v>0</v>
      </c>
      <c r="I907" s="3">
        <v>4.5500001907348597</v>
      </c>
      <c r="J907" s="3">
        <v>0</v>
      </c>
      <c r="K907">
        <v>0</v>
      </c>
      <c r="L907">
        <v>0</v>
      </c>
      <c r="M907">
        <v>148</v>
      </c>
      <c r="N907">
        <v>1292</v>
      </c>
      <c r="O907">
        <v>1411</v>
      </c>
      <c r="P907" s="2">
        <f>(Table1_14[[#This Row],[VeryActiveMinutes]]+Table1_14[[#This Row],[FairlyActiveMinutes]]+Table1_14[[#This Row],[LightlyActiveMinutes]]+Table1_14[[#This Row],[SedentaryMinutes]])/60</f>
        <v>24</v>
      </c>
      <c r="Q907" s="2">
        <f>(Table1_14[[#This Row],[VeryActiveMinutes]]+Table1_14[[#This Row],[FairlyActiveMinutes]]+Table1_14[[#This Row],[LightlyActiveMinutes]]+Table1_14[[#This Row],[SedentaryMinutes]])</f>
        <v>1440</v>
      </c>
    </row>
    <row r="908" spans="1:17" x14ac:dyDescent="0.25">
      <c r="A908">
        <v>1624580081</v>
      </c>
      <c r="B908" s="1">
        <v>42494</v>
      </c>
      <c r="C908">
        <v>2193</v>
      </c>
      <c r="D908" s="3">
        <v>1.4299999475479099</v>
      </c>
      <c r="E908" s="3">
        <v>1.4299999475479099</v>
      </c>
      <c r="F908">
        <v>0</v>
      </c>
      <c r="G908" s="3">
        <v>0</v>
      </c>
      <c r="H908" s="3">
        <v>0</v>
      </c>
      <c r="I908" s="3">
        <v>1.41999995708466</v>
      </c>
      <c r="J908" s="3">
        <v>0</v>
      </c>
      <c r="K908">
        <v>0</v>
      </c>
      <c r="L908">
        <v>0</v>
      </c>
      <c r="M908">
        <v>118</v>
      </c>
      <c r="N908">
        <v>1322</v>
      </c>
      <c r="O908">
        <v>1368</v>
      </c>
      <c r="P908" s="2">
        <f>(Table1_14[[#This Row],[VeryActiveMinutes]]+Table1_14[[#This Row],[FairlyActiveMinutes]]+Table1_14[[#This Row],[LightlyActiveMinutes]]+Table1_14[[#This Row],[SedentaryMinutes]])/60</f>
        <v>24</v>
      </c>
      <c r="Q908" s="2">
        <f>(Table1_14[[#This Row],[VeryActiveMinutes]]+Table1_14[[#This Row],[FairlyActiveMinutes]]+Table1_14[[#This Row],[LightlyActiveMinutes]]+Table1_14[[#This Row],[SedentaryMinutes]])</f>
        <v>1440</v>
      </c>
    </row>
    <row r="909" spans="1:17" x14ac:dyDescent="0.25">
      <c r="A909">
        <v>1624580081</v>
      </c>
      <c r="B909" s="1">
        <v>42492</v>
      </c>
      <c r="C909">
        <v>7155</v>
      </c>
      <c r="D909" s="3">
        <v>4.9299998283386204</v>
      </c>
      <c r="E909" s="3">
        <v>4.9299998283386204</v>
      </c>
      <c r="F909">
        <v>0</v>
      </c>
      <c r="G909" s="3">
        <v>0.86000001430511497</v>
      </c>
      <c r="H909" s="3">
        <v>0.58999997377395597</v>
      </c>
      <c r="I909" s="3">
        <v>3.4700000286102299</v>
      </c>
      <c r="J909" s="3">
        <v>0</v>
      </c>
      <c r="K909">
        <v>7</v>
      </c>
      <c r="L909">
        <v>6</v>
      </c>
      <c r="M909">
        <v>166</v>
      </c>
      <c r="N909">
        <v>1261</v>
      </c>
      <c r="O909">
        <v>1497</v>
      </c>
      <c r="P909" s="2">
        <f>(Table1_14[[#This Row],[VeryActiveMinutes]]+Table1_14[[#This Row],[FairlyActiveMinutes]]+Table1_14[[#This Row],[LightlyActiveMinutes]]+Table1_14[[#This Row],[SedentaryMinutes]])/60</f>
        <v>24</v>
      </c>
      <c r="Q909" s="2">
        <f>(Table1_14[[#This Row],[VeryActiveMinutes]]+Table1_14[[#This Row],[FairlyActiveMinutes]]+Table1_14[[#This Row],[LightlyActiveMinutes]]+Table1_14[[#This Row],[SedentaryMinutes]])</f>
        <v>1440</v>
      </c>
    </row>
    <row r="910" spans="1:17" x14ac:dyDescent="0.25">
      <c r="A910">
        <v>1624580081</v>
      </c>
      <c r="B910" s="1">
        <v>42499</v>
      </c>
      <c r="C910">
        <v>1732</v>
      </c>
      <c r="D910" s="3">
        <v>1.12999999523163</v>
      </c>
      <c r="E910" s="3">
        <v>1.12999999523163</v>
      </c>
      <c r="F910">
        <v>0</v>
      </c>
      <c r="G910" s="3">
        <v>0</v>
      </c>
      <c r="H910" s="3">
        <v>0</v>
      </c>
      <c r="I910" s="3">
        <v>1.12999999523163</v>
      </c>
      <c r="J910" s="3">
        <v>0</v>
      </c>
      <c r="K910">
        <v>0</v>
      </c>
      <c r="L910">
        <v>0</v>
      </c>
      <c r="M910">
        <v>91</v>
      </c>
      <c r="N910">
        <v>1349</v>
      </c>
      <c r="O910">
        <v>1328</v>
      </c>
      <c r="P910" s="2">
        <f>(Table1_14[[#This Row],[VeryActiveMinutes]]+Table1_14[[#This Row],[FairlyActiveMinutes]]+Table1_14[[#This Row],[LightlyActiveMinutes]]+Table1_14[[#This Row],[SedentaryMinutes]])/60</f>
        <v>24</v>
      </c>
      <c r="Q910" s="2">
        <f>(Table1_14[[#This Row],[VeryActiveMinutes]]+Table1_14[[#This Row],[FairlyActiveMinutes]]+Table1_14[[#This Row],[LightlyActiveMinutes]]+Table1_14[[#This Row],[SedentaryMinutes]])</f>
        <v>1440</v>
      </c>
    </row>
    <row r="911" spans="1:17" x14ac:dyDescent="0.25">
      <c r="A911">
        <v>1503960366</v>
      </c>
      <c r="B911" s="1">
        <v>42491</v>
      </c>
      <c r="C911">
        <v>10602</v>
      </c>
      <c r="D911" s="3">
        <v>6.8099999427795401</v>
      </c>
      <c r="E911" s="3">
        <v>6.8099999427795401</v>
      </c>
      <c r="F911">
        <v>0</v>
      </c>
      <c r="G911" s="3">
        <v>2.28999996185303</v>
      </c>
      <c r="H911" s="3">
        <v>1.6000000238418599</v>
      </c>
      <c r="I911" s="3">
        <v>2.9200000762939502</v>
      </c>
      <c r="J911" s="3">
        <v>0</v>
      </c>
      <c r="K911">
        <v>33</v>
      </c>
      <c r="L911">
        <v>35</v>
      </c>
      <c r="M911">
        <v>246</v>
      </c>
      <c r="N911">
        <v>730</v>
      </c>
      <c r="O911">
        <v>1820</v>
      </c>
      <c r="P911" s="2">
        <f>(Table1_14[[#This Row],[VeryActiveMinutes]]+Table1_14[[#This Row],[FairlyActiveMinutes]]+Table1_14[[#This Row],[LightlyActiveMinutes]]+Table1_14[[#This Row],[SedentaryMinutes]])/60</f>
        <v>17.399999999999999</v>
      </c>
      <c r="Q911" s="2">
        <f>(Table1_14[[#This Row],[VeryActiveMinutes]]+Table1_14[[#This Row],[FairlyActiveMinutes]]+Table1_14[[#This Row],[LightlyActiveMinutes]]+Table1_14[[#This Row],[SedentaryMinutes]])</f>
        <v>1044</v>
      </c>
    </row>
    <row r="912" spans="1:17" x14ac:dyDescent="0.25">
      <c r="A912">
        <v>1503960366</v>
      </c>
      <c r="B912" s="1">
        <v>42498</v>
      </c>
      <c r="C912">
        <v>10060</v>
      </c>
      <c r="D912" s="3">
        <v>6.5799999237060502</v>
      </c>
      <c r="E912" s="3">
        <v>6.5799999237060502</v>
      </c>
      <c r="F912">
        <v>0</v>
      </c>
      <c r="G912" s="3">
        <v>3.5299999713897701</v>
      </c>
      <c r="H912" s="3">
        <v>0.31999999284744302</v>
      </c>
      <c r="I912" s="3">
        <v>2.7300000190734899</v>
      </c>
      <c r="J912" s="3">
        <v>0</v>
      </c>
      <c r="K912">
        <v>44</v>
      </c>
      <c r="L912">
        <v>8</v>
      </c>
      <c r="M912">
        <v>203</v>
      </c>
      <c r="N912">
        <v>574</v>
      </c>
      <c r="O912">
        <v>1740</v>
      </c>
      <c r="P912" s="2">
        <f>(Table1_14[[#This Row],[VeryActiveMinutes]]+Table1_14[[#This Row],[FairlyActiveMinutes]]+Table1_14[[#This Row],[LightlyActiveMinutes]]+Table1_14[[#This Row],[SedentaryMinutes]])/60</f>
        <v>13.816666666666666</v>
      </c>
      <c r="Q912" s="2">
        <f>(Table1_14[[#This Row],[VeryActiveMinutes]]+Table1_14[[#This Row],[FairlyActiveMinutes]]+Table1_14[[#This Row],[LightlyActiveMinutes]]+Table1_14[[#This Row],[SedentaryMinutes]])</f>
        <v>829</v>
      </c>
    </row>
    <row r="913" spans="1:17" x14ac:dyDescent="0.25">
      <c r="A913">
        <v>1503960366</v>
      </c>
      <c r="B913" s="1">
        <v>42497</v>
      </c>
      <c r="C913">
        <v>11992</v>
      </c>
      <c r="D913" s="3">
        <v>7.71000003814697</v>
      </c>
      <c r="E913" s="3">
        <v>7.71000003814697</v>
      </c>
      <c r="F913">
        <v>0</v>
      </c>
      <c r="G913" s="3">
        <v>2.46000003814697</v>
      </c>
      <c r="H913" s="3">
        <v>2.1199998855590798</v>
      </c>
      <c r="I913" s="3">
        <v>3.1300001144409202</v>
      </c>
      <c r="J913" s="3">
        <v>0</v>
      </c>
      <c r="K913">
        <v>37</v>
      </c>
      <c r="L913">
        <v>46</v>
      </c>
      <c r="M913">
        <v>175</v>
      </c>
      <c r="N913">
        <v>833</v>
      </c>
      <c r="O913">
        <v>1821</v>
      </c>
      <c r="P913" s="2">
        <f>(Table1_14[[#This Row],[VeryActiveMinutes]]+Table1_14[[#This Row],[FairlyActiveMinutes]]+Table1_14[[#This Row],[LightlyActiveMinutes]]+Table1_14[[#This Row],[SedentaryMinutes]])/60</f>
        <v>18.183333333333334</v>
      </c>
      <c r="Q913" s="2">
        <f>(Table1_14[[#This Row],[VeryActiveMinutes]]+Table1_14[[#This Row],[FairlyActiveMinutes]]+Table1_14[[#This Row],[LightlyActiveMinutes]]+Table1_14[[#This Row],[SedentaryMinutes]])</f>
        <v>1091</v>
      </c>
    </row>
    <row r="914" spans="1:17" x14ac:dyDescent="0.25">
      <c r="A914">
        <v>1503960366</v>
      </c>
      <c r="B914" s="1">
        <v>42496</v>
      </c>
      <c r="C914">
        <v>12159</v>
      </c>
      <c r="D914" s="3">
        <v>8.0299997329711896</v>
      </c>
      <c r="E914" s="3">
        <v>8.0299997329711896</v>
      </c>
      <c r="F914">
        <v>0</v>
      </c>
      <c r="G914" s="3">
        <v>1.9700000286102299</v>
      </c>
      <c r="H914" s="3">
        <v>0.25</v>
      </c>
      <c r="I914" s="3">
        <v>5.8099999427795401</v>
      </c>
      <c r="J914" s="3">
        <v>0</v>
      </c>
      <c r="K914">
        <v>24</v>
      </c>
      <c r="L914">
        <v>6</v>
      </c>
      <c r="M914">
        <v>289</v>
      </c>
      <c r="N914">
        <v>754</v>
      </c>
      <c r="O914">
        <v>1896</v>
      </c>
      <c r="P914" s="2">
        <f>(Table1_14[[#This Row],[VeryActiveMinutes]]+Table1_14[[#This Row],[FairlyActiveMinutes]]+Table1_14[[#This Row],[LightlyActiveMinutes]]+Table1_14[[#This Row],[SedentaryMinutes]])/60</f>
        <v>17.883333333333333</v>
      </c>
      <c r="Q914" s="2">
        <f>(Table1_14[[#This Row],[VeryActiveMinutes]]+Table1_14[[#This Row],[FairlyActiveMinutes]]+Table1_14[[#This Row],[LightlyActiveMinutes]]+Table1_14[[#This Row],[SedentaryMinutes]])</f>
        <v>1073</v>
      </c>
    </row>
    <row r="915" spans="1:17" x14ac:dyDescent="0.25">
      <c r="A915">
        <v>1503960366</v>
      </c>
      <c r="B915" s="1">
        <v>42502</v>
      </c>
      <c r="C915">
        <v>0</v>
      </c>
      <c r="D915" s="3">
        <v>0</v>
      </c>
      <c r="E915" s="3">
        <v>0</v>
      </c>
      <c r="F915">
        <v>0</v>
      </c>
      <c r="G915" s="3">
        <v>0</v>
      </c>
      <c r="H915" s="3">
        <v>0</v>
      </c>
      <c r="I915" s="3">
        <v>0</v>
      </c>
      <c r="J915" s="3">
        <v>0</v>
      </c>
      <c r="K915">
        <v>0</v>
      </c>
      <c r="L915">
        <v>0</v>
      </c>
      <c r="M915">
        <v>0</v>
      </c>
      <c r="N915">
        <v>1440</v>
      </c>
      <c r="O915">
        <v>0</v>
      </c>
      <c r="P915" s="2">
        <f>(Table1_14[[#This Row],[VeryActiveMinutes]]+Table1_14[[#This Row],[FairlyActiveMinutes]]+Table1_14[[#This Row],[LightlyActiveMinutes]]+Table1_14[[#This Row],[SedentaryMinutes]])/60</f>
        <v>24</v>
      </c>
      <c r="Q915" s="2">
        <f>(Table1_14[[#This Row],[VeryActiveMinutes]]+Table1_14[[#This Row],[FairlyActiveMinutes]]+Table1_14[[#This Row],[LightlyActiveMinutes]]+Table1_14[[#This Row],[SedentaryMinutes]])</f>
        <v>1440</v>
      </c>
    </row>
    <row r="916" spans="1:17" x14ac:dyDescent="0.25">
      <c r="A916">
        <v>1503960366</v>
      </c>
      <c r="B916" s="1">
        <v>42501</v>
      </c>
      <c r="C916">
        <v>12770</v>
      </c>
      <c r="D916" s="3">
        <v>8.1300001144409197</v>
      </c>
      <c r="E916" s="3">
        <v>8.1300001144409197</v>
      </c>
      <c r="F916">
        <v>0</v>
      </c>
      <c r="G916" s="3">
        <v>2.5599999427795401</v>
      </c>
      <c r="H916" s="3">
        <v>1.0099999904632599</v>
      </c>
      <c r="I916" s="3">
        <v>4.5500001907348597</v>
      </c>
      <c r="J916" s="3">
        <v>0</v>
      </c>
      <c r="K916">
        <v>36</v>
      </c>
      <c r="L916">
        <v>23</v>
      </c>
      <c r="M916">
        <v>251</v>
      </c>
      <c r="N916">
        <v>669</v>
      </c>
      <c r="O916">
        <v>1783</v>
      </c>
      <c r="P916" s="2">
        <f>(Table1_14[[#This Row],[VeryActiveMinutes]]+Table1_14[[#This Row],[FairlyActiveMinutes]]+Table1_14[[#This Row],[LightlyActiveMinutes]]+Table1_14[[#This Row],[SedentaryMinutes]])/60</f>
        <v>16.316666666666666</v>
      </c>
      <c r="Q916" s="2">
        <f>(Table1_14[[#This Row],[VeryActiveMinutes]]+Table1_14[[#This Row],[FairlyActiveMinutes]]+Table1_14[[#This Row],[LightlyActiveMinutes]]+Table1_14[[#This Row],[SedentaryMinutes]])</f>
        <v>979</v>
      </c>
    </row>
    <row r="917" spans="1:17" x14ac:dyDescent="0.25">
      <c r="A917">
        <v>1503960366</v>
      </c>
      <c r="B917" s="1">
        <v>42493</v>
      </c>
      <c r="C917">
        <v>15103</v>
      </c>
      <c r="D917" s="3">
        <v>9.6599998474121094</v>
      </c>
      <c r="E917" s="3">
        <v>9.6599998474121094</v>
      </c>
      <c r="F917">
        <v>0</v>
      </c>
      <c r="G917" s="3">
        <v>3.7300000190734899</v>
      </c>
      <c r="H917" s="3">
        <v>1.04999995231628</v>
      </c>
      <c r="I917" s="3">
        <v>4.8800001144409197</v>
      </c>
      <c r="J917" s="3">
        <v>0</v>
      </c>
      <c r="K917">
        <v>50</v>
      </c>
      <c r="L917">
        <v>24</v>
      </c>
      <c r="M917">
        <v>254</v>
      </c>
      <c r="N917">
        <v>816</v>
      </c>
      <c r="O917">
        <v>1990</v>
      </c>
      <c r="P917" s="2">
        <f>(Table1_14[[#This Row],[VeryActiveMinutes]]+Table1_14[[#This Row],[FairlyActiveMinutes]]+Table1_14[[#This Row],[LightlyActiveMinutes]]+Table1_14[[#This Row],[SedentaryMinutes]])/60</f>
        <v>19.066666666666666</v>
      </c>
      <c r="Q917" s="2">
        <f>(Table1_14[[#This Row],[VeryActiveMinutes]]+Table1_14[[#This Row],[FairlyActiveMinutes]]+Table1_14[[#This Row],[LightlyActiveMinutes]]+Table1_14[[#This Row],[SedentaryMinutes]])</f>
        <v>1144</v>
      </c>
    </row>
    <row r="918" spans="1:17" x14ac:dyDescent="0.25">
      <c r="A918">
        <v>1503960366</v>
      </c>
      <c r="B918" s="1">
        <v>42472</v>
      </c>
      <c r="C918">
        <v>13162</v>
      </c>
      <c r="D918" s="3">
        <v>8.5</v>
      </c>
      <c r="E918" s="3">
        <v>8.5</v>
      </c>
      <c r="F918">
        <v>0</v>
      </c>
      <c r="G918" s="3">
        <v>1.87999999523163</v>
      </c>
      <c r="H918" s="3">
        <v>0.55000001192092896</v>
      </c>
      <c r="I918" s="3">
        <v>6.0599999427795401</v>
      </c>
      <c r="J918" s="3">
        <v>0</v>
      </c>
      <c r="K918">
        <v>25</v>
      </c>
      <c r="L918">
        <v>13</v>
      </c>
      <c r="M918">
        <v>328</v>
      </c>
      <c r="N918">
        <v>728</v>
      </c>
      <c r="O918">
        <v>1985</v>
      </c>
      <c r="P918" s="2">
        <f>(Table1_14[[#This Row],[VeryActiveMinutes]]+Table1_14[[#This Row],[FairlyActiveMinutes]]+Table1_14[[#This Row],[LightlyActiveMinutes]]+Table1_14[[#This Row],[SedentaryMinutes]])/60</f>
        <v>18.233333333333334</v>
      </c>
      <c r="Q918" s="2">
        <f>(Table1_14[[#This Row],[VeryActiveMinutes]]+Table1_14[[#This Row],[FairlyActiveMinutes]]+Table1_14[[#This Row],[LightlyActiveMinutes]]+Table1_14[[#This Row],[SedentaryMinutes]])</f>
        <v>1094</v>
      </c>
    </row>
    <row r="919" spans="1:17" x14ac:dyDescent="0.25">
      <c r="A919">
        <v>1503960366</v>
      </c>
      <c r="B919" s="1">
        <v>42495</v>
      </c>
      <c r="C919">
        <v>14070</v>
      </c>
      <c r="D919" s="3">
        <v>8.8999996185302699</v>
      </c>
      <c r="E919" s="3">
        <v>8.8999996185302699</v>
      </c>
      <c r="F919">
        <v>0</v>
      </c>
      <c r="G919" s="3">
        <v>2.9200000762939502</v>
      </c>
      <c r="H919" s="3">
        <v>1.08000004291534</v>
      </c>
      <c r="I919" s="3">
        <v>4.8800001144409197</v>
      </c>
      <c r="J919" s="3">
        <v>0</v>
      </c>
      <c r="K919">
        <v>45</v>
      </c>
      <c r="L919">
        <v>24</v>
      </c>
      <c r="M919">
        <v>250</v>
      </c>
      <c r="N919">
        <v>857</v>
      </c>
      <c r="O919">
        <v>1959</v>
      </c>
      <c r="P919" s="2">
        <f>(Table1_14[[#This Row],[VeryActiveMinutes]]+Table1_14[[#This Row],[FairlyActiveMinutes]]+Table1_14[[#This Row],[LightlyActiveMinutes]]+Table1_14[[#This Row],[SedentaryMinutes]])/60</f>
        <v>19.600000000000001</v>
      </c>
      <c r="Q919" s="2">
        <f>(Table1_14[[#This Row],[VeryActiveMinutes]]+Table1_14[[#This Row],[FairlyActiveMinutes]]+Table1_14[[#This Row],[LightlyActiveMinutes]]+Table1_14[[#This Row],[SedentaryMinutes]])</f>
        <v>1176</v>
      </c>
    </row>
    <row r="920" spans="1:17" x14ac:dyDescent="0.25">
      <c r="A920">
        <v>1503960366</v>
      </c>
      <c r="B920" s="1">
        <v>42490</v>
      </c>
      <c r="C920">
        <v>14673</v>
      </c>
      <c r="D920" s="3">
        <v>9.25</v>
      </c>
      <c r="E920" s="3">
        <v>9.25</v>
      </c>
      <c r="F920">
        <v>0</v>
      </c>
      <c r="G920" s="3">
        <v>3.5599999427795401</v>
      </c>
      <c r="H920" s="3">
        <v>1.41999995708466</v>
      </c>
      <c r="I920" s="3">
        <v>4.2699999809265101</v>
      </c>
      <c r="J920" s="3">
        <v>0</v>
      </c>
      <c r="K920">
        <v>52</v>
      </c>
      <c r="L920">
        <v>34</v>
      </c>
      <c r="M920">
        <v>217</v>
      </c>
      <c r="N920">
        <v>712</v>
      </c>
      <c r="O920">
        <v>1947</v>
      </c>
      <c r="P920" s="2">
        <f>(Table1_14[[#This Row],[VeryActiveMinutes]]+Table1_14[[#This Row],[FairlyActiveMinutes]]+Table1_14[[#This Row],[LightlyActiveMinutes]]+Table1_14[[#This Row],[SedentaryMinutes]])/60</f>
        <v>16.916666666666668</v>
      </c>
      <c r="Q920" s="2">
        <f>(Table1_14[[#This Row],[VeryActiveMinutes]]+Table1_14[[#This Row],[FairlyActiveMinutes]]+Table1_14[[#This Row],[LightlyActiveMinutes]]+Table1_14[[#This Row],[SedentaryMinutes]])</f>
        <v>1015</v>
      </c>
    </row>
    <row r="921" spans="1:17" x14ac:dyDescent="0.25">
      <c r="A921">
        <v>1503960366</v>
      </c>
      <c r="B921" s="1">
        <v>42489</v>
      </c>
      <c r="C921">
        <v>11181</v>
      </c>
      <c r="D921" s="3">
        <v>7.1500000953674299</v>
      </c>
      <c r="E921" s="3">
        <v>7.1500000953674299</v>
      </c>
      <c r="F921">
        <v>0</v>
      </c>
      <c r="G921" s="3">
        <v>1.0599999427795399</v>
      </c>
      <c r="H921" s="3">
        <v>0.5</v>
      </c>
      <c r="I921" s="3">
        <v>5.5799999237060502</v>
      </c>
      <c r="J921" s="3">
        <v>0</v>
      </c>
      <c r="K921">
        <v>16</v>
      </c>
      <c r="L921">
        <v>12</v>
      </c>
      <c r="M921">
        <v>243</v>
      </c>
      <c r="N921">
        <v>815</v>
      </c>
      <c r="O921">
        <v>1837</v>
      </c>
      <c r="P921" s="2">
        <f>(Table1_14[[#This Row],[VeryActiveMinutes]]+Table1_14[[#This Row],[FairlyActiveMinutes]]+Table1_14[[#This Row],[LightlyActiveMinutes]]+Table1_14[[#This Row],[SedentaryMinutes]])/60</f>
        <v>18.100000000000001</v>
      </c>
      <c r="Q921" s="2">
        <f>(Table1_14[[#This Row],[VeryActiveMinutes]]+Table1_14[[#This Row],[FairlyActiveMinutes]]+Table1_14[[#This Row],[LightlyActiveMinutes]]+Table1_14[[#This Row],[SedentaryMinutes]])</f>
        <v>1086</v>
      </c>
    </row>
    <row r="922" spans="1:17" x14ac:dyDescent="0.25">
      <c r="A922">
        <v>1503960366</v>
      </c>
      <c r="B922" s="1">
        <v>42488</v>
      </c>
      <c r="C922">
        <v>13154</v>
      </c>
      <c r="D922" s="3">
        <v>8.5299997329711896</v>
      </c>
      <c r="E922" s="3">
        <v>8.5299997329711896</v>
      </c>
      <c r="F922">
        <v>0</v>
      </c>
      <c r="G922" s="3">
        <v>3.53999996185303</v>
      </c>
      <c r="H922" s="3">
        <v>1.1599999666214</v>
      </c>
      <c r="I922" s="3">
        <v>3.78999996185303</v>
      </c>
      <c r="J922" s="3">
        <v>0</v>
      </c>
      <c r="K922">
        <v>48</v>
      </c>
      <c r="L922">
        <v>28</v>
      </c>
      <c r="M922">
        <v>189</v>
      </c>
      <c r="N922">
        <v>782</v>
      </c>
      <c r="O922">
        <v>1898</v>
      </c>
      <c r="P922" s="2">
        <f>(Table1_14[[#This Row],[VeryActiveMinutes]]+Table1_14[[#This Row],[FairlyActiveMinutes]]+Table1_14[[#This Row],[LightlyActiveMinutes]]+Table1_14[[#This Row],[SedentaryMinutes]])/60</f>
        <v>17.45</v>
      </c>
      <c r="Q922" s="2">
        <f>(Table1_14[[#This Row],[VeryActiveMinutes]]+Table1_14[[#This Row],[FairlyActiveMinutes]]+Table1_14[[#This Row],[LightlyActiveMinutes]]+Table1_14[[#This Row],[SedentaryMinutes]])</f>
        <v>1047</v>
      </c>
    </row>
    <row r="923" spans="1:17" x14ac:dyDescent="0.25">
      <c r="A923">
        <v>1503960366</v>
      </c>
      <c r="B923" s="1">
        <v>42487</v>
      </c>
      <c r="C923">
        <v>18134</v>
      </c>
      <c r="D923" s="3">
        <v>12.210000038146999</v>
      </c>
      <c r="E923" s="3">
        <v>12.210000038146999</v>
      </c>
      <c r="F923">
        <v>0</v>
      </c>
      <c r="G923" s="3">
        <v>6.4000000953674299</v>
      </c>
      <c r="H923" s="3">
        <v>0.40999999642372098</v>
      </c>
      <c r="I923" s="3">
        <v>5.4099998474121103</v>
      </c>
      <c r="J923" s="3">
        <v>0</v>
      </c>
      <c r="K923">
        <v>78</v>
      </c>
      <c r="L923">
        <v>11</v>
      </c>
      <c r="M923">
        <v>243</v>
      </c>
      <c r="N923">
        <v>1108</v>
      </c>
      <c r="O923">
        <v>2159</v>
      </c>
      <c r="P923" s="2">
        <f>(Table1_14[[#This Row],[VeryActiveMinutes]]+Table1_14[[#This Row],[FairlyActiveMinutes]]+Table1_14[[#This Row],[LightlyActiveMinutes]]+Table1_14[[#This Row],[SedentaryMinutes]])/60</f>
        <v>24</v>
      </c>
      <c r="Q923" s="2">
        <f>(Table1_14[[#This Row],[VeryActiveMinutes]]+Table1_14[[#This Row],[FairlyActiveMinutes]]+Table1_14[[#This Row],[LightlyActiveMinutes]]+Table1_14[[#This Row],[SedentaryMinutes]])</f>
        <v>1440</v>
      </c>
    </row>
    <row r="924" spans="1:17" x14ac:dyDescent="0.25">
      <c r="A924">
        <v>1503960366</v>
      </c>
      <c r="B924" s="1">
        <v>42486</v>
      </c>
      <c r="C924">
        <v>13755</v>
      </c>
      <c r="D924" s="3">
        <v>8.7899999618530291</v>
      </c>
      <c r="E924" s="3">
        <v>8.7899999618530291</v>
      </c>
      <c r="F924">
        <v>0</v>
      </c>
      <c r="G924" s="3">
        <v>2.3299999237060498</v>
      </c>
      <c r="H924" s="3">
        <v>0.92000001668930098</v>
      </c>
      <c r="I924" s="3">
        <v>5.53999996185303</v>
      </c>
      <c r="J924" s="3">
        <v>0</v>
      </c>
      <c r="K924">
        <v>31</v>
      </c>
      <c r="L924">
        <v>23</v>
      </c>
      <c r="M924">
        <v>279</v>
      </c>
      <c r="N924">
        <v>833</v>
      </c>
      <c r="O924">
        <v>1970</v>
      </c>
      <c r="P924" s="2">
        <f>(Table1_14[[#This Row],[VeryActiveMinutes]]+Table1_14[[#This Row],[FairlyActiveMinutes]]+Table1_14[[#This Row],[LightlyActiveMinutes]]+Table1_14[[#This Row],[SedentaryMinutes]])/60</f>
        <v>19.433333333333334</v>
      </c>
      <c r="Q924" s="2">
        <f>(Table1_14[[#This Row],[VeryActiveMinutes]]+Table1_14[[#This Row],[FairlyActiveMinutes]]+Table1_14[[#This Row],[LightlyActiveMinutes]]+Table1_14[[#This Row],[SedentaryMinutes]])</f>
        <v>1166</v>
      </c>
    </row>
    <row r="925" spans="1:17" x14ac:dyDescent="0.25">
      <c r="A925">
        <v>1503960366</v>
      </c>
      <c r="B925" s="1">
        <v>42485</v>
      </c>
      <c r="C925">
        <v>15355</v>
      </c>
      <c r="D925" s="3">
        <v>9.8000001907348597</v>
      </c>
      <c r="E925" s="3">
        <v>9.8000001907348597</v>
      </c>
      <c r="F925">
        <v>0</v>
      </c>
      <c r="G925" s="3">
        <v>5.28999996185303</v>
      </c>
      <c r="H925" s="3">
        <v>0.56999999284744296</v>
      </c>
      <c r="I925" s="3">
        <v>3.9400000572204599</v>
      </c>
      <c r="J925" s="3">
        <v>0</v>
      </c>
      <c r="K925">
        <v>73</v>
      </c>
      <c r="L925">
        <v>14</v>
      </c>
      <c r="M925">
        <v>216</v>
      </c>
      <c r="N925">
        <v>814</v>
      </c>
      <c r="O925">
        <v>2013</v>
      </c>
      <c r="P925" s="2">
        <f>(Table1_14[[#This Row],[VeryActiveMinutes]]+Table1_14[[#This Row],[FairlyActiveMinutes]]+Table1_14[[#This Row],[LightlyActiveMinutes]]+Table1_14[[#This Row],[SedentaryMinutes]])/60</f>
        <v>18.616666666666667</v>
      </c>
      <c r="Q925" s="2">
        <f>(Table1_14[[#This Row],[VeryActiveMinutes]]+Table1_14[[#This Row],[FairlyActiveMinutes]]+Table1_14[[#This Row],[LightlyActiveMinutes]]+Table1_14[[#This Row],[SedentaryMinutes]])</f>
        <v>1117</v>
      </c>
    </row>
    <row r="926" spans="1:17" x14ac:dyDescent="0.25">
      <c r="A926">
        <v>1503960366</v>
      </c>
      <c r="B926" s="1">
        <v>42484</v>
      </c>
      <c r="C926">
        <v>10039</v>
      </c>
      <c r="D926" s="3">
        <v>6.4099998474121103</v>
      </c>
      <c r="E926" s="3">
        <v>6.4099998474121103</v>
      </c>
      <c r="F926">
        <v>0</v>
      </c>
      <c r="G926" s="3">
        <v>2.9200000762939502</v>
      </c>
      <c r="H926" s="3">
        <v>0.20999999344348899</v>
      </c>
      <c r="I926" s="3">
        <v>3.2799999713897701</v>
      </c>
      <c r="J926" s="3">
        <v>0</v>
      </c>
      <c r="K926">
        <v>39</v>
      </c>
      <c r="L926">
        <v>5</v>
      </c>
      <c r="M926">
        <v>238</v>
      </c>
      <c r="N926">
        <v>709</v>
      </c>
      <c r="O926">
        <v>1788</v>
      </c>
      <c r="P926" s="2">
        <f>(Table1_14[[#This Row],[VeryActiveMinutes]]+Table1_14[[#This Row],[FairlyActiveMinutes]]+Table1_14[[#This Row],[LightlyActiveMinutes]]+Table1_14[[#This Row],[SedentaryMinutes]])/60</f>
        <v>16.516666666666666</v>
      </c>
      <c r="Q926" s="2">
        <f>(Table1_14[[#This Row],[VeryActiveMinutes]]+Table1_14[[#This Row],[FairlyActiveMinutes]]+Table1_14[[#This Row],[LightlyActiveMinutes]]+Table1_14[[#This Row],[SedentaryMinutes]])</f>
        <v>991</v>
      </c>
    </row>
    <row r="927" spans="1:17" x14ac:dyDescent="0.25">
      <c r="A927">
        <v>1503960366</v>
      </c>
      <c r="B927" s="1">
        <v>42483</v>
      </c>
      <c r="C927">
        <v>14371</v>
      </c>
      <c r="D927" s="3">
        <v>9.0399999618530291</v>
      </c>
      <c r="E927" s="3">
        <v>9.0399999618530291</v>
      </c>
      <c r="F927">
        <v>0</v>
      </c>
      <c r="G927" s="3">
        <v>2.8099999427795401</v>
      </c>
      <c r="H927" s="3">
        <v>0.87000000476837203</v>
      </c>
      <c r="I927" s="3">
        <v>5.3600001335143999</v>
      </c>
      <c r="J927" s="3">
        <v>0</v>
      </c>
      <c r="K927">
        <v>41</v>
      </c>
      <c r="L927">
        <v>21</v>
      </c>
      <c r="M927">
        <v>262</v>
      </c>
      <c r="N927">
        <v>732</v>
      </c>
      <c r="O927">
        <v>1949</v>
      </c>
      <c r="P927" s="2">
        <f>(Table1_14[[#This Row],[VeryActiveMinutes]]+Table1_14[[#This Row],[FairlyActiveMinutes]]+Table1_14[[#This Row],[LightlyActiveMinutes]]+Table1_14[[#This Row],[SedentaryMinutes]])/60</f>
        <v>17.600000000000001</v>
      </c>
      <c r="Q927" s="2">
        <f>(Table1_14[[#This Row],[VeryActiveMinutes]]+Table1_14[[#This Row],[FairlyActiveMinutes]]+Table1_14[[#This Row],[LightlyActiveMinutes]]+Table1_14[[#This Row],[SedentaryMinutes]])</f>
        <v>1056</v>
      </c>
    </row>
    <row r="928" spans="1:17" x14ac:dyDescent="0.25">
      <c r="A928">
        <v>1503960366</v>
      </c>
      <c r="B928" s="1">
        <v>42482</v>
      </c>
      <c r="C928">
        <v>12764</v>
      </c>
      <c r="D928" s="3">
        <v>8.1300001144409197</v>
      </c>
      <c r="E928" s="3">
        <v>8.1300001144409197</v>
      </c>
      <c r="F928">
        <v>0</v>
      </c>
      <c r="G928" s="3">
        <v>4.7600002288818404</v>
      </c>
      <c r="H928" s="3">
        <v>1.12000000476837</v>
      </c>
      <c r="I928" s="3">
        <v>2.2400000095367401</v>
      </c>
      <c r="J928" s="3">
        <v>0</v>
      </c>
      <c r="K928">
        <v>66</v>
      </c>
      <c r="L928">
        <v>27</v>
      </c>
      <c r="M928">
        <v>130</v>
      </c>
      <c r="N928">
        <v>1217</v>
      </c>
      <c r="O928">
        <v>1827</v>
      </c>
      <c r="P928" s="2">
        <f>(Table1_14[[#This Row],[VeryActiveMinutes]]+Table1_14[[#This Row],[FairlyActiveMinutes]]+Table1_14[[#This Row],[LightlyActiveMinutes]]+Table1_14[[#This Row],[SedentaryMinutes]])/60</f>
        <v>24</v>
      </c>
      <c r="Q928" s="2">
        <f>(Table1_14[[#This Row],[VeryActiveMinutes]]+Table1_14[[#This Row],[FairlyActiveMinutes]]+Table1_14[[#This Row],[LightlyActiveMinutes]]+Table1_14[[#This Row],[SedentaryMinutes]])</f>
        <v>1440</v>
      </c>
    </row>
    <row r="929" spans="1:17" x14ac:dyDescent="0.25">
      <c r="A929">
        <v>1503960366</v>
      </c>
      <c r="B929" s="1">
        <v>42481</v>
      </c>
      <c r="C929">
        <v>9819</v>
      </c>
      <c r="D929" s="3">
        <v>6.3400001525878897</v>
      </c>
      <c r="E929" s="3">
        <v>6.3400001525878897</v>
      </c>
      <c r="F929">
        <v>0</v>
      </c>
      <c r="G929" s="3">
        <v>1.3400000333786</v>
      </c>
      <c r="H929" s="3">
        <v>0.34999999403953602</v>
      </c>
      <c r="I929" s="3">
        <v>4.6500000953674299</v>
      </c>
      <c r="J929" s="3">
        <v>0</v>
      </c>
      <c r="K929">
        <v>19</v>
      </c>
      <c r="L929">
        <v>8</v>
      </c>
      <c r="M929">
        <v>211</v>
      </c>
      <c r="N929">
        <v>838</v>
      </c>
      <c r="O929">
        <v>1775</v>
      </c>
      <c r="P929" s="2">
        <f>(Table1_14[[#This Row],[VeryActiveMinutes]]+Table1_14[[#This Row],[FairlyActiveMinutes]]+Table1_14[[#This Row],[LightlyActiveMinutes]]+Table1_14[[#This Row],[SedentaryMinutes]])/60</f>
        <v>17.933333333333334</v>
      </c>
      <c r="Q929" s="2">
        <f>(Table1_14[[#This Row],[VeryActiveMinutes]]+Table1_14[[#This Row],[FairlyActiveMinutes]]+Table1_14[[#This Row],[LightlyActiveMinutes]]+Table1_14[[#This Row],[SedentaryMinutes]])</f>
        <v>1076</v>
      </c>
    </row>
    <row r="930" spans="1:17" x14ac:dyDescent="0.25">
      <c r="A930">
        <v>1503960366</v>
      </c>
      <c r="B930" s="1">
        <v>42480</v>
      </c>
      <c r="C930">
        <v>10544</v>
      </c>
      <c r="D930" s="3">
        <v>6.6799998283386204</v>
      </c>
      <c r="E930" s="3">
        <v>6.6799998283386204</v>
      </c>
      <c r="F930">
        <v>0</v>
      </c>
      <c r="G930" s="3">
        <v>1.96000003814697</v>
      </c>
      <c r="H930" s="3">
        <v>0.479999989271164</v>
      </c>
      <c r="I930" s="3">
        <v>4.2399997711181596</v>
      </c>
      <c r="J930" s="3">
        <v>0</v>
      </c>
      <c r="K930">
        <v>28</v>
      </c>
      <c r="L930">
        <v>12</v>
      </c>
      <c r="M930">
        <v>205</v>
      </c>
      <c r="N930">
        <v>818</v>
      </c>
      <c r="O930">
        <v>1786</v>
      </c>
      <c r="P930" s="2">
        <f>(Table1_14[[#This Row],[VeryActiveMinutes]]+Table1_14[[#This Row],[FairlyActiveMinutes]]+Table1_14[[#This Row],[LightlyActiveMinutes]]+Table1_14[[#This Row],[SedentaryMinutes]])/60</f>
        <v>17.716666666666665</v>
      </c>
      <c r="Q930" s="2">
        <f>(Table1_14[[#This Row],[VeryActiveMinutes]]+Table1_14[[#This Row],[FairlyActiveMinutes]]+Table1_14[[#This Row],[LightlyActiveMinutes]]+Table1_14[[#This Row],[SedentaryMinutes]])</f>
        <v>1063</v>
      </c>
    </row>
    <row r="931" spans="1:17" x14ac:dyDescent="0.25">
      <c r="A931">
        <v>1503960366</v>
      </c>
      <c r="B931" s="1">
        <v>42479</v>
      </c>
      <c r="C931">
        <v>15506</v>
      </c>
      <c r="D931" s="3">
        <v>9.8800001144409197</v>
      </c>
      <c r="E931" s="3">
        <v>9.8800001144409197</v>
      </c>
      <c r="F931">
        <v>0</v>
      </c>
      <c r="G931" s="3">
        <v>3.5299999713897701</v>
      </c>
      <c r="H931" s="3">
        <v>1.3200000524520901</v>
      </c>
      <c r="I931" s="3">
        <v>5.0300002098083496</v>
      </c>
      <c r="J931" s="3">
        <v>0</v>
      </c>
      <c r="K931">
        <v>50</v>
      </c>
      <c r="L931">
        <v>31</v>
      </c>
      <c r="M931">
        <v>264</v>
      </c>
      <c r="N931">
        <v>775</v>
      </c>
      <c r="O931">
        <v>2035</v>
      </c>
      <c r="P931" s="2">
        <f>(Table1_14[[#This Row],[VeryActiveMinutes]]+Table1_14[[#This Row],[FairlyActiveMinutes]]+Table1_14[[#This Row],[LightlyActiveMinutes]]+Table1_14[[#This Row],[SedentaryMinutes]])/60</f>
        <v>18.666666666666668</v>
      </c>
      <c r="Q931" s="2">
        <f>(Table1_14[[#This Row],[VeryActiveMinutes]]+Table1_14[[#This Row],[FairlyActiveMinutes]]+Table1_14[[#This Row],[LightlyActiveMinutes]]+Table1_14[[#This Row],[SedentaryMinutes]])</f>
        <v>1120</v>
      </c>
    </row>
    <row r="932" spans="1:17" x14ac:dyDescent="0.25">
      <c r="A932">
        <v>1503960366</v>
      </c>
      <c r="B932" s="1">
        <v>42478</v>
      </c>
      <c r="C932">
        <v>13019</v>
      </c>
      <c r="D932" s="3">
        <v>8.5900001525878906</v>
      </c>
      <c r="E932" s="3">
        <v>8.5900001525878906</v>
      </c>
      <c r="F932">
        <v>0</v>
      </c>
      <c r="G932" s="3">
        <v>3.25</v>
      </c>
      <c r="H932" s="3">
        <v>0.63999998569488503</v>
      </c>
      <c r="I932" s="3">
        <v>4.71000003814697</v>
      </c>
      <c r="J932" s="3">
        <v>0</v>
      </c>
      <c r="K932">
        <v>42</v>
      </c>
      <c r="L932">
        <v>16</v>
      </c>
      <c r="M932">
        <v>233</v>
      </c>
      <c r="N932">
        <v>1149</v>
      </c>
      <c r="O932">
        <v>1921</v>
      </c>
      <c r="P932" s="2">
        <f>(Table1_14[[#This Row],[VeryActiveMinutes]]+Table1_14[[#This Row],[FairlyActiveMinutes]]+Table1_14[[#This Row],[LightlyActiveMinutes]]+Table1_14[[#This Row],[SedentaryMinutes]])/60</f>
        <v>24</v>
      </c>
      <c r="Q932" s="2">
        <f>(Table1_14[[#This Row],[VeryActiveMinutes]]+Table1_14[[#This Row],[FairlyActiveMinutes]]+Table1_14[[#This Row],[LightlyActiveMinutes]]+Table1_14[[#This Row],[SedentaryMinutes]])</f>
        <v>1440</v>
      </c>
    </row>
    <row r="933" spans="1:17" x14ac:dyDescent="0.25">
      <c r="A933">
        <v>1503960366</v>
      </c>
      <c r="B933" s="1">
        <v>42477</v>
      </c>
      <c r="C933">
        <v>9705</v>
      </c>
      <c r="D933" s="3">
        <v>6.4800000190734899</v>
      </c>
      <c r="E933" s="3">
        <v>6.4800000190734899</v>
      </c>
      <c r="F933">
        <v>0</v>
      </c>
      <c r="G933" s="3">
        <v>3.1900000572204599</v>
      </c>
      <c r="H933" s="3">
        <v>0.77999997138977095</v>
      </c>
      <c r="I933" s="3">
        <v>2.5099999904632599</v>
      </c>
      <c r="J933" s="3">
        <v>0</v>
      </c>
      <c r="K933">
        <v>38</v>
      </c>
      <c r="L933">
        <v>20</v>
      </c>
      <c r="M933">
        <v>164</v>
      </c>
      <c r="N933">
        <v>539</v>
      </c>
      <c r="O933">
        <v>1728</v>
      </c>
      <c r="P933" s="2">
        <f>(Table1_14[[#This Row],[VeryActiveMinutes]]+Table1_14[[#This Row],[FairlyActiveMinutes]]+Table1_14[[#This Row],[LightlyActiveMinutes]]+Table1_14[[#This Row],[SedentaryMinutes]])/60</f>
        <v>12.683333333333334</v>
      </c>
      <c r="Q933" s="2">
        <f>(Table1_14[[#This Row],[VeryActiveMinutes]]+Table1_14[[#This Row],[FairlyActiveMinutes]]+Table1_14[[#This Row],[LightlyActiveMinutes]]+Table1_14[[#This Row],[SedentaryMinutes]])</f>
        <v>761</v>
      </c>
    </row>
    <row r="934" spans="1:17" x14ac:dyDescent="0.25">
      <c r="A934">
        <v>1503960366</v>
      </c>
      <c r="B934" s="1">
        <v>42476</v>
      </c>
      <c r="C934">
        <v>12669</v>
      </c>
      <c r="D934" s="3">
        <v>8.1599998474121094</v>
      </c>
      <c r="E934" s="3">
        <v>8.1599998474121094</v>
      </c>
      <c r="F934">
        <v>0</v>
      </c>
      <c r="G934" s="3">
        <v>2.71000003814697</v>
      </c>
      <c r="H934" s="3">
        <v>0.40999999642372098</v>
      </c>
      <c r="I934" s="3">
        <v>5.03999996185303</v>
      </c>
      <c r="J934" s="3">
        <v>0</v>
      </c>
      <c r="K934">
        <v>36</v>
      </c>
      <c r="L934">
        <v>10</v>
      </c>
      <c r="M934">
        <v>221</v>
      </c>
      <c r="N934">
        <v>773</v>
      </c>
      <c r="O934">
        <v>1863</v>
      </c>
      <c r="P934" s="2">
        <f>(Table1_14[[#This Row],[VeryActiveMinutes]]+Table1_14[[#This Row],[FairlyActiveMinutes]]+Table1_14[[#This Row],[LightlyActiveMinutes]]+Table1_14[[#This Row],[SedentaryMinutes]])/60</f>
        <v>17.333333333333332</v>
      </c>
      <c r="Q934" s="2">
        <f>(Table1_14[[#This Row],[VeryActiveMinutes]]+Table1_14[[#This Row],[FairlyActiveMinutes]]+Table1_14[[#This Row],[LightlyActiveMinutes]]+Table1_14[[#This Row],[SedentaryMinutes]])</f>
        <v>1040</v>
      </c>
    </row>
    <row r="935" spans="1:17" x14ac:dyDescent="0.25">
      <c r="A935">
        <v>1503960366</v>
      </c>
      <c r="B935" s="1">
        <v>42475</v>
      </c>
      <c r="C935">
        <v>9762</v>
      </c>
      <c r="D935" s="3">
        <v>6.2800002098083496</v>
      </c>
      <c r="E935" s="3">
        <v>6.2800002098083496</v>
      </c>
      <c r="F935">
        <v>0</v>
      </c>
      <c r="G935" s="3">
        <v>2.1400001049041699</v>
      </c>
      <c r="H935" s="3">
        <v>1.2599999904632599</v>
      </c>
      <c r="I935" s="3">
        <v>2.8299999237060498</v>
      </c>
      <c r="J935" s="3">
        <v>0</v>
      </c>
      <c r="K935">
        <v>29</v>
      </c>
      <c r="L935">
        <v>34</v>
      </c>
      <c r="M935">
        <v>209</v>
      </c>
      <c r="N935">
        <v>726</v>
      </c>
      <c r="O935">
        <v>1745</v>
      </c>
      <c r="P935" s="2">
        <f>(Table1_14[[#This Row],[VeryActiveMinutes]]+Table1_14[[#This Row],[FairlyActiveMinutes]]+Table1_14[[#This Row],[LightlyActiveMinutes]]+Table1_14[[#This Row],[SedentaryMinutes]])/60</f>
        <v>16.633333333333333</v>
      </c>
      <c r="Q935" s="2">
        <f>(Table1_14[[#This Row],[VeryActiveMinutes]]+Table1_14[[#This Row],[FairlyActiveMinutes]]+Table1_14[[#This Row],[LightlyActiveMinutes]]+Table1_14[[#This Row],[SedentaryMinutes]])</f>
        <v>998</v>
      </c>
    </row>
    <row r="936" spans="1:17" x14ac:dyDescent="0.25">
      <c r="A936">
        <v>1503960366</v>
      </c>
      <c r="B936" s="1">
        <v>42474</v>
      </c>
      <c r="C936">
        <v>10460</v>
      </c>
      <c r="D936" s="3">
        <v>6.7399997711181596</v>
      </c>
      <c r="E936" s="3">
        <v>6.7399997711181596</v>
      </c>
      <c r="F936">
        <v>0</v>
      </c>
      <c r="G936" s="3">
        <v>2.4400000572204599</v>
      </c>
      <c r="H936" s="3">
        <v>0.40000000596046398</v>
      </c>
      <c r="I936" s="3">
        <v>3.9100000858306898</v>
      </c>
      <c r="J936" s="3">
        <v>0</v>
      </c>
      <c r="K936">
        <v>30</v>
      </c>
      <c r="L936">
        <v>11</v>
      </c>
      <c r="M936">
        <v>181</v>
      </c>
      <c r="N936">
        <v>1218</v>
      </c>
      <c r="O936">
        <v>1776</v>
      </c>
      <c r="P936" s="2">
        <f>(Table1_14[[#This Row],[VeryActiveMinutes]]+Table1_14[[#This Row],[FairlyActiveMinutes]]+Table1_14[[#This Row],[LightlyActiveMinutes]]+Table1_14[[#This Row],[SedentaryMinutes]])/60</f>
        <v>24</v>
      </c>
      <c r="Q936" s="2">
        <f>(Table1_14[[#This Row],[VeryActiveMinutes]]+Table1_14[[#This Row],[FairlyActiveMinutes]]+Table1_14[[#This Row],[LightlyActiveMinutes]]+Table1_14[[#This Row],[SedentaryMinutes]])</f>
        <v>1440</v>
      </c>
    </row>
    <row r="937" spans="1:17" x14ac:dyDescent="0.25">
      <c r="A937">
        <v>1503960366</v>
      </c>
      <c r="B937" s="1">
        <v>42473</v>
      </c>
      <c r="C937">
        <v>10735</v>
      </c>
      <c r="D937" s="3">
        <v>6.9699997901916504</v>
      </c>
      <c r="E937" s="3">
        <v>6.9699997901916504</v>
      </c>
      <c r="F937">
        <v>0</v>
      </c>
      <c r="G937" s="3">
        <v>1.5700000524520901</v>
      </c>
      <c r="H937" s="3">
        <v>0.68999999761581399</v>
      </c>
      <c r="I937" s="3">
        <v>4.71000003814697</v>
      </c>
      <c r="J937" s="3">
        <v>0</v>
      </c>
      <c r="K937">
        <v>21</v>
      </c>
      <c r="L937">
        <v>19</v>
      </c>
      <c r="M937">
        <v>217</v>
      </c>
      <c r="N937">
        <v>776</v>
      </c>
      <c r="O937">
        <v>1797</v>
      </c>
      <c r="P937" s="2">
        <f>(Table1_14[[#This Row],[VeryActiveMinutes]]+Table1_14[[#This Row],[FairlyActiveMinutes]]+Table1_14[[#This Row],[LightlyActiveMinutes]]+Table1_14[[#This Row],[SedentaryMinutes]])/60</f>
        <v>17.216666666666665</v>
      </c>
      <c r="Q937" s="2">
        <f>(Table1_14[[#This Row],[VeryActiveMinutes]]+Table1_14[[#This Row],[FairlyActiveMinutes]]+Table1_14[[#This Row],[LightlyActiveMinutes]]+Table1_14[[#This Row],[SedentaryMinutes]])</f>
        <v>1033</v>
      </c>
    </row>
    <row r="938" spans="1:17" x14ac:dyDescent="0.25">
      <c r="A938">
        <v>1503960366</v>
      </c>
      <c r="B938" s="1">
        <v>42494</v>
      </c>
      <c r="C938">
        <v>11100</v>
      </c>
      <c r="D938" s="3">
        <v>7.1500000953674299</v>
      </c>
      <c r="E938" s="3">
        <v>7.1500000953674299</v>
      </c>
      <c r="F938">
        <v>0</v>
      </c>
      <c r="G938" s="3">
        <v>2.46000003814697</v>
      </c>
      <c r="H938" s="3">
        <v>0.87000000476837203</v>
      </c>
      <c r="I938" s="3">
        <v>3.8199999332428001</v>
      </c>
      <c r="J938" s="3">
        <v>0</v>
      </c>
      <c r="K938">
        <v>36</v>
      </c>
      <c r="L938">
        <v>22</v>
      </c>
      <c r="M938">
        <v>203</v>
      </c>
      <c r="N938">
        <v>1179</v>
      </c>
      <c r="O938">
        <v>1819</v>
      </c>
      <c r="P938" s="2">
        <f>(Table1_14[[#This Row],[VeryActiveMinutes]]+Table1_14[[#This Row],[FairlyActiveMinutes]]+Table1_14[[#This Row],[LightlyActiveMinutes]]+Table1_14[[#This Row],[SedentaryMinutes]])/60</f>
        <v>24</v>
      </c>
      <c r="Q938" s="2">
        <f>(Table1_14[[#This Row],[VeryActiveMinutes]]+Table1_14[[#This Row],[FairlyActiveMinutes]]+Table1_14[[#This Row],[LightlyActiveMinutes]]+Table1_14[[#This Row],[SedentaryMinutes]])</f>
        <v>1440</v>
      </c>
    </row>
    <row r="939" spans="1:17" x14ac:dyDescent="0.25">
      <c r="A939">
        <v>1503960366</v>
      </c>
      <c r="B939" s="1">
        <v>42500</v>
      </c>
      <c r="C939">
        <v>12207</v>
      </c>
      <c r="D939" s="3">
        <v>7.7699999809265101</v>
      </c>
      <c r="E939" s="3">
        <v>7.7699999809265101</v>
      </c>
      <c r="F939">
        <v>0</v>
      </c>
      <c r="G939" s="3">
        <v>3.3499999046325701</v>
      </c>
      <c r="H939" s="3">
        <v>1.1599999666214</v>
      </c>
      <c r="I939" s="3">
        <v>3.2599999904632599</v>
      </c>
      <c r="J939" s="3">
        <v>0</v>
      </c>
      <c r="K939">
        <v>46</v>
      </c>
      <c r="L939">
        <v>31</v>
      </c>
      <c r="M939">
        <v>214</v>
      </c>
      <c r="N939">
        <v>746</v>
      </c>
      <c r="O939">
        <v>1859</v>
      </c>
      <c r="P939" s="2">
        <f>(Table1_14[[#This Row],[VeryActiveMinutes]]+Table1_14[[#This Row],[FairlyActiveMinutes]]+Table1_14[[#This Row],[LightlyActiveMinutes]]+Table1_14[[#This Row],[SedentaryMinutes]])/60</f>
        <v>17.283333333333335</v>
      </c>
      <c r="Q939" s="2">
        <f>(Table1_14[[#This Row],[VeryActiveMinutes]]+Table1_14[[#This Row],[FairlyActiveMinutes]]+Table1_14[[#This Row],[LightlyActiveMinutes]]+Table1_14[[#This Row],[SedentaryMinutes]])</f>
        <v>1037</v>
      </c>
    </row>
    <row r="940" spans="1:17" x14ac:dyDescent="0.25">
      <c r="A940">
        <v>1503960366</v>
      </c>
      <c r="B940" s="1">
        <v>42492</v>
      </c>
      <c r="C940">
        <v>14727</v>
      </c>
      <c r="D940" s="3">
        <v>9.7100000381469709</v>
      </c>
      <c r="E940" s="3">
        <v>9.7100000381469709</v>
      </c>
      <c r="F940">
        <v>0</v>
      </c>
      <c r="G940" s="3">
        <v>3.21000003814697</v>
      </c>
      <c r="H940" s="3">
        <v>0.56999999284744296</v>
      </c>
      <c r="I940" s="3">
        <v>5.9200000762939498</v>
      </c>
      <c r="J940" s="3">
        <v>0</v>
      </c>
      <c r="K940">
        <v>41</v>
      </c>
      <c r="L940">
        <v>15</v>
      </c>
      <c r="M940">
        <v>277</v>
      </c>
      <c r="N940">
        <v>798</v>
      </c>
      <c r="O940">
        <v>2004</v>
      </c>
      <c r="P940" s="2">
        <f>(Table1_14[[#This Row],[VeryActiveMinutes]]+Table1_14[[#This Row],[FairlyActiveMinutes]]+Table1_14[[#This Row],[LightlyActiveMinutes]]+Table1_14[[#This Row],[SedentaryMinutes]])/60</f>
        <v>18.850000000000001</v>
      </c>
      <c r="Q940" s="2">
        <f>(Table1_14[[#This Row],[VeryActiveMinutes]]+Table1_14[[#This Row],[FairlyActiveMinutes]]+Table1_14[[#This Row],[LightlyActiveMinutes]]+Table1_14[[#This Row],[SedentaryMinutes]])</f>
        <v>1131</v>
      </c>
    </row>
    <row r="941" spans="1:17" x14ac:dyDescent="0.25">
      <c r="A941">
        <v>1503960366</v>
      </c>
      <c r="B941" s="1">
        <v>42499</v>
      </c>
      <c r="C941">
        <v>12022</v>
      </c>
      <c r="D941" s="3">
        <v>7.7199997901916504</v>
      </c>
      <c r="E941" s="3">
        <v>7.7199997901916504</v>
      </c>
      <c r="F941">
        <v>0</v>
      </c>
      <c r="G941" s="3">
        <v>3.4500000476837198</v>
      </c>
      <c r="H941" s="3">
        <v>0.52999997138977095</v>
      </c>
      <c r="I941" s="3">
        <v>3.7400000095367401</v>
      </c>
      <c r="J941" s="3">
        <v>0</v>
      </c>
      <c r="K941">
        <v>46</v>
      </c>
      <c r="L941">
        <v>11</v>
      </c>
      <c r="M941">
        <v>206</v>
      </c>
      <c r="N941">
        <v>835</v>
      </c>
      <c r="O941">
        <v>1819</v>
      </c>
      <c r="P941" s="2">
        <f>(Table1_14[[#This Row],[VeryActiveMinutes]]+Table1_14[[#This Row],[FairlyActiveMinutes]]+Table1_14[[#This Row],[LightlyActiveMinutes]]+Table1_14[[#This Row],[SedentaryMinutes]])/60</f>
        <v>18.3</v>
      </c>
      <c r="Q941" s="2">
        <f>(Table1_14[[#This Row],[VeryActiveMinutes]]+Table1_14[[#This Row],[FairlyActiveMinutes]]+Table1_14[[#This Row],[LightlyActiveMinutes]]+Table1_14[[#This Row],[SedentaryMinutes]])</f>
        <v>1098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7D71-8C98-49D0-AA4A-A74D44DA8D56}">
  <sheetPr codeName="Sheet1"/>
  <dimension ref="A1:J414"/>
  <sheetViews>
    <sheetView zoomScale="70" zoomScaleNormal="70" workbookViewId="0">
      <selection activeCell="C52" sqref="C52"/>
    </sheetView>
  </sheetViews>
  <sheetFormatPr defaultColWidth="27.85546875" defaultRowHeight="15" x14ac:dyDescent="0.25"/>
  <cols>
    <col min="2" max="2" width="27.85546875" style="1"/>
  </cols>
  <sheetData>
    <row r="1" spans="1:10" s="5" customFormat="1" x14ac:dyDescent="0.25">
      <c r="A1" s="5" t="s">
        <v>0</v>
      </c>
      <c r="B1" s="8" t="s">
        <v>1</v>
      </c>
      <c r="C1" s="5" t="s">
        <v>2</v>
      </c>
      <c r="D1" s="5" t="s">
        <v>3</v>
      </c>
      <c r="E1" s="5" t="s">
        <v>4</v>
      </c>
    </row>
    <row r="2" spans="1:10" x14ac:dyDescent="0.25">
      <c r="A2">
        <v>1644430081</v>
      </c>
      <c r="B2" s="1">
        <v>42492</v>
      </c>
      <c r="C2">
        <v>1</v>
      </c>
      <c r="D2">
        <v>796</v>
      </c>
      <c r="E2">
        <v>961</v>
      </c>
    </row>
    <row r="3" spans="1:10" x14ac:dyDescent="0.25">
      <c r="A3">
        <v>5553957443</v>
      </c>
      <c r="B3" s="1">
        <v>42490</v>
      </c>
      <c r="C3">
        <v>2</v>
      </c>
      <c r="D3">
        <v>775</v>
      </c>
      <c r="E3">
        <v>843</v>
      </c>
    </row>
    <row r="4" spans="1:10" x14ac:dyDescent="0.25">
      <c r="A4">
        <v>1927972279</v>
      </c>
      <c r="B4" s="1">
        <v>42472</v>
      </c>
      <c r="C4">
        <v>3</v>
      </c>
      <c r="D4">
        <v>750</v>
      </c>
      <c r="E4">
        <v>775</v>
      </c>
    </row>
    <row r="5" spans="1:10" x14ac:dyDescent="0.25">
      <c r="A5">
        <v>1844505072</v>
      </c>
      <c r="B5" s="1">
        <v>42490</v>
      </c>
      <c r="C5">
        <v>1</v>
      </c>
      <c r="D5">
        <v>722</v>
      </c>
      <c r="E5">
        <v>961</v>
      </c>
    </row>
    <row r="6" spans="1:10" x14ac:dyDescent="0.25">
      <c r="A6">
        <v>1503960366</v>
      </c>
      <c r="B6" s="1">
        <v>42477</v>
      </c>
      <c r="C6">
        <v>1</v>
      </c>
      <c r="D6">
        <v>700</v>
      </c>
      <c r="E6">
        <v>712</v>
      </c>
    </row>
    <row r="7" spans="1:10" x14ac:dyDescent="0.25">
      <c r="A7">
        <v>4319703577</v>
      </c>
      <c r="B7" s="1">
        <v>42483</v>
      </c>
      <c r="C7">
        <v>1</v>
      </c>
      <c r="D7">
        <v>692</v>
      </c>
      <c r="E7">
        <v>722</v>
      </c>
    </row>
    <row r="8" spans="1:10" x14ac:dyDescent="0.25">
      <c r="A8">
        <v>7086361926</v>
      </c>
      <c r="B8" s="1">
        <v>42484</v>
      </c>
      <c r="C8">
        <v>1</v>
      </c>
      <c r="D8">
        <v>681</v>
      </c>
      <c r="E8">
        <v>704</v>
      </c>
    </row>
    <row r="9" spans="1:10" x14ac:dyDescent="0.25">
      <c r="A9">
        <v>6117666160</v>
      </c>
      <c r="B9" s="1">
        <v>42496</v>
      </c>
      <c r="C9">
        <v>2</v>
      </c>
      <c r="D9">
        <v>658</v>
      </c>
      <c r="E9">
        <v>698</v>
      </c>
      <c r="J9" s="6"/>
    </row>
    <row r="10" spans="1:10" x14ac:dyDescent="0.25">
      <c r="A10">
        <v>5553957443</v>
      </c>
      <c r="B10" s="1">
        <v>42480</v>
      </c>
      <c r="C10">
        <v>1</v>
      </c>
      <c r="D10">
        <v>658</v>
      </c>
      <c r="E10">
        <v>678</v>
      </c>
    </row>
    <row r="11" spans="1:10" x14ac:dyDescent="0.25">
      <c r="A11">
        <v>5553957443</v>
      </c>
      <c r="B11" s="1">
        <v>42476</v>
      </c>
      <c r="C11">
        <v>2</v>
      </c>
      <c r="D11">
        <v>651</v>
      </c>
      <c r="E11">
        <v>686</v>
      </c>
    </row>
    <row r="12" spans="1:10" x14ac:dyDescent="0.25">
      <c r="A12">
        <v>1844505072</v>
      </c>
      <c r="B12" s="1">
        <v>42475</v>
      </c>
      <c r="C12">
        <v>1</v>
      </c>
      <c r="D12">
        <v>644</v>
      </c>
      <c r="E12">
        <v>961</v>
      </c>
    </row>
    <row r="13" spans="1:10" x14ac:dyDescent="0.25">
      <c r="A13">
        <v>5553957443</v>
      </c>
      <c r="B13" s="1">
        <v>42483</v>
      </c>
      <c r="C13">
        <v>2</v>
      </c>
      <c r="D13">
        <v>631</v>
      </c>
      <c r="E13">
        <v>725</v>
      </c>
    </row>
    <row r="14" spans="1:10" x14ac:dyDescent="0.25">
      <c r="A14">
        <v>6962181067</v>
      </c>
      <c r="B14" s="1">
        <v>42473</v>
      </c>
      <c r="C14">
        <v>3</v>
      </c>
      <c r="D14">
        <v>630</v>
      </c>
      <c r="E14">
        <v>679</v>
      </c>
    </row>
    <row r="15" spans="1:10" x14ac:dyDescent="0.25">
      <c r="A15">
        <v>5553957443</v>
      </c>
      <c r="B15" s="1">
        <v>42491</v>
      </c>
      <c r="C15">
        <v>2</v>
      </c>
      <c r="D15">
        <v>622</v>
      </c>
      <c r="E15">
        <v>686</v>
      </c>
    </row>
    <row r="16" spans="1:10" x14ac:dyDescent="0.25">
      <c r="A16">
        <v>4388161847</v>
      </c>
      <c r="B16" s="1">
        <v>42477</v>
      </c>
      <c r="C16">
        <v>2</v>
      </c>
      <c r="D16">
        <v>619</v>
      </c>
      <c r="E16">
        <v>641</v>
      </c>
    </row>
    <row r="17" spans="1:5" x14ac:dyDescent="0.25">
      <c r="A17">
        <v>8378563200</v>
      </c>
      <c r="B17" s="1">
        <v>42476</v>
      </c>
      <c r="C17">
        <v>2</v>
      </c>
      <c r="D17">
        <v>611</v>
      </c>
      <c r="E17">
        <v>689</v>
      </c>
    </row>
    <row r="18" spans="1:5" x14ac:dyDescent="0.25">
      <c r="A18">
        <v>5577150313</v>
      </c>
      <c r="B18" s="1">
        <v>42494</v>
      </c>
      <c r="C18">
        <v>1</v>
      </c>
      <c r="D18">
        <v>603</v>
      </c>
      <c r="E18">
        <v>634</v>
      </c>
    </row>
    <row r="19" spans="1:5" x14ac:dyDescent="0.25">
      <c r="A19">
        <v>4319703577</v>
      </c>
      <c r="B19" s="1">
        <v>42498</v>
      </c>
      <c r="C19">
        <v>1</v>
      </c>
      <c r="D19">
        <v>602</v>
      </c>
      <c r="E19">
        <v>638</v>
      </c>
    </row>
    <row r="20" spans="1:5" x14ac:dyDescent="0.25">
      <c r="A20">
        <v>6117666160</v>
      </c>
      <c r="B20" s="1">
        <v>42489</v>
      </c>
      <c r="C20">
        <v>1</v>
      </c>
      <c r="D20">
        <v>600</v>
      </c>
      <c r="E20">
        <v>636</v>
      </c>
    </row>
    <row r="21" spans="1:5" x14ac:dyDescent="0.25">
      <c r="A21">
        <v>1503960366</v>
      </c>
      <c r="B21" s="1">
        <v>42498</v>
      </c>
      <c r="C21">
        <v>1</v>
      </c>
      <c r="D21">
        <v>594</v>
      </c>
      <c r="E21">
        <v>611</v>
      </c>
    </row>
    <row r="22" spans="1:5" x14ac:dyDescent="0.25">
      <c r="A22">
        <v>4702921684</v>
      </c>
      <c r="B22" s="1">
        <v>42477</v>
      </c>
      <c r="C22">
        <v>1</v>
      </c>
      <c r="D22">
        <v>591</v>
      </c>
      <c r="E22">
        <v>612</v>
      </c>
    </row>
    <row r="23" spans="1:5" x14ac:dyDescent="0.25">
      <c r="A23">
        <v>1844505072</v>
      </c>
      <c r="B23" s="1">
        <v>42491</v>
      </c>
      <c r="C23">
        <v>1</v>
      </c>
      <c r="D23">
        <v>590</v>
      </c>
      <c r="E23">
        <v>961</v>
      </c>
    </row>
    <row r="24" spans="1:5" x14ac:dyDescent="0.25">
      <c r="A24">
        <v>2026352035</v>
      </c>
      <c r="B24" s="1">
        <v>42490</v>
      </c>
      <c r="C24">
        <v>1</v>
      </c>
      <c r="D24">
        <v>573</v>
      </c>
      <c r="E24">
        <v>607</v>
      </c>
    </row>
    <row r="25" spans="1:5" x14ac:dyDescent="0.25">
      <c r="A25">
        <v>5553957443</v>
      </c>
      <c r="B25" s="1">
        <v>42498</v>
      </c>
      <c r="C25">
        <v>1</v>
      </c>
      <c r="D25">
        <v>568</v>
      </c>
      <c r="E25">
        <v>608</v>
      </c>
    </row>
    <row r="26" spans="1:5" x14ac:dyDescent="0.25">
      <c r="A26">
        <v>8378563200</v>
      </c>
      <c r="B26" s="1">
        <v>42483</v>
      </c>
      <c r="C26">
        <v>1</v>
      </c>
      <c r="D26">
        <v>565</v>
      </c>
      <c r="E26">
        <v>591</v>
      </c>
    </row>
    <row r="27" spans="1:5" x14ac:dyDescent="0.25">
      <c r="A27">
        <v>2347167796</v>
      </c>
      <c r="B27" s="1">
        <v>42477</v>
      </c>
      <c r="C27">
        <v>1</v>
      </c>
      <c r="D27">
        <v>556</v>
      </c>
      <c r="E27">
        <v>602</v>
      </c>
    </row>
    <row r="28" spans="1:5" x14ac:dyDescent="0.25">
      <c r="A28">
        <v>6117666160</v>
      </c>
      <c r="B28" s="1">
        <v>42498</v>
      </c>
      <c r="C28">
        <v>1</v>
      </c>
      <c r="D28">
        <v>555</v>
      </c>
      <c r="E28">
        <v>603</v>
      </c>
    </row>
    <row r="29" spans="1:5" x14ac:dyDescent="0.25">
      <c r="A29">
        <v>2026352035</v>
      </c>
      <c r="B29" s="1">
        <v>42484</v>
      </c>
      <c r="C29">
        <v>1</v>
      </c>
      <c r="D29">
        <v>555</v>
      </c>
      <c r="E29">
        <v>591</v>
      </c>
    </row>
    <row r="30" spans="1:5" x14ac:dyDescent="0.25">
      <c r="A30">
        <v>5553957443</v>
      </c>
      <c r="B30" s="1">
        <v>42484</v>
      </c>
      <c r="C30">
        <v>2</v>
      </c>
      <c r="D30">
        <v>553</v>
      </c>
      <c r="E30">
        <v>640</v>
      </c>
    </row>
    <row r="31" spans="1:5" x14ac:dyDescent="0.25">
      <c r="A31">
        <v>4388161847</v>
      </c>
      <c r="B31" s="1">
        <v>42484</v>
      </c>
      <c r="C31">
        <v>3</v>
      </c>
      <c r="D31">
        <v>552</v>
      </c>
      <c r="E31">
        <v>595</v>
      </c>
    </row>
    <row r="32" spans="1:5" x14ac:dyDescent="0.25">
      <c r="A32">
        <v>8378563200</v>
      </c>
      <c r="B32" s="1">
        <v>42486</v>
      </c>
      <c r="C32">
        <v>1</v>
      </c>
      <c r="D32">
        <v>550</v>
      </c>
      <c r="E32">
        <v>584</v>
      </c>
    </row>
    <row r="33" spans="1:5" x14ac:dyDescent="0.25">
      <c r="A33">
        <v>5577150313</v>
      </c>
      <c r="B33" s="1">
        <v>42477</v>
      </c>
      <c r="C33">
        <v>1</v>
      </c>
      <c r="D33">
        <v>549</v>
      </c>
      <c r="E33">
        <v>583</v>
      </c>
    </row>
    <row r="34" spans="1:5" x14ac:dyDescent="0.25">
      <c r="A34">
        <v>4388161847</v>
      </c>
      <c r="B34" s="1">
        <v>42491</v>
      </c>
      <c r="C34">
        <v>1</v>
      </c>
      <c r="D34">
        <v>547</v>
      </c>
      <c r="E34">
        <v>597</v>
      </c>
    </row>
    <row r="35" spans="1:5" x14ac:dyDescent="0.25">
      <c r="A35">
        <v>8378563200</v>
      </c>
      <c r="B35" s="1">
        <v>42498</v>
      </c>
      <c r="C35">
        <v>1</v>
      </c>
      <c r="D35">
        <v>545</v>
      </c>
      <c r="E35">
        <v>606</v>
      </c>
    </row>
    <row r="36" spans="1:5" x14ac:dyDescent="0.25">
      <c r="A36">
        <v>2026352035</v>
      </c>
      <c r="B36" s="1">
        <v>42474</v>
      </c>
      <c r="C36">
        <v>1</v>
      </c>
      <c r="D36">
        <v>545</v>
      </c>
      <c r="E36">
        <v>568</v>
      </c>
    </row>
    <row r="37" spans="1:5" x14ac:dyDescent="0.25">
      <c r="A37">
        <v>5577150313</v>
      </c>
      <c r="B37" s="1">
        <v>42484</v>
      </c>
      <c r="C37">
        <v>1</v>
      </c>
      <c r="D37">
        <v>543</v>
      </c>
      <c r="E37">
        <v>615</v>
      </c>
    </row>
    <row r="38" spans="1:5" x14ac:dyDescent="0.25">
      <c r="A38">
        <v>6117666160</v>
      </c>
      <c r="B38" s="1">
        <v>42487</v>
      </c>
      <c r="C38">
        <v>1</v>
      </c>
      <c r="D38">
        <v>542</v>
      </c>
      <c r="E38">
        <v>557</v>
      </c>
    </row>
    <row r="39" spans="1:5" x14ac:dyDescent="0.25">
      <c r="A39">
        <v>6962181067</v>
      </c>
      <c r="B39" s="1">
        <v>42498</v>
      </c>
      <c r="C39">
        <v>1</v>
      </c>
      <c r="D39">
        <v>541</v>
      </c>
      <c r="E39">
        <v>569</v>
      </c>
    </row>
    <row r="40" spans="1:5" x14ac:dyDescent="0.25">
      <c r="A40">
        <v>2026352035</v>
      </c>
      <c r="B40" s="1">
        <v>42498</v>
      </c>
      <c r="C40">
        <v>1</v>
      </c>
      <c r="D40">
        <v>541</v>
      </c>
      <c r="E40">
        <v>568</v>
      </c>
    </row>
    <row r="41" spans="1:5" x14ac:dyDescent="0.25">
      <c r="A41">
        <v>2026352035</v>
      </c>
      <c r="B41" s="1">
        <v>42494</v>
      </c>
      <c r="C41">
        <v>1</v>
      </c>
      <c r="D41">
        <v>538</v>
      </c>
      <c r="E41">
        <v>560</v>
      </c>
    </row>
    <row r="42" spans="1:5" x14ac:dyDescent="0.25">
      <c r="A42">
        <v>4319703577</v>
      </c>
      <c r="B42" s="1">
        <v>42499</v>
      </c>
      <c r="C42">
        <v>1</v>
      </c>
      <c r="D42">
        <v>535</v>
      </c>
      <c r="E42">
        <v>565</v>
      </c>
    </row>
    <row r="43" spans="1:5" x14ac:dyDescent="0.25">
      <c r="A43">
        <v>4319703577</v>
      </c>
      <c r="B43" s="1">
        <v>42474</v>
      </c>
      <c r="C43">
        <v>1</v>
      </c>
      <c r="D43">
        <v>535</v>
      </c>
      <c r="E43">
        <v>557</v>
      </c>
    </row>
    <row r="44" spans="1:5" x14ac:dyDescent="0.25">
      <c r="A44">
        <v>4319703577</v>
      </c>
      <c r="B44" s="1">
        <v>42482</v>
      </c>
      <c r="C44">
        <v>1</v>
      </c>
      <c r="D44">
        <v>533</v>
      </c>
      <c r="E44">
        <v>550</v>
      </c>
    </row>
    <row r="45" spans="1:5" x14ac:dyDescent="0.25">
      <c r="A45">
        <v>8378563200</v>
      </c>
      <c r="B45" s="1">
        <v>42487</v>
      </c>
      <c r="C45">
        <v>1</v>
      </c>
      <c r="D45">
        <v>531</v>
      </c>
      <c r="E45">
        <v>600</v>
      </c>
    </row>
    <row r="46" spans="1:5" x14ac:dyDescent="0.25">
      <c r="A46">
        <v>2026352035</v>
      </c>
      <c r="B46" s="1">
        <v>42473</v>
      </c>
      <c r="C46">
        <v>1</v>
      </c>
      <c r="D46">
        <v>531</v>
      </c>
      <c r="E46">
        <v>565</v>
      </c>
    </row>
    <row r="47" spans="1:5" x14ac:dyDescent="0.25">
      <c r="A47">
        <v>2026352035</v>
      </c>
      <c r="B47" s="1">
        <v>42499</v>
      </c>
      <c r="C47">
        <v>1</v>
      </c>
      <c r="D47">
        <v>531</v>
      </c>
      <c r="E47">
        <v>556</v>
      </c>
    </row>
    <row r="48" spans="1:5" x14ac:dyDescent="0.25">
      <c r="A48">
        <v>8792009665</v>
      </c>
      <c r="B48" s="1">
        <v>42473</v>
      </c>
      <c r="C48">
        <v>1</v>
      </c>
      <c r="D48">
        <v>531</v>
      </c>
      <c r="E48">
        <v>552</v>
      </c>
    </row>
    <row r="49" spans="1:5" x14ac:dyDescent="0.25">
      <c r="A49">
        <v>7086361926</v>
      </c>
      <c r="B49" s="1">
        <v>42497</v>
      </c>
      <c r="C49">
        <v>1</v>
      </c>
      <c r="D49">
        <v>530</v>
      </c>
      <c r="E49">
        <v>548</v>
      </c>
    </row>
    <row r="50" spans="1:5" x14ac:dyDescent="0.25">
      <c r="A50">
        <v>4319703577</v>
      </c>
      <c r="B50" s="1">
        <v>42501</v>
      </c>
      <c r="C50">
        <v>1</v>
      </c>
      <c r="D50">
        <v>529</v>
      </c>
      <c r="E50">
        <v>558</v>
      </c>
    </row>
    <row r="51" spans="1:5" x14ac:dyDescent="0.25">
      <c r="A51">
        <v>4388161847</v>
      </c>
      <c r="B51" s="1">
        <v>42498</v>
      </c>
      <c r="C51">
        <v>2</v>
      </c>
      <c r="D51">
        <v>529</v>
      </c>
      <c r="E51">
        <v>541</v>
      </c>
    </row>
    <row r="52" spans="1:5" x14ac:dyDescent="0.25">
      <c r="A52">
        <v>8792009665</v>
      </c>
      <c r="B52" s="1">
        <v>42480</v>
      </c>
      <c r="C52">
        <v>1</v>
      </c>
      <c r="D52">
        <v>528</v>
      </c>
      <c r="E52">
        <v>547</v>
      </c>
    </row>
    <row r="53" spans="1:5" x14ac:dyDescent="0.25">
      <c r="A53">
        <v>6962181067</v>
      </c>
      <c r="B53" s="1">
        <v>42483</v>
      </c>
      <c r="C53">
        <v>1</v>
      </c>
      <c r="D53">
        <v>528</v>
      </c>
      <c r="E53">
        <v>546</v>
      </c>
    </row>
    <row r="54" spans="1:5" x14ac:dyDescent="0.25">
      <c r="A54">
        <v>8378563200</v>
      </c>
      <c r="B54" s="1">
        <v>42489</v>
      </c>
      <c r="C54">
        <v>1</v>
      </c>
      <c r="D54">
        <v>527</v>
      </c>
      <c r="E54">
        <v>562</v>
      </c>
    </row>
    <row r="55" spans="1:5" x14ac:dyDescent="0.25">
      <c r="A55">
        <v>5577150313</v>
      </c>
      <c r="B55" s="1">
        <v>42478</v>
      </c>
      <c r="C55">
        <v>1</v>
      </c>
      <c r="D55">
        <v>527</v>
      </c>
      <c r="E55">
        <v>553</v>
      </c>
    </row>
    <row r="56" spans="1:5" x14ac:dyDescent="0.25">
      <c r="A56">
        <v>2026352035</v>
      </c>
      <c r="B56" s="1">
        <v>42491</v>
      </c>
      <c r="C56">
        <v>1</v>
      </c>
      <c r="D56">
        <v>527</v>
      </c>
      <c r="E56">
        <v>546</v>
      </c>
    </row>
    <row r="57" spans="1:5" x14ac:dyDescent="0.25">
      <c r="A57">
        <v>8378563200</v>
      </c>
      <c r="B57" s="1">
        <v>42477</v>
      </c>
      <c r="C57">
        <v>2</v>
      </c>
      <c r="D57">
        <v>525</v>
      </c>
      <c r="E57">
        <v>591</v>
      </c>
    </row>
    <row r="58" spans="1:5" x14ac:dyDescent="0.25">
      <c r="A58">
        <v>5577150313</v>
      </c>
      <c r="B58" s="1">
        <v>42492</v>
      </c>
      <c r="C58">
        <v>2</v>
      </c>
      <c r="D58">
        <v>525</v>
      </c>
      <c r="E58">
        <v>553</v>
      </c>
    </row>
    <row r="59" spans="1:5" x14ac:dyDescent="0.25">
      <c r="A59">
        <v>2026352035</v>
      </c>
      <c r="B59" s="1">
        <v>42476</v>
      </c>
      <c r="C59">
        <v>1</v>
      </c>
      <c r="D59">
        <v>524</v>
      </c>
      <c r="E59">
        <v>567</v>
      </c>
    </row>
    <row r="60" spans="1:5" x14ac:dyDescent="0.25">
      <c r="A60">
        <v>2026352035</v>
      </c>
      <c r="B60" s="1">
        <v>42496</v>
      </c>
      <c r="C60">
        <v>1</v>
      </c>
      <c r="D60">
        <v>524</v>
      </c>
      <c r="E60">
        <v>548</v>
      </c>
    </row>
    <row r="61" spans="1:5" x14ac:dyDescent="0.25">
      <c r="A61">
        <v>2026352035</v>
      </c>
      <c r="B61" s="1">
        <v>42475</v>
      </c>
      <c r="C61">
        <v>1</v>
      </c>
      <c r="D61">
        <v>523</v>
      </c>
      <c r="E61">
        <v>573</v>
      </c>
    </row>
    <row r="62" spans="1:5" x14ac:dyDescent="0.25">
      <c r="A62">
        <v>2026352035</v>
      </c>
      <c r="B62" s="1">
        <v>42501</v>
      </c>
      <c r="C62">
        <v>1</v>
      </c>
      <c r="D62">
        <v>523</v>
      </c>
      <c r="E62">
        <v>553</v>
      </c>
    </row>
    <row r="63" spans="1:5" x14ac:dyDescent="0.25">
      <c r="A63">
        <v>4319703577</v>
      </c>
      <c r="B63" s="1">
        <v>42489</v>
      </c>
      <c r="C63">
        <v>1</v>
      </c>
      <c r="D63">
        <v>523</v>
      </c>
      <c r="E63">
        <v>546</v>
      </c>
    </row>
    <row r="64" spans="1:5" x14ac:dyDescent="0.25">
      <c r="A64">
        <v>4319703577</v>
      </c>
      <c r="B64" s="1">
        <v>42480</v>
      </c>
      <c r="C64">
        <v>1</v>
      </c>
      <c r="D64">
        <v>523</v>
      </c>
      <c r="E64">
        <v>543</v>
      </c>
    </row>
    <row r="65" spans="1:5" x14ac:dyDescent="0.25">
      <c r="A65">
        <v>2026352035</v>
      </c>
      <c r="B65" s="1">
        <v>42483</v>
      </c>
      <c r="C65">
        <v>1</v>
      </c>
      <c r="D65">
        <v>522</v>
      </c>
      <c r="E65">
        <v>554</v>
      </c>
    </row>
    <row r="66" spans="1:5" x14ac:dyDescent="0.25">
      <c r="A66">
        <v>2026352035</v>
      </c>
      <c r="B66" s="1">
        <v>42482</v>
      </c>
      <c r="C66">
        <v>1</v>
      </c>
      <c r="D66">
        <v>520</v>
      </c>
      <c r="E66">
        <v>545</v>
      </c>
    </row>
    <row r="67" spans="1:5" x14ac:dyDescent="0.25">
      <c r="A67">
        <v>4702921684</v>
      </c>
      <c r="B67" s="1">
        <v>42497</v>
      </c>
      <c r="C67">
        <v>1</v>
      </c>
      <c r="D67">
        <v>520</v>
      </c>
      <c r="E67">
        <v>543</v>
      </c>
    </row>
    <row r="68" spans="1:5" x14ac:dyDescent="0.25">
      <c r="A68">
        <v>5553957443</v>
      </c>
      <c r="B68" s="1">
        <v>42478</v>
      </c>
      <c r="C68">
        <v>2</v>
      </c>
      <c r="D68">
        <v>520</v>
      </c>
      <c r="E68">
        <v>541</v>
      </c>
    </row>
    <row r="69" spans="1:5" x14ac:dyDescent="0.25">
      <c r="A69">
        <v>8792009665</v>
      </c>
      <c r="B69" s="1">
        <v>42493</v>
      </c>
      <c r="C69">
        <v>1</v>
      </c>
      <c r="D69">
        <v>516</v>
      </c>
      <c r="E69">
        <v>545</v>
      </c>
    </row>
    <row r="70" spans="1:5" x14ac:dyDescent="0.25">
      <c r="A70">
        <v>6962181067</v>
      </c>
      <c r="B70" s="1">
        <v>42502</v>
      </c>
      <c r="C70">
        <v>1</v>
      </c>
      <c r="D70">
        <v>516</v>
      </c>
      <c r="E70">
        <v>535</v>
      </c>
    </row>
    <row r="71" spans="1:5" x14ac:dyDescent="0.25">
      <c r="A71">
        <v>4319703577</v>
      </c>
      <c r="B71" s="1">
        <v>42478</v>
      </c>
      <c r="C71">
        <v>1</v>
      </c>
      <c r="D71">
        <v>515</v>
      </c>
      <c r="E71">
        <v>551</v>
      </c>
    </row>
    <row r="72" spans="1:5" x14ac:dyDescent="0.25">
      <c r="A72">
        <v>7086361926</v>
      </c>
      <c r="B72" s="1">
        <v>42472</v>
      </c>
      <c r="C72">
        <v>1</v>
      </c>
      <c r="D72">
        <v>514</v>
      </c>
      <c r="E72">
        <v>525</v>
      </c>
    </row>
    <row r="73" spans="1:5" x14ac:dyDescent="0.25">
      <c r="A73">
        <v>2026352035</v>
      </c>
      <c r="B73" s="1">
        <v>42488</v>
      </c>
      <c r="C73">
        <v>1</v>
      </c>
      <c r="D73">
        <v>513</v>
      </c>
      <c r="E73">
        <v>545</v>
      </c>
    </row>
    <row r="74" spans="1:5" x14ac:dyDescent="0.25">
      <c r="A74">
        <v>8378563200</v>
      </c>
      <c r="B74" s="1">
        <v>42475</v>
      </c>
      <c r="C74">
        <v>1</v>
      </c>
      <c r="D74">
        <v>513</v>
      </c>
      <c r="E74">
        <v>533</v>
      </c>
    </row>
    <row r="75" spans="1:5" x14ac:dyDescent="0.25">
      <c r="A75">
        <v>2026352035</v>
      </c>
      <c r="B75" s="1">
        <v>42492</v>
      </c>
      <c r="C75">
        <v>1</v>
      </c>
      <c r="D75">
        <v>511</v>
      </c>
      <c r="E75">
        <v>543</v>
      </c>
    </row>
    <row r="76" spans="1:5" x14ac:dyDescent="0.25">
      <c r="A76">
        <v>2026352035</v>
      </c>
      <c r="B76" s="1">
        <v>42497</v>
      </c>
      <c r="C76">
        <v>1</v>
      </c>
      <c r="D76">
        <v>511</v>
      </c>
      <c r="E76">
        <v>521</v>
      </c>
    </row>
    <row r="77" spans="1:5" x14ac:dyDescent="0.25">
      <c r="A77">
        <v>6962181067</v>
      </c>
      <c r="B77" s="1">
        <v>42484</v>
      </c>
      <c r="C77">
        <v>1</v>
      </c>
      <c r="D77">
        <v>511</v>
      </c>
      <c r="E77">
        <v>514</v>
      </c>
    </row>
    <row r="78" spans="1:5" x14ac:dyDescent="0.25">
      <c r="A78">
        <v>6117666160</v>
      </c>
      <c r="B78" s="1">
        <v>42481</v>
      </c>
      <c r="C78">
        <v>1</v>
      </c>
      <c r="D78">
        <v>508</v>
      </c>
      <c r="E78">
        <v>550</v>
      </c>
    </row>
    <row r="79" spans="1:5" x14ac:dyDescent="0.25">
      <c r="A79">
        <v>2026352035</v>
      </c>
      <c r="B79" s="1">
        <v>42487</v>
      </c>
      <c r="C79">
        <v>1</v>
      </c>
      <c r="D79">
        <v>508</v>
      </c>
      <c r="E79">
        <v>545</v>
      </c>
    </row>
    <row r="80" spans="1:5" x14ac:dyDescent="0.25">
      <c r="A80">
        <v>5577150313</v>
      </c>
      <c r="B80" s="1">
        <v>42493</v>
      </c>
      <c r="C80">
        <v>1</v>
      </c>
      <c r="D80">
        <v>508</v>
      </c>
      <c r="E80">
        <v>543</v>
      </c>
    </row>
    <row r="81" spans="1:5" x14ac:dyDescent="0.25">
      <c r="A81">
        <v>6962181067</v>
      </c>
      <c r="B81" s="1">
        <v>42474</v>
      </c>
      <c r="C81">
        <v>2</v>
      </c>
      <c r="D81">
        <v>508</v>
      </c>
      <c r="E81">
        <v>535</v>
      </c>
    </row>
    <row r="82" spans="1:5" x14ac:dyDescent="0.25">
      <c r="A82">
        <v>6117666160</v>
      </c>
      <c r="B82" s="1">
        <v>42491</v>
      </c>
      <c r="C82">
        <v>1</v>
      </c>
      <c r="D82">
        <v>507</v>
      </c>
      <c r="E82">
        <v>575</v>
      </c>
    </row>
    <row r="83" spans="1:5" x14ac:dyDescent="0.25">
      <c r="A83">
        <v>4319703577</v>
      </c>
      <c r="B83" s="1">
        <v>42497</v>
      </c>
      <c r="C83">
        <v>1</v>
      </c>
      <c r="D83">
        <v>507</v>
      </c>
      <c r="E83">
        <v>530</v>
      </c>
    </row>
    <row r="84" spans="1:5" x14ac:dyDescent="0.25">
      <c r="A84">
        <v>8378563200</v>
      </c>
      <c r="B84" s="1">
        <v>42488</v>
      </c>
      <c r="C84">
        <v>1</v>
      </c>
      <c r="D84">
        <v>506</v>
      </c>
      <c r="E84">
        <v>556</v>
      </c>
    </row>
    <row r="85" spans="1:5" x14ac:dyDescent="0.25">
      <c r="A85">
        <v>2026352035</v>
      </c>
      <c r="B85" s="1">
        <v>42485</v>
      </c>
      <c r="C85">
        <v>1</v>
      </c>
      <c r="D85">
        <v>506</v>
      </c>
      <c r="E85">
        <v>531</v>
      </c>
    </row>
    <row r="86" spans="1:5" x14ac:dyDescent="0.25">
      <c r="A86">
        <v>4319703577</v>
      </c>
      <c r="B86" s="1">
        <v>42476</v>
      </c>
      <c r="C86">
        <v>1</v>
      </c>
      <c r="D86">
        <v>506</v>
      </c>
      <c r="E86">
        <v>522</v>
      </c>
    </row>
    <row r="87" spans="1:5" x14ac:dyDescent="0.25">
      <c r="A87">
        <v>4319703577</v>
      </c>
      <c r="B87" s="1">
        <v>42486</v>
      </c>
      <c r="C87">
        <v>1</v>
      </c>
      <c r="D87">
        <v>505</v>
      </c>
      <c r="E87">
        <v>516</v>
      </c>
    </row>
    <row r="88" spans="1:5" x14ac:dyDescent="0.25">
      <c r="A88">
        <v>5577150313</v>
      </c>
      <c r="B88" s="1">
        <v>42500</v>
      </c>
      <c r="C88">
        <v>1</v>
      </c>
      <c r="D88">
        <v>504</v>
      </c>
      <c r="E88">
        <v>562</v>
      </c>
    </row>
    <row r="89" spans="1:5" x14ac:dyDescent="0.25">
      <c r="A89">
        <v>2026352035</v>
      </c>
      <c r="B89" s="1">
        <v>42472</v>
      </c>
      <c r="C89">
        <v>1</v>
      </c>
      <c r="D89">
        <v>503</v>
      </c>
      <c r="E89">
        <v>546</v>
      </c>
    </row>
    <row r="90" spans="1:5" x14ac:dyDescent="0.25">
      <c r="A90">
        <v>8792009665</v>
      </c>
      <c r="B90" s="1">
        <v>42491</v>
      </c>
      <c r="C90">
        <v>1</v>
      </c>
      <c r="D90">
        <v>503</v>
      </c>
      <c r="E90">
        <v>527</v>
      </c>
    </row>
    <row r="91" spans="1:5" x14ac:dyDescent="0.25">
      <c r="A91">
        <v>4445114986</v>
      </c>
      <c r="B91" s="1">
        <v>42492</v>
      </c>
      <c r="C91">
        <v>1</v>
      </c>
      <c r="D91">
        <v>502</v>
      </c>
      <c r="E91">
        <v>542</v>
      </c>
    </row>
    <row r="92" spans="1:5" x14ac:dyDescent="0.25">
      <c r="A92">
        <v>4020332650</v>
      </c>
      <c r="B92" s="1">
        <v>42472</v>
      </c>
      <c r="C92">
        <v>1</v>
      </c>
      <c r="D92">
        <v>501</v>
      </c>
      <c r="E92">
        <v>541</v>
      </c>
    </row>
    <row r="93" spans="1:5" x14ac:dyDescent="0.25">
      <c r="A93">
        <v>2347167796</v>
      </c>
      <c r="B93" s="1">
        <v>42478</v>
      </c>
      <c r="C93">
        <v>1</v>
      </c>
      <c r="D93">
        <v>500</v>
      </c>
      <c r="E93">
        <v>557</v>
      </c>
    </row>
    <row r="94" spans="1:5" x14ac:dyDescent="0.25">
      <c r="A94">
        <v>4445114986</v>
      </c>
      <c r="B94" s="1">
        <v>42501</v>
      </c>
      <c r="C94">
        <v>1</v>
      </c>
      <c r="D94">
        <v>499</v>
      </c>
      <c r="E94">
        <v>530</v>
      </c>
    </row>
    <row r="95" spans="1:5" x14ac:dyDescent="0.25">
      <c r="A95">
        <v>4388161847</v>
      </c>
      <c r="B95" s="1">
        <v>42475</v>
      </c>
      <c r="C95">
        <v>1</v>
      </c>
      <c r="D95">
        <v>499</v>
      </c>
      <c r="E95">
        <v>526</v>
      </c>
    </row>
    <row r="96" spans="1:5" x14ac:dyDescent="0.25">
      <c r="A96">
        <v>2026352035</v>
      </c>
      <c r="B96" s="1">
        <v>42479</v>
      </c>
      <c r="C96">
        <v>1</v>
      </c>
      <c r="D96">
        <v>498</v>
      </c>
      <c r="E96">
        <v>540</v>
      </c>
    </row>
    <row r="97" spans="1:5" x14ac:dyDescent="0.25">
      <c r="A97">
        <v>6117666160</v>
      </c>
      <c r="B97" s="1">
        <v>42497</v>
      </c>
      <c r="C97">
        <v>2</v>
      </c>
      <c r="D97">
        <v>498</v>
      </c>
      <c r="E97">
        <v>507</v>
      </c>
    </row>
    <row r="98" spans="1:5" x14ac:dyDescent="0.25">
      <c r="A98">
        <v>4319703577</v>
      </c>
      <c r="B98" s="1">
        <v>42488</v>
      </c>
      <c r="C98">
        <v>1</v>
      </c>
      <c r="D98">
        <v>497</v>
      </c>
      <c r="E98">
        <v>522</v>
      </c>
    </row>
    <row r="99" spans="1:5" x14ac:dyDescent="0.25">
      <c r="A99">
        <v>8378563200</v>
      </c>
      <c r="B99" s="1">
        <v>42502</v>
      </c>
      <c r="C99">
        <v>1</v>
      </c>
      <c r="D99">
        <v>496</v>
      </c>
      <c r="E99">
        <v>546</v>
      </c>
    </row>
    <row r="100" spans="1:5" x14ac:dyDescent="0.25">
      <c r="A100">
        <v>6117666160</v>
      </c>
      <c r="B100" s="1">
        <v>42478</v>
      </c>
      <c r="C100">
        <v>2</v>
      </c>
      <c r="D100">
        <v>493</v>
      </c>
      <c r="E100">
        <v>510</v>
      </c>
    </row>
    <row r="101" spans="1:5" x14ac:dyDescent="0.25">
      <c r="A101">
        <v>6117666160</v>
      </c>
      <c r="B101" s="1">
        <v>42483</v>
      </c>
      <c r="C101">
        <v>1</v>
      </c>
      <c r="D101">
        <v>492</v>
      </c>
      <c r="E101">
        <v>539</v>
      </c>
    </row>
    <row r="102" spans="1:5" x14ac:dyDescent="0.25">
      <c r="A102">
        <v>6117666160</v>
      </c>
      <c r="B102" s="1">
        <v>42499</v>
      </c>
      <c r="C102">
        <v>1</v>
      </c>
      <c r="D102">
        <v>492</v>
      </c>
      <c r="E102">
        <v>522</v>
      </c>
    </row>
    <row r="103" spans="1:5" x14ac:dyDescent="0.25">
      <c r="A103">
        <v>7086361926</v>
      </c>
      <c r="B103" s="1">
        <v>42480</v>
      </c>
      <c r="C103">
        <v>1</v>
      </c>
      <c r="D103">
        <v>492</v>
      </c>
      <c r="E103">
        <v>502</v>
      </c>
    </row>
    <row r="104" spans="1:5" x14ac:dyDescent="0.25">
      <c r="A104">
        <v>4319703577</v>
      </c>
      <c r="B104" s="1">
        <v>42490</v>
      </c>
      <c r="C104">
        <v>1</v>
      </c>
      <c r="D104">
        <v>490</v>
      </c>
      <c r="E104">
        <v>516</v>
      </c>
    </row>
    <row r="105" spans="1:5" x14ac:dyDescent="0.25">
      <c r="A105">
        <v>2026352035</v>
      </c>
      <c r="B105" s="1">
        <v>42489</v>
      </c>
      <c r="C105">
        <v>1</v>
      </c>
      <c r="D105">
        <v>490</v>
      </c>
      <c r="E105">
        <v>510</v>
      </c>
    </row>
    <row r="106" spans="1:5" x14ac:dyDescent="0.25">
      <c r="A106">
        <v>6962181067</v>
      </c>
      <c r="B106" s="1">
        <v>42499</v>
      </c>
      <c r="C106">
        <v>1</v>
      </c>
      <c r="D106">
        <v>489</v>
      </c>
      <c r="E106">
        <v>497</v>
      </c>
    </row>
    <row r="107" spans="1:5" x14ac:dyDescent="0.25">
      <c r="A107">
        <v>4319703577</v>
      </c>
      <c r="B107" s="1">
        <v>42485</v>
      </c>
      <c r="C107">
        <v>1</v>
      </c>
      <c r="D107">
        <v>488</v>
      </c>
      <c r="E107">
        <v>506</v>
      </c>
    </row>
    <row r="108" spans="1:5" x14ac:dyDescent="0.25">
      <c r="A108">
        <v>4319703577</v>
      </c>
      <c r="B108" s="1">
        <v>42500</v>
      </c>
      <c r="C108">
        <v>1</v>
      </c>
      <c r="D108">
        <v>487</v>
      </c>
      <c r="E108">
        <v>517</v>
      </c>
    </row>
    <row r="109" spans="1:5" x14ac:dyDescent="0.25">
      <c r="A109">
        <v>8792009665</v>
      </c>
      <c r="B109" s="1">
        <v>42474</v>
      </c>
      <c r="C109">
        <v>1</v>
      </c>
      <c r="D109">
        <v>486</v>
      </c>
      <c r="E109">
        <v>503</v>
      </c>
    </row>
    <row r="110" spans="1:5" x14ac:dyDescent="0.25">
      <c r="A110">
        <v>8053475328</v>
      </c>
      <c r="B110" s="1">
        <v>42480</v>
      </c>
      <c r="C110">
        <v>1</v>
      </c>
      <c r="D110">
        <v>486</v>
      </c>
      <c r="E110">
        <v>493</v>
      </c>
    </row>
    <row r="111" spans="1:5" x14ac:dyDescent="0.25">
      <c r="A111">
        <v>7086361926</v>
      </c>
      <c r="B111" s="1">
        <v>42486</v>
      </c>
      <c r="C111">
        <v>1</v>
      </c>
      <c r="D111">
        <v>485</v>
      </c>
      <c r="E111">
        <v>500</v>
      </c>
    </row>
    <row r="112" spans="1:5" x14ac:dyDescent="0.25">
      <c r="A112">
        <v>7086361926</v>
      </c>
      <c r="B112" s="1">
        <v>42490</v>
      </c>
      <c r="C112">
        <v>1</v>
      </c>
      <c r="D112">
        <v>485</v>
      </c>
      <c r="E112">
        <v>489</v>
      </c>
    </row>
    <row r="113" spans="1:5" x14ac:dyDescent="0.25">
      <c r="A113">
        <v>4319703577</v>
      </c>
      <c r="B113" s="1">
        <v>42491</v>
      </c>
      <c r="C113">
        <v>1</v>
      </c>
      <c r="D113">
        <v>484</v>
      </c>
      <c r="E113">
        <v>500</v>
      </c>
    </row>
    <row r="114" spans="1:5" x14ac:dyDescent="0.25">
      <c r="A114">
        <v>4445114986</v>
      </c>
      <c r="B114" s="1">
        <v>42502</v>
      </c>
      <c r="C114">
        <v>1</v>
      </c>
      <c r="D114">
        <v>483</v>
      </c>
      <c r="E114">
        <v>501</v>
      </c>
    </row>
    <row r="115" spans="1:5" x14ac:dyDescent="0.25">
      <c r="A115">
        <v>7086361926</v>
      </c>
      <c r="B115" s="1">
        <v>42498</v>
      </c>
      <c r="C115">
        <v>1</v>
      </c>
      <c r="D115">
        <v>481</v>
      </c>
      <c r="E115">
        <v>510</v>
      </c>
    </row>
    <row r="116" spans="1:5" x14ac:dyDescent="0.25">
      <c r="A116">
        <v>6117666160</v>
      </c>
      <c r="B116" s="1">
        <v>42482</v>
      </c>
      <c r="C116">
        <v>1</v>
      </c>
      <c r="D116">
        <v>480</v>
      </c>
      <c r="E116">
        <v>546</v>
      </c>
    </row>
    <row r="117" spans="1:5" x14ac:dyDescent="0.25">
      <c r="A117">
        <v>4702921684</v>
      </c>
      <c r="B117" s="1">
        <v>42484</v>
      </c>
      <c r="C117">
        <v>1</v>
      </c>
      <c r="D117">
        <v>480</v>
      </c>
      <c r="E117">
        <v>506</v>
      </c>
    </row>
    <row r="118" spans="1:5" x14ac:dyDescent="0.25">
      <c r="A118">
        <v>4702921684</v>
      </c>
      <c r="B118" s="1">
        <v>42490</v>
      </c>
      <c r="C118">
        <v>1</v>
      </c>
      <c r="D118">
        <v>479</v>
      </c>
      <c r="E118">
        <v>501</v>
      </c>
    </row>
    <row r="119" spans="1:5" x14ac:dyDescent="0.25">
      <c r="A119">
        <v>4020332650</v>
      </c>
      <c r="B119" s="1">
        <v>42494</v>
      </c>
      <c r="C119">
        <v>1</v>
      </c>
      <c r="D119">
        <v>478</v>
      </c>
      <c r="E119">
        <v>536</v>
      </c>
    </row>
    <row r="120" spans="1:5" x14ac:dyDescent="0.25">
      <c r="A120">
        <v>4319703577</v>
      </c>
      <c r="B120" s="1">
        <v>42492</v>
      </c>
      <c r="C120">
        <v>1</v>
      </c>
      <c r="D120">
        <v>478</v>
      </c>
      <c r="E120">
        <v>506</v>
      </c>
    </row>
    <row r="121" spans="1:5" x14ac:dyDescent="0.25">
      <c r="A121">
        <v>4388161847</v>
      </c>
      <c r="B121" s="1">
        <v>42483</v>
      </c>
      <c r="C121">
        <v>1</v>
      </c>
      <c r="D121">
        <v>478</v>
      </c>
      <c r="E121">
        <v>501</v>
      </c>
    </row>
    <row r="122" spans="1:5" x14ac:dyDescent="0.25">
      <c r="A122">
        <v>2026352035</v>
      </c>
      <c r="B122" s="1">
        <v>42481</v>
      </c>
      <c r="C122">
        <v>1</v>
      </c>
      <c r="D122">
        <v>477</v>
      </c>
      <c r="E122">
        <v>514</v>
      </c>
    </row>
    <row r="123" spans="1:5" x14ac:dyDescent="0.25">
      <c r="A123">
        <v>5577150313</v>
      </c>
      <c r="B123" s="1">
        <v>42474</v>
      </c>
      <c r="C123">
        <v>1</v>
      </c>
      <c r="D123">
        <v>477</v>
      </c>
      <c r="E123">
        <v>497</v>
      </c>
    </row>
    <row r="124" spans="1:5" x14ac:dyDescent="0.25">
      <c r="A124">
        <v>6962181067</v>
      </c>
      <c r="B124" s="1">
        <v>42479</v>
      </c>
      <c r="C124">
        <v>1</v>
      </c>
      <c r="D124">
        <v>476</v>
      </c>
      <c r="E124">
        <v>535</v>
      </c>
    </row>
    <row r="125" spans="1:5" x14ac:dyDescent="0.25">
      <c r="A125">
        <v>8378563200</v>
      </c>
      <c r="B125" s="1">
        <v>42491</v>
      </c>
      <c r="C125">
        <v>1</v>
      </c>
      <c r="D125">
        <v>475</v>
      </c>
      <c r="E125">
        <v>539</v>
      </c>
    </row>
    <row r="126" spans="1:5" x14ac:dyDescent="0.25">
      <c r="A126">
        <v>1927972279</v>
      </c>
      <c r="B126" s="1">
        <v>42475</v>
      </c>
      <c r="C126">
        <v>2</v>
      </c>
      <c r="D126">
        <v>475</v>
      </c>
      <c r="E126">
        <v>499</v>
      </c>
    </row>
    <row r="127" spans="1:5" x14ac:dyDescent="0.25">
      <c r="A127">
        <v>4319703577</v>
      </c>
      <c r="B127" s="1">
        <v>42493</v>
      </c>
      <c r="C127">
        <v>1</v>
      </c>
      <c r="D127">
        <v>474</v>
      </c>
      <c r="E127">
        <v>512</v>
      </c>
    </row>
    <row r="128" spans="1:5" x14ac:dyDescent="0.25">
      <c r="A128">
        <v>6117666160</v>
      </c>
      <c r="B128" s="1">
        <v>42480</v>
      </c>
      <c r="C128">
        <v>1</v>
      </c>
      <c r="D128">
        <v>474</v>
      </c>
      <c r="E128">
        <v>502</v>
      </c>
    </row>
    <row r="129" spans="1:5" x14ac:dyDescent="0.25">
      <c r="A129">
        <v>4388161847</v>
      </c>
      <c r="B129" s="1">
        <v>42497</v>
      </c>
      <c r="C129">
        <v>1</v>
      </c>
      <c r="D129">
        <v>472</v>
      </c>
      <c r="E129">
        <v>496</v>
      </c>
    </row>
    <row r="130" spans="1:5" x14ac:dyDescent="0.25">
      <c r="A130">
        <v>7086361926</v>
      </c>
      <c r="B130" s="1">
        <v>42479</v>
      </c>
      <c r="C130">
        <v>1</v>
      </c>
      <c r="D130">
        <v>472</v>
      </c>
      <c r="E130">
        <v>483</v>
      </c>
    </row>
    <row r="131" spans="1:5" x14ac:dyDescent="0.25">
      <c r="A131">
        <v>7086361926</v>
      </c>
      <c r="B131" s="1">
        <v>42474</v>
      </c>
      <c r="C131">
        <v>1</v>
      </c>
      <c r="D131">
        <v>472</v>
      </c>
      <c r="E131">
        <v>476</v>
      </c>
    </row>
    <row r="132" spans="1:5" x14ac:dyDescent="0.25">
      <c r="A132">
        <v>4388161847</v>
      </c>
      <c r="B132" s="1">
        <v>42495</v>
      </c>
      <c r="C132">
        <v>1</v>
      </c>
      <c r="D132">
        <v>471</v>
      </c>
      <c r="E132">
        <v>495</v>
      </c>
    </row>
    <row r="133" spans="1:5" x14ac:dyDescent="0.25">
      <c r="A133">
        <v>4388161847</v>
      </c>
      <c r="B133" s="1">
        <v>42501</v>
      </c>
      <c r="C133">
        <v>1</v>
      </c>
      <c r="D133">
        <v>469</v>
      </c>
      <c r="E133">
        <v>494</v>
      </c>
    </row>
    <row r="134" spans="1:5" x14ac:dyDescent="0.25">
      <c r="A134">
        <v>6962181067</v>
      </c>
      <c r="B134" s="1">
        <v>42500</v>
      </c>
      <c r="C134">
        <v>1</v>
      </c>
      <c r="D134">
        <v>469</v>
      </c>
      <c r="E134">
        <v>481</v>
      </c>
    </row>
    <row r="135" spans="1:5" x14ac:dyDescent="0.25">
      <c r="A135">
        <v>7086361926</v>
      </c>
      <c r="B135" s="1">
        <v>42487</v>
      </c>
      <c r="C135">
        <v>1</v>
      </c>
      <c r="D135">
        <v>469</v>
      </c>
      <c r="E135">
        <v>479</v>
      </c>
    </row>
    <row r="136" spans="1:5" x14ac:dyDescent="0.25">
      <c r="A136">
        <v>8378563200</v>
      </c>
      <c r="B136" s="1">
        <v>42490</v>
      </c>
      <c r="C136">
        <v>1</v>
      </c>
      <c r="D136">
        <v>468</v>
      </c>
      <c r="E136">
        <v>555</v>
      </c>
    </row>
    <row r="137" spans="1:5" x14ac:dyDescent="0.25">
      <c r="A137">
        <v>2026352035</v>
      </c>
      <c r="B137" s="1">
        <v>42495</v>
      </c>
      <c r="C137">
        <v>1</v>
      </c>
      <c r="D137">
        <v>468</v>
      </c>
      <c r="E137">
        <v>485</v>
      </c>
    </row>
    <row r="138" spans="1:5" x14ac:dyDescent="0.25">
      <c r="A138">
        <v>2347167796</v>
      </c>
      <c r="B138" s="1">
        <v>42473</v>
      </c>
      <c r="C138">
        <v>1</v>
      </c>
      <c r="D138">
        <v>467</v>
      </c>
      <c r="E138">
        <v>531</v>
      </c>
    </row>
    <row r="139" spans="1:5" x14ac:dyDescent="0.25">
      <c r="A139">
        <v>4319703577</v>
      </c>
      <c r="B139" s="1">
        <v>42484</v>
      </c>
      <c r="C139">
        <v>1</v>
      </c>
      <c r="D139">
        <v>467</v>
      </c>
      <c r="E139">
        <v>501</v>
      </c>
    </row>
    <row r="140" spans="1:5" x14ac:dyDescent="0.25">
      <c r="A140">
        <v>6962181067</v>
      </c>
      <c r="B140" s="1">
        <v>42495</v>
      </c>
      <c r="C140">
        <v>1</v>
      </c>
      <c r="D140">
        <v>467</v>
      </c>
      <c r="E140">
        <v>491</v>
      </c>
    </row>
    <row r="141" spans="1:5" x14ac:dyDescent="0.25">
      <c r="A141">
        <v>6962181067</v>
      </c>
      <c r="B141" s="1">
        <v>42492</v>
      </c>
      <c r="C141">
        <v>1</v>
      </c>
      <c r="D141">
        <v>466</v>
      </c>
      <c r="E141">
        <v>482</v>
      </c>
    </row>
    <row r="142" spans="1:5" x14ac:dyDescent="0.25">
      <c r="A142">
        <v>2347167796</v>
      </c>
      <c r="B142" s="1">
        <v>42479</v>
      </c>
      <c r="C142">
        <v>1</v>
      </c>
      <c r="D142">
        <v>465</v>
      </c>
      <c r="E142">
        <v>514</v>
      </c>
    </row>
    <row r="143" spans="1:5" x14ac:dyDescent="0.25">
      <c r="A143">
        <v>6117666160</v>
      </c>
      <c r="B143" s="1">
        <v>42479</v>
      </c>
      <c r="C143">
        <v>1</v>
      </c>
      <c r="D143">
        <v>465</v>
      </c>
      <c r="E143">
        <v>492</v>
      </c>
    </row>
    <row r="144" spans="1:5" x14ac:dyDescent="0.25">
      <c r="A144">
        <v>4319703577</v>
      </c>
      <c r="B144" s="1">
        <v>42475</v>
      </c>
      <c r="C144">
        <v>1</v>
      </c>
      <c r="D144">
        <v>465</v>
      </c>
      <c r="E144">
        <v>491</v>
      </c>
    </row>
    <row r="145" spans="1:5" x14ac:dyDescent="0.25">
      <c r="A145">
        <v>4702921684</v>
      </c>
      <c r="B145" s="1">
        <v>42483</v>
      </c>
      <c r="C145">
        <v>1</v>
      </c>
      <c r="D145">
        <v>465</v>
      </c>
      <c r="E145">
        <v>475</v>
      </c>
    </row>
    <row r="146" spans="1:5" x14ac:dyDescent="0.25">
      <c r="A146">
        <v>5553957443</v>
      </c>
      <c r="B146" s="1">
        <v>42501</v>
      </c>
      <c r="C146">
        <v>1</v>
      </c>
      <c r="D146">
        <v>463</v>
      </c>
      <c r="E146">
        <v>486</v>
      </c>
    </row>
    <row r="147" spans="1:5" x14ac:dyDescent="0.25">
      <c r="A147">
        <v>4445114986</v>
      </c>
      <c r="B147" s="1">
        <v>42495</v>
      </c>
      <c r="C147">
        <v>2</v>
      </c>
      <c r="D147">
        <v>462</v>
      </c>
      <c r="E147">
        <v>513</v>
      </c>
    </row>
    <row r="148" spans="1:5" x14ac:dyDescent="0.25">
      <c r="A148">
        <v>4445114986</v>
      </c>
      <c r="B148" s="1">
        <v>42476</v>
      </c>
      <c r="C148">
        <v>1</v>
      </c>
      <c r="D148">
        <v>462</v>
      </c>
      <c r="E148">
        <v>499</v>
      </c>
    </row>
    <row r="149" spans="1:5" x14ac:dyDescent="0.25">
      <c r="A149">
        <v>2026352035</v>
      </c>
      <c r="B149" s="1">
        <v>42480</v>
      </c>
      <c r="C149">
        <v>1</v>
      </c>
      <c r="D149">
        <v>461</v>
      </c>
      <c r="E149">
        <v>510</v>
      </c>
    </row>
    <row r="150" spans="1:5" x14ac:dyDescent="0.25">
      <c r="A150">
        <v>4319703577</v>
      </c>
      <c r="B150" s="1">
        <v>42479</v>
      </c>
      <c r="C150">
        <v>2</v>
      </c>
      <c r="D150">
        <v>461</v>
      </c>
      <c r="E150">
        <v>498</v>
      </c>
    </row>
    <row r="151" spans="1:5" x14ac:dyDescent="0.25">
      <c r="A151">
        <v>2347167796</v>
      </c>
      <c r="B151" s="1">
        <v>42481</v>
      </c>
      <c r="C151">
        <v>1</v>
      </c>
      <c r="D151">
        <v>460</v>
      </c>
      <c r="E151">
        <v>484</v>
      </c>
    </row>
    <row r="152" spans="1:5" x14ac:dyDescent="0.25">
      <c r="A152">
        <v>8378563200</v>
      </c>
      <c r="B152" s="1">
        <v>42497</v>
      </c>
      <c r="C152">
        <v>2</v>
      </c>
      <c r="D152">
        <v>459</v>
      </c>
      <c r="E152">
        <v>513</v>
      </c>
    </row>
    <row r="153" spans="1:5" x14ac:dyDescent="0.25">
      <c r="A153">
        <v>5577150313</v>
      </c>
      <c r="B153" s="1">
        <v>42489</v>
      </c>
      <c r="C153">
        <v>1</v>
      </c>
      <c r="D153">
        <v>459</v>
      </c>
      <c r="E153">
        <v>485</v>
      </c>
    </row>
    <row r="154" spans="1:5" x14ac:dyDescent="0.25">
      <c r="A154">
        <v>8792009665</v>
      </c>
      <c r="B154" s="1">
        <v>42472</v>
      </c>
      <c r="C154">
        <v>1</v>
      </c>
      <c r="D154">
        <v>458</v>
      </c>
      <c r="E154">
        <v>493</v>
      </c>
    </row>
    <row r="155" spans="1:5" x14ac:dyDescent="0.25">
      <c r="A155">
        <v>8378563200</v>
      </c>
      <c r="B155" s="1">
        <v>42484</v>
      </c>
      <c r="C155">
        <v>1</v>
      </c>
      <c r="D155">
        <v>458</v>
      </c>
      <c r="E155">
        <v>492</v>
      </c>
    </row>
    <row r="156" spans="1:5" x14ac:dyDescent="0.25">
      <c r="A156">
        <v>4445114986</v>
      </c>
      <c r="B156" s="1">
        <v>42499</v>
      </c>
      <c r="C156">
        <v>1</v>
      </c>
      <c r="D156">
        <v>457</v>
      </c>
      <c r="E156">
        <v>533</v>
      </c>
    </row>
    <row r="157" spans="1:5" x14ac:dyDescent="0.25">
      <c r="A157">
        <v>4702921684</v>
      </c>
      <c r="B157" s="1">
        <v>42479</v>
      </c>
      <c r="C157">
        <v>1</v>
      </c>
      <c r="D157">
        <v>457</v>
      </c>
      <c r="E157">
        <v>487</v>
      </c>
    </row>
    <row r="158" spans="1:5" x14ac:dyDescent="0.25">
      <c r="A158">
        <v>2026352035</v>
      </c>
      <c r="B158" s="1">
        <v>42502</v>
      </c>
      <c r="C158">
        <v>1</v>
      </c>
      <c r="D158">
        <v>456</v>
      </c>
      <c r="E158">
        <v>485</v>
      </c>
    </row>
    <row r="159" spans="1:5" x14ac:dyDescent="0.25">
      <c r="A159">
        <v>7086361926</v>
      </c>
      <c r="B159" s="1">
        <v>42493</v>
      </c>
      <c r="C159">
        <v>1</v>
      </c>
      <c r="D159">
        <v>456</v>
      </c>
      <c r="E159">
        <v>461</v>
      </c>
    </row>
    <row r="160" spans="1:5" x14ac:dyDescent="0.25">
      <c r="A160">
        <v>5553957443</v>
      </c>
      <c r="B160" s="1">
        <v>42473</v>
      </c>
      <c r="C160">
        <v>2</v>
      </c>
      <c r="D160">
        <v>455</v>
      </c>
      <c r="E160">
        <v>488</v>
      </c>
    </row>
    <row r="161" spans="1:5" x14ac:dyDescent="0.25">
      <c r="A161">
        <v>6962181067</v>
      </c>
      <c r="B161" s="1">
        <v>42487</v>
      </c>
      <c r="C161">
        <v>1</v>
      </c>
      <c r="D161">
        <v>455</v>
      </c>
      <c r="E161">
        <v>467</v>
      </c>
    </row>
    <row r="162" spans="1:5" x14ac:dyDescent="0.25">
      <c r="A162">
        <v>4702921684</v>
      </c>
      <c r="B162" s="1">
        <v>42480</v>
      </c>
      <c r="C162">
        <v>1</v>
      </c>
      <c r="D162">
        <v>454</v>
      </c>
      <c r="E162">
        <v>468</v>
      </c>
    </row>
    <row r="163" spans="1:5" x14ac:dyDescent="0.25">
      <c r="A163">
        <v>5553957443</v>
      </c>
      <c r="B163" s="1">
        <v>42499</v>
      </c>
      <c r="C163">
        <v>1</v>
      </c>
      <c r="D163">
        <v>453</v>
      </c>
      <c r="E163">
        <v>494</v>
      </c>
    </row>
    <row r="164" spans="1:5" x14ac:dyDescent="0.25">
      <c r="A164">
        <v>2347167796</v>
      </c>
      <c r="B164" s="1">
        <v>42475</v>
      </c>
      <c r="C164">
        <v>1</v>
      </c>
      <c r="D164">
        <v>452</v>
      </c>
      <c r="E164">
        <v>504</v>
      </c>
    </row>
    <row r="165" spans="1:5" x14ac:dyDescent="0.25">
      <c r="A165">
        <v>6962181067</v>
      </c>
      <c r="B165" s="1">
        <v>42501</v>
      </c>
      <c r="C165">
        <v>1</v>
      </c>
      <c r="D165">
        <v>452</v>
      </c>
      <c r="E165">
        <v>480</v>
      </c>
    </row>
    <row r="166" spans="1:5" x14ac:dyDescent="0.25">
      <c r="A166">
        <v>7086361926</v>
      </c>
      <c r="B166" s="1">
        <v>42473</v>
      </c>
      <c r="C166">
        <v>1</v>
      </c>
      <c r="D166">
        <v>451</v>
      </c>
      <c r="E166">
        <v>465</v>
      </c>
    </row>
    <row r="167" spans="1:5" x14ac:dyDescent="0.25">
      <c r="A167">
        <v>7086361926</v>
      </c>
      <c r="B167" s="1">
        <v>42501</v>
      </c>
      <c r="C167">
        <v>1</v>
      </c>
      <c r="D167">
        <v>451</v>
      </c>
      <c r="E167">
        <v>463</v>
      </c>
    </row>
    <row r="168" spans="1:5" x14ac:dyDescent="0.25">
      <c r="A168">
        <v>6962181067</v>
      </c>
      <c r="B168" s="1">
        <v>42481</v>
      </c>
      <c r="C168">
        <v>1</v>
      </c>
      <c r="D168">
        <v>451</v>
      </c>
      <c r="E168">
        <v>457</v>
      </c>
    </row>
    <row r="169" spans="1:5" x14ac:dyDescent="0.25">
      <c r="A169">
        <v>5553957443</v>
      </c>
      <c r="B169" s="1">
        <v>42489</v>
      </c>
      <c r="C169">
        <v>1</v>
      </c>
      <c r="D169">
        <v>450</v>
      </c>
      <c r="E169">
        <v>495</v>
      </c>
    </row>
    <row r="170" spans="1:5" x14ac:dyDescent="0.25">
      <c r="A170">
        <v>4319703577</v>
      </c>
      <c r="B170" s="1">
        <v>42496</v>
      </c>
      <c r="C170">
        <v>1</v>
      </c>
      <c r="D170">
        <v>450</v>
      </c>
      <c r="E170">
        <v>491</v>
      </c>
    </row>
    <row r="171" spans="1:5" x14ac:dyDescent="0.25">
      <c r="A171">
        <v>5577150313</v>
      </c>
      <c r="B171" s="1">
        <v>42479</v>
      </c>
      <c r="C171">
        <v>1</v>
      </c>
      <c r="D171">
        <v>449</v>
      </c>
      <c r="E171">
        <v>465</v>
      </c>
    </row>
    <row r="172" spans="1:5" x14ac:dyDescent="0.25">
      <c r="A172">
        <v>2347167796</v>
      </c>
      <c r="B172" s="1">
        <v>42487</v>
      </c>
      <c r="C172">
        <v>1</v>
      </c>
      <c r="D172">
        <v>448</v>
      </c>
      <c r="E172">
        <v>499</v>
      </c>
    </row>
    <row r="173" spans="1:5" x14ac:dyDescent="0.25">
      <c r="A173">
        <v>8378563200</v>
      </c>
      <c r="B173" s="1">
        <v>42473</v>
      </c>
      <c r="C173">
        <v>2</v>
      </c>
      <c r="D173">
        <v>447</v>
      </c>
      <c r="E173">
        <v>487</v>
      </c>
    </row>
    <row r="174" spans="1:5" x14ac:dyDescent="0.25">
      <c r="A174">
        <v>5577150313</v>
      </c>
      <c r="B174" s="1">
        <v>42480</v>
      </c>
      <c r="C174">
        <v>1</v>
      </c>
      <c r="D174">
        <v>447</v>
      </c>
      <c r="E174">
        <v>480</v>
      </c>
    </row>
    <row r="175" spans="1:5" x14ac:dyDescent="0.25">
      <c r="A175">
        <v>5553957443</v>
      </c>
      <c r="B175" s="1">
        <v>42494</v>
      </c>
      <c r="C175">
        <v>1</v>
      </c>
      <c r="D175">
        <v>447</v>
      </c>
      <c r="E175">
        <v>470</v>
      </c>
    </row>
    <row r="176" spans="1:5" x14ac:dyDescent="0.25">
      <c r="A176">
        <v>7086361926</v>
      </c>
      <c r="B176" s="1">
        <v>42485</v>
      </c>
      <c r="C176">
        <v>1</v>
      </c>
      <c r="D176">
        <v>446</v>
      </c>
      <c r="E176">
        <v>447</v>
      </c>
    </row>
    <row r="177" spans="1:5" x14ac:dyDescent="0.25">
      <c r="A177">
        <v>2347167796</v>
      </c>
      <c r="B177" s="1">
        <v>42474</v>
      </c>
      <c r="C177">
        <v>1</v>
      </c>
      <c r="D177">
        <v>445</v>
      </c>
      <c r="E177">
        <v>489</v>
      </c>
    </row>
    <row r="178" spans="1:5" x14ac:dyDescent="0.25">
      <c r="A178">
        <v>7086361926</v>
      </c>
      <c r="B178" s="1">
        <v>42502</v>
      </c>
      <c r="C178">
        <v>1</v>
      </c>
      <c r="D178">
        <v>444</v>
      </c>
      <c r="E178">
        <v>457</v>
      </c>
    </row>
    <row r="179" spans="1:5" x14ac:dyDescent="0.25">
      <c r="A179">
        <v>6962181067</v>
      </c>
      <c r="B179" s="1">
        <v>42496</v>
      </c>
      <c r="C179">
        <v>1</v>
      </c>
      <c r="D179">
        <v>443</v>
      </c>
      <c r="E179">
        <v>462</v>
      </c>
    </row>
    <row r="180" spans="1:5" x14ac:dyDescent="0.25">
      <c r="A180">
        <v>4020332650</v>
      </c>
      <c r="B180" s="1">
        <v>42500</v>
      </c>
      <c r="C180">
        <v>1</v>
      </c>
      <c r="D180">
        <v>442</v>
      </c>
      <c r="E180">
        <v>494</v>
      </c>
    </row>
    <row r="181" spans="1:5" x14ac:dyDescent="0.25">
      <c r="A181">
        <v>5553957443</v>
      </c>
      <c r="B181" s="1">
        <v>42497</v>
      </c>
      <c r="C181">
        <v>1</v>
      </c>
      <c r="D181">
        <v>442</v>
      </c>
      <c r="E181">
        <v>470</v>
      </c>
    </row>
    <row r="182" spans="1:5" x14ac:dyDescent="0.25">
      <c r="A182">
        <v>4702921684</v>
      </c>
      <c r="B182" s="1">
        <v>42488</v>
      </c>
      <c r="C182">
        <v>1</v>
      </c>
      <c r="D182">
        <v>442</v>
      </c>
      <c r="E182">
        <v>461</v>
      </c>
    </row>
    <row r="183" spans="1:5" x14ac:dyDescent="0.25">
      <c r="A183">
        <v>2347167796</v>
      </c>
      <c r="B183" s="1">
        <v>42484</v>
      </c>
      <c r="C183">
        <v>1</v>
      </c>
      <c r="D183">
        <v>442</v>
      </c>
      <c r="E183">
        <v>459</v>
      </c>
    </row>
    <row r="184" spans="1:5" x14ac:dyDescent="0.25">
      <c r="A184">
        <v>4388161847</v>
      </c>
      <c r="B184" s="1">
        <v>42481</v>
      </c>
      <c r="C184">
        <v>1</v>
      </c>
      <c r="D184">
        <v>442</v>
      </c>
      <c r="E184">
        <v>458</v>
      </c>
    </row>
    <row r="185" spans="1:5" x14ac:dyDescent="0.25">
      <c r="A185">
        <v>6962181067</v>
      </c>
      <c r="B185" s="1">
        <v>42478</v>
      </c>
      <c r="C185">
        <v>1</v>
      </c>
      <c r="D185">
        <v>442</v>
      </c>
      <c r="E185">
        <v>458</v>
      </c>
    </row>
    <row r="186" spans="1:5" x14ac:dyDescent="0.25">
      <c r="A186">
        <v>6962181067</v>
      </c>
      <c r="B186" s="1">
        <v>42494</v>
      </c>
      <c r="C186">
        <v>1</v>
      </c>
      <c r="D186">
        <v>442</v>
      </c>
      <c r="E186">
        <v>455</v>
      </c>
    </row>
    <row r="187" spans="1:5" x14ac:dyDescent="0.25">
      <c r="A187">
        <v>4445114986</v>
      </c>
      <c r="B187" s="1">
        <v>42474</v>
      </c>
      <c r="C187">
        <v>1</v>
      </c>
      <c r="D187">
        <v>441</v>
      </c>
      <c r="E187">
        <v>492</v>
      </c>
    </row>
    <row r="188" spans="1:5" x14ac:dyDescent="0.25">
      <c r="A188">
        <v>8378563200</v>
      </c>
      <c r="B188" s="1">
        <v>42494</v>
      </c>
      <c r="C188">
        <v>1</v>
      </c>
      <c r="D188">
        <v>441</v>
      </c>
      <c r="E188">
        <v>477</v>
      </c>
    </row>
    <row r="189" spans="1:5" x14ac:dyDescent="0.25">
      <c r="A189">
        <v>8378563200</v>
      </c>
      <c r="B189" s="1">
        <v>42482</v>
      </c>
      <c r="C189">
        <v>1</v>
      </c>
      <c r="D189">
        <v>441</v>
      </c>
      <c r="E189">
        <v>469</v>
      </c>
    </row>
    <row r="190" spans="1:5" x14ac:dyDescent="0.25">
      <c r="A190">
        <v>5553957443</v>
      </c>
      <c r="B190" s="1">
        <v>42472</v>
      </c>
      <c r="C190">
        <v>1</v>
      </c>
      <c r="D190">
        <v>441</v>
      </c>
      <c r="E190">
        <v>464</v>
      </c>
    </row>
    <row r="191" spans="1:5" x14ac:dyDescent="0.25">
      <c r="A191">
        <v>6962181067</v>
      </c>
      <c r="B191" s="1">
        <v>42486</v>
      </c>
      <c r="C191">
        <v>1</v>
      </c>
      <c r="D191">
        <v>441</v>
      </c>
      <c r="E191">
        <v>446</v>
      </c>
    </row>
    <row r="192" spans="1:5" x14ac:dyDescent="0.25">
      <c r="A192">
        <v>7086361926</v>
      </c>
      <c r="B192" s="1">
        <v>42492</v>
      </c>
      <c r="C192">
        <v>1</v>
      </c>
      <c r="D192">
        <v>440</v>
      </c>
      <c r="E192">
        <v>459</v>
      </c>
    </row>
    <row r="193" spans="1:5" x14ac:dyDescent="0.25">
      <c r="A193">
        <v>6962181067</v>
      </c>
      <c r="B193" s="1">
        <v>42488</v>
      </c>
      <c r="C193">
        <v>1</v>
      </c>
      <c r="D193">
        <v>440</v>
      </c>
      <c r="E193">
        <v>453</v>
      </c>
    </row>
    <row r="194" spans="1:5" x14ac:dyDescent="0.25">
      <c r="A194">
        <v>4388161847</v>
      </c>
      <c r="B194" s="1">
        <v>42487</v>
      </c>
      <c r="C194">
        <v>1</v>
      </c>
      <c r="D194">
        <v>439</v>
      </c>
      <c r="E194">
        <v>500</v>
      </c>
    </row>
    <row r="195" spans="1:5" x14ac:dyDescent="0.25">
      <c r="A195">
        <v>8792009665</v>
      </c>
      <c r="B195" s="1">
        <v>42494</v>
      </c>
      <c r="C195">
        <v>1</v>
      </c>
      <c r="D195">
        <v>439</v>
      </c>
      <c r="E195">
        <v>463</v>
      </c>
    </row>
    <row r="196" spans="1:5" x14ac:dyDescent="0.25">
      <c r="A196">
        <v>4445114986</v>
      </c>
      <c r="B196" s="1">
        <v>42480</v>
      </c>
      <c r="C196">
        <v>1</v>
      </c>
      <c r="D196">
        <v>439</v>
      </c>
      <c r="E196">
        <v>462</v>
      </c>
    </row>
    <row r="197" spans="1:5" x14ac:dyDescent="0.25">
      <c r="A197">
        <v>4445114986</v>
      </c>
      <c r="B197" s="1">
        <v>42491</v>
      </c>
      <c r="C197">
        <v>2</v>
      </c>
      <c r="D197">
        <v>439</v>
      </c>
      <c r="E197">
        <v>459</v>
      </c>
    </row>
    <row r="198" spans="1:5" x14ac:dyDescent="0.25">
      <c r="A198">
        <v>5553957443</v>
      </c>
      <c r="B198" s="1">
        <v>42502</v>
      </c>
      <c r="C198">
        <v>1</v>
      </c>
      <c r="D198">
        <v>438</v>
      </c>
      <c r="E198">
        <v>475</v>
      </c>
    </row>
    <row r="199" spans="1:5" x14ac:dyDescent="0.25">
      <c r="A199">
        <v>2026352035</v>
      </c>
      <c r="B199" s="1">
        <v>42477</v>
      </c>
      <c r="C199">
        <v>1</v>
      </c>
      <c r="D199">
        <v>437</v>
      </c>
      <c r="E199">
        <v>498</v>
      </c>
    </row>
    <row r="200" spans="1:5" x14ac:dyDescent="0.25">
      <c r="A200">
        <v>2347167796</v>
      </c>
      <c r="B200" s="1">
        <v>42486</v>
      </c>
      <c r="C200">
        <v>1</v>
      </c>
      <c r="D200">
        <v>436</v>
      </c>
      <c r="E200">
        <v>490</v>
      </c>
    </row>
    <row r="201" spans="1:5" x14ac:dyDescent="0.25">
      <c r="A201">
        <v>4445114986</v>
      </c>
      <c r="B201" s="1">
        <v>42481</v>
      </c>
      <c r="C201">
        <v>1</v>
      </c>
      <c r="D201">
        <v>436</v>
      </c>
      <c r="E201">
        <v>469</v>
      </c>
    </row>
    <row r="202" spans="1:5" x14ac:dyDescent="0.25">
      <c r="A202">
        <v>4702921684</v>
      </c>
      <c r="B202" s="1">
        <v>42499</v>
      </c>
      <c r="C202">
        <v>1</v>
      </c>
      <c r="D202">
        <v>435</v>
      </c>
      <c r="E202">
        <v>458</v>
      </c>
    </row>
    <row r="203" spans="1:5" x14ac:dyDescent="0.25">
      <c r="A203">
        <v>2347167796</v>
      </c>
      <c r="B203" s="1">
        <v>42485</v>
      </c>
      <c r="C203">
        <v>1</v>
      </c>
      <c r="D203">
        <v>433</v>
      </c>
      <c r="E203">
        <v>471</v>
      </c>
    </row>
    <row r="204" spans="1:5" x14ac:dyDescent="0.25">
      <c r="A204">
        <v>5553957443</v>
      </c>
      <c r="B204" s="1">
        <v>42485</v>
      </c>
      <c r="C204">
        <v>1</v>
      </c>
      <c r="D204">
        <v>433</v>
      </c>
      <c r="E204">
        <v>468</v>
      </c>
    </row>
    <row r="205" spans="1:5" x14ac:dyDescent="0.25">
      <c r="A205">
        <v>6962181067</v>
      </c>
      <c r="B205" s="1">
        <v>42489</v>
      </c>
      <c r="C205">
        <v>1</v>
      </c>
      <c r="D205">
        <v>433</v>
      </c>
      <c r="E205">
        <v>447</v>
      </c>
    </row>
    <row r="206" spans="1:5" x14ac:dyDescent="0.25">
      <c r="A206">
        <v>4702921684</v>
      </c>
      <c r="B206" s="1">
        <v>42489</v>
      </c>
      <c r="C206">
        <v>1</v>
      </c>
      <c r="D206">
        <v>433</v>
      </c>
      <c r="E206">
        <v>447</v>
      </c>
    </row>
    <row r="207" spans="1:5" x14ac:dyDescent="0.25">
      <c r="A207">
        <v>5577150313</v>
      </c>
      <c r="B207" s="1">
        <v>42473</v>
      </c>
      <c r="C207">
        <v>1</v>
      </c>
      <c r="D207">
        <v>432</v>
      </c>
      <c r="E207">
        <v>458</v>
      </c>
    </row>
    <row r="208" spans="1:5" x14ac:dyDescent="0.25">
      <c r="A208">
        <v>4702921684</v>
      </c>
      <c r="B208" s="1">
        <v>42487</v>
      </c>
      <c r="C208">
        <v>1</v>
      </c>
      <c r="D208">
        <v>432</v>
      </c>
      <c r="E208">
        <v>449</v>
      </c>
    </row>
    <row r="209" spans="1:5" x14ac:dyDescent="0.25">
      <c r="A209">
        <v>5577150313</v>
      </c>
      <c r="B209" s="1">
        <v>42501</v>
      </c>
      <c r="C209">
        <v>1</v>
      </c>
      <c r="D209">
        <v>431</v>
      </c>
      <c r="E209">
        <v>476</v>
      </c>
    </row>
    <row r="210" spans="1:5" x14ac:dyDescent="0.25">
      <c r="A210">
        <v>1503960366</v>
      </c>
      <c r="B210" s="1">
        <v>42484</v>
      </c>
      <c r="C210">
        <v>1</v>
      </c>
      <c r="D210">
        <v>430</v>
      </c>
      <c r="E210">
        <v>449</v>
      </c>
    </row>
    <row r="211" spans="1:5" x14ac:dyDescent="0.25">
      <c r="A211">
        <v>4445114986</v>
      </c>
      <c r="B211" s="1">
        <v>42472</v>
      </c>
      <c r="C211">
        <v>2</v>
      </c>
      <c r="D211">
        <v>429</v>
      </c>
      <c r="E211">
        <v>457</v>
      </c>
    </row>
    <row r="212" spans="1:5" x14ac:dyDescent="0.25">
      <c r="A212">
        <v>4388161847</v>
      </c>
      <c r="B212" s="1">
        <v>42488</v>
      </c>
      <c r="C212">
        <v>1</v>
      </c>
      <c r="D212">
        <v>428</v>
      </c>
      <c r="E212">
        <v>458</v>
      </c>
    </row>
    <row r="213" spans="1:5" x14ac:dyDescent="0.25">
      <c r="A213">
        <v>7086361926</v>
      </c>
      <c r="B213" s="1">
        <v>42482</v>
      </c>
      <c r="C213">
        <v>1</v>
      </c>
      <c r="D213">
        <v>428</v>
      </c>
      <c r="E213">
        <v>448</v>
      </c>
    </row>
    <row r="214" spans="1:5" x14ac:dyDescent="0.25">
      <c r="A214">
        <v>6962181067</v>
      </c>
      <c r="B214" s="1">
        <v>42477</v>
      </c>
      <c r="C214">
        <v>1</v>
      </c>
      <c r="D214">
        <v>427</v>
      </c>
      <c r="E214">
        <v>446</v>
      </c>
    </row>
    <row r="215" spans="1:5" x14ac:dyDescent="0.25">
      <c r="A215">
        <v>7086361926</v>
      </c>
      <c r="B215" s="1">
        <v>42499</v>
      </c>
      <c r="C215">
        <v>1</v>
      </c>
      <c r="D215">
        <v>427</v>
      </c>
      <c r="E215">
        <v>438</v>
      </c>
    </row>
    <row r="216" spans="1:5" x14ac:dyDescent="0.25">
      <c r="A216">
        <v>4388161847</v>
      </c>
      <c r="B216" s="1">
        <v>42476</v>
      </c>
      <c r="C216">
        <v>2</v>
      </c>
      <c r="D216">
        <v>426</v>
      </c>
      <c r="E216">
        <v>448</v>
      </c>
    </row>
    <row r="217" spans="1:5" x14ac:dyDescent="0.25">
      <c r="A217">
        <v>4702921684</v>
      </c>
      <c r="B217" s="1">
        <v>42472</v>
      </c>
      <c r="C217">
        <v>1</v>
      </c>
      <c r="D217">
        <v>425</v>
      </c>
      <c r="E217">
        <v>439</v>
      </c>
    </row>
    <row r="218" spans="1:5" x14ac:dyDescent="0.25">
      <c r="A218">
        <v>6962181067</v>
      </c>
      <c r="B218" s="1">
        <v>42482</v>
      </c>
      <c r="C218">
        <v>1</v>
      </c>
      <c r="D218">
        <v>425</v>
      </c>
      <c r="E218">
        <v>435</v>
      </c>
    </row>
    <row r="219" spans="1:5" x14ac:dyDescent="0.25">
      <c r="A219">
        <v>4702921684</v>
      </c>
      <c r="B219" s="1">
        <v>42481</v>
      </c>
      <c r="C219">
        <v>1</v>
      </c>
      <c r="D219">
        <v>425</v>
      </c>
      <c r="E219">
        <v>434</v>
      </c>
    </row>
    <row r="220" spans="1:5" x14ac:dyDescent="0.25">
      <c r="A220">
        <v>3977333714</v>
      </c>
      <c r="B220" s="1">
        <v>42475</v>
      </c>
      <c r="C220">
        <v>1</v>
      </c>
      <c r="D220">
        <v>424</v>
      </c>
      <c r="E220">
        <v>556</v>
      </c>
    </row>
    <row r="221" spans="1:5" x14ac:dyDescent="0.25">
      <c r="A221">
        <v>8378563200</v>
      </c>
      <c r="B221" s="1">
        <v>42474</v>
      </c>
      <c r="C221">
        <v>1</v>
      </c>
      <c r="D221">
        <v>424</v>
      </c>
      <c r="E221">
        <v>455</v>
      </c>
    </row>
    <row r="222" spans="1:5" x14ac:dyDescent="0.25">
      <c r="A222">
        <v>5577150313</v>
      </c>
      <c r="B222" s="1">
        <v>42487</v>
      </c>
      <c r="C222">
        <v>1</v>
      </c>
      <c r="D222">
        <v>424</v>
      </c>
      <c r="E222">
        <v>452</v>
      </c>
    </row>
    <row r="223" spans="1:5" x14ac:dyDescent="0.25">
      <c r="A223">
        <v>6775888955</v>
      </c>
      <c r="B223" s="1">
        <v>42474</v>
      </c>
      <c r="C223">
        <v>1</v>
      </c>
      <c r="D223">
        <v>423</v>
      </c>
      <c r="E223">
        <v>441</v>
      </c>
    </row>
    <row r="224" spans="1:5" x14ac:dyDescent="0.25">
      <c r="A224">
        <v>8792009665</v>
      </c>
      <c r="B224" s="1">
        <v>42487</v>
      </c>
      <c r="C224">
        <v>1</v>
      </c>
      <c r="D224">
        <v>423</v>
      </c>
      <c r="E224">
        <v>428</v>
      </c>
    </row>
    <row r="225" spans="1:5" x14ac:dyDescent="0.25">
      <c r="A225">
        <v>6962181067</v>
      </c>
      <c r="B225" s="1">
        <v>42490</v>
      </c>
      <c r="C225">
        <v>1</v>
      </c>
      <c r="D225">
        <v>422</v>
      </c>
      <c r="E225">
        <v>424</v>
      </c>
    </row>
    <row r="226" spans="1:5" x14ac:dyDescent="0.25">
      <c r="A226">
        <v>5577150313</v>
      </c>
      <c r="B226" s="1">
        <v>42485</v>
      </c>
      <c r="C226">
        <v>1</v>
      </c>
      <c r="D226">
        <v>421</v>
      </c>
      <c r="E226">
        <v>461</v>
      </c>
    </row>
    <row r="227" spans="1:5" x14ac:dyDescent="0.25">
      <c r="A227">
        <v>5553957443</v>
      </c>
      <c r="B227" s="1">
        <v>42488</v>
      </c>
      <c r="C227">
        <v>1</v>
      </c>
      <c r="D227">
        <v>421</v>
      </c>
      <c r="E227">
        <v>457</v>
      </c>
    </row>
    <row r="228" spans="1:5" x14ac:dyDescent="0.25">
      <c r="A228">
        <v>4388161847</v>
      </c>
      <c r="B228" s="1">
        <v>42480</v>
      </c>
      <c r="C228">
        <v>1</v>
      </c>
      <c r="D228">
        <v>421</v>
      </c>
      <c r="E228">
        <v>451</v>
      </c>
    </row>
    <row r="229" spans="1:5" x14ac:dyDescent="0.25">
      <c r="A229">
        <v>4702921684</v>
      </c>
      <c r="B229" s="1">
        <v>42486</v>
      </c>
      <c r="C229">
        <v>1</v>
      </c>
      <c r="D229">
        <v>421</v>
      </c>
      <c r="E229">
        <v>429</v>
      </c>
    </row>
    <row r="230" spans="1:5" x14ac:dyDescent="0.25">
      <c r="A230">
        <v>7086361926</v>
      </c>
      <c r="B230" s="1">
        <v>42494</v>
      </c>
      <c r="C230">
        <v>1</v>
      </c>
      <c r="D230">
        <v>420</v>
      </c>
      <c r="E230">
        <v>436</v>
      </c>
    </row>
    <row r="231" spans="1:5" x14ac:dyDescent="0.25">
      <c r="A231">
        <v>5553957443</v>
      </c>
      <c r="B231" s="1">
        <v>42495</v>
      </c>
      <c r="C231">
        <v>1</v>
      </c>
      <c r="D231">
        <v>419</v>
      </c>
      <c r="E231">
        <v>464</v>
      </c>
    </row>
    <row r="232" spans="1:5" x14ac:dyDescent="0.25">
      <c r="A232">
        <v>4445114986</v>
      </c>
      <c r="B232" s="1">
        <v>42488</v>
      </c>
      <c r="C232">
        <v>1</v>
      </c>
      <c r="D232">
        <v>419</v>
      </c>
      <c r="E232">
        <v>442</v>
      </c>
    </row>
    <row r="233" spans="1:5" x14ac:dyDescent="0.25">
      <c r="A233">
        <v>5577150313</v>
      </c>
      <c r="B233" s="1">
        <v>42472</v>
      </c>
      <c r="C233">
        <v>1</v>
      </c>
      <c r="D233">
        <v>419</v>
      </c>
      <c r="E233">
        <v>438</v>
      </c>
    </row>
    <row r="234" spans="1:5" x14ac:dyDescent="0.25">
      <c r="A234">
        <v>5553957443</v>
      </c>
      <c r="B234" s="1">
        <v>42500</v>
      </c>
      <c r="C234">
        <v>1</v>
      </c>
      <c r="D234">
        <v>418</v>
      </c>
      <c r="E234">
        <v>443</v>
      </c>
    </row>
    <row r="235" spans="1:5" x14ac:dyDescent="0.25">
      <c r="A235">
        <v>6962181067</v>
      </c>
      <c r="B235" s="1">
        <v>42480</v>
      </c>
      <c r="C235">
        <v>1</v>
      </c>
      <c r="D235">
        <v>418</v>
      </c>
      <c r="E235">
        <v>424</v>
      </c>
    </row>
    <row r="236" spans="1:5" x14ac:dyDescent="0.25">
      <c r="A236">
        <v>4445114986</v>
      </c>
      <c r="B236" s="1">
        <v>42493</v>
      </c>
      <c r="C236">
        <v>2</v>
      </c>
      <c r="D236">
        <v>417</v>
      </c>
      <c r="E236">
        <v>450</v>
      </c>
    </row>
    <row r="237" spans="1:5" x14ac:dyDescent="0.25">
      <c r="A237">
        <v>4702921684</v>
      </c>
      <c r="B237" s="1">
        <v>42500</v>
      </c>
      <c r="C237">
        <v>1</v>
      </c>
      <c r="D237">
        <v>416</v>
      </c>
      <c r="E237">
        <v>431</v>
      </c>
    </row>
    <row r="238" spans="1:5" x14ac:dyDescent="0.25">
      <c r="A238">
        <v>8792009665</v>
      </c>
      <c r="B238" s="1">
        <v>42492</v>
      </c>
      <c r="C238">
        <v>1</v>
      </c>
      <c r="D238">
        <v>415</v>
      </c>
      <c r="E238">
        <v>423</v>
      </c>
    </row>
    <row r="239" spans="1:5" x14ac:dyDescent="0.25">
      <c r="A239">
        <v>5577150313</v>
      </c>
      <c r="B239" s="1">
        <v>42481</v>
      </c>
      <c r="C239">
        <v>1</v>
      </c>
      <c r="D239">
        <v>414</v>
      </c>
      <c r="E239">
        <v>437</v>
      </c>
    </row>
    <row r="240" spans="1:5" x14ac:dyDescent="0.25">
      <c r="A240">
        <v>4702921684</v>
      </c>
      <c r="B240" s="1">
        <v>42495</v>
      </c>
      <c r="C240">
        <v>1</v>
      </c>
      <c r="D240">
        <v>414</v>
      </c>
      <c r="E240">
        <v>428</v>
      </c>
    </row>
    <row r="241" spans="1:5" x14ac:dyDescent="0.25">
      <c r="A241">
        <v>3977333714</v>
      </c>
      <c r="B241" s="1">
        <v>42478</v>
      </c>
      <c r="C241">
        <v>2</v>
      </c>
      <c r="D241">
        <v>412</v>
      </c>
      <c r="E241">
        <v>522</v>
      </c>
    </row>
    <row r="242" spans="1:5" x14ac:dyDescent="0.25">
      <c r="A242">
        <v>5553957443</v>
      </c>
      <c r="B242" s="1">
        <v>42486</v>
      </c>
      <c r="C242">
        <v>1</v>
      </c>
      <c r="D242">
        <v>412</v>
      </c>
      <c r="E242">
        <v>453</v>
      </c>
    </row>
    <row r="243" spans="1:5" x14ac:dyDescent="0.25">
      <c r="A243">
        <v>1503960366</v>
      </c>
      <c r="B243" s="1">
        <v>42475</v>
      </c>
      <c r="C243">
        <v>1</v>
      </c>
      <c r="D243">
        <v>412</v>
      </c>
      <c r="E243">
        <v>442</v>
      </c>
    </row>
    <row r="244" spans="1:5" x14ac:dyDescent="0.25">
      <c r="A244">
        <v>4702921684</v>
      </c>
      <c r="B244" s="1">
        <v>42494</v>
      </c>
      <c r="C244">
        <v>1</v>
      </c>
      <c r="D244">
        <v>412</v>
      </c>
      <c r="E244">
        <v>434</v>
      </c>
    </row>
    <row r="245" spans="1:5" x14ac:dyDescent="0.25">
      <c r="A245">
        <v>5577150313</v>
      </c>
      <c r="B245" s="1">
        <v>42490</v>
      </c>
      <c r="C245">
        <v>1</v>
      </c>
      <c r="D245">
        <v>412</v>
      </c>
      <c r="E245">
        <v>433</v>
      </c>
    </row>
    <row r="246" spans="1:5" x14ac:dyDescent="0.25">
      <c r="A246">
        <v>2347167796</v>
      </c>
      <c r="B246" s="1">
        <v>42489</v>
      </c>
      <c r="C246">
        <v>1</v>
      </c>
      <c r="D246">
        <v>411</v>
      </c>
      <c r="E246">
        <v>473</v>
      </c>
    </row>
    <row r="247" spans="1:5" x14ac:dyDescent="0.25">
      <c r="A247">
        <v>6962181067</v>
      </c>
      <c r="B247" s="1">
        <v>42491</v>
      </c>
      <c r="C247">
        <v>1</v>
      </c>
      <c r="D247">
        <v>411</v>
      </c>
      <c r="E247">
        <v>426</v>
      </c>
    </row>
    <row r="248" spans="1:5" x14ac:dyDescent="0.25">
      <c r="A248">
        <v>5553957443</v>
      </c>
      <c r="B248" s="1">
        <v>42492</v>
      </c>
      <c r="C248">
        <v>1</v>
      </c>
      <c r="D248">
        <v>409</v>
      </c>
      <c r="E248">
        <v>471</v>
      </c>
    </row>
    <row r="249" spans="1:5" x14ac:dyDescent="0.25">
      <c r="A249">
        <v>4388161847</v>
      </c>
      <c r="B249" s="1">
        <v>42490</v>
      </c>
      <c r="C249">
        <v>2</v>
      </c>
      <c r="D249">
        <v>409</v>
      </c>
      <c r="E249">
        <v>430</v>
      </c>
    </row>
    <row r="250" spans="1:5" x14ac:dyDescent="0.25">
      <c r="A250">
        <v>2347167796</v>
      </c>
      <c r="B250" s="1">
        <v>42488</v>
      </c>
      <c r="C250">
        <v>1</v>
      </c>
      <c r="D250">
        <v>408</v>
      </c>
      <c r="E250">
        <v>450</v>
      </c>
    </row>
    <row r="251" spans="1:5" x14ac:dyDescent="0.25">
      <c r="A251">
        <v>5577150313</v>
      </c>
      <c r="B251" s="1">
        <v>42476</v>
      </c>
      <c r="C251">
        <v>1</v>
      </c>
      <c r="D251">
        <v>406</v>
      </c>
      <c r="E251">
        <v>445</v>
      </c>
    </row>
    <row r="252" spans="1:5" x14ac:dyDescent="0.25">
      <c r="A252">
        <v>2347167796</v>
      </c>
      <c r="B252" s="1">
        <v>42482</v>
      </c>
      <c r="C252">
        <v>1</v>
      </c>
      <c r="D252">
        <v>405</v>
      </c>
      <c r="E252">
        <v>461</v>
      </c>
    </row>
    <row r="253" spans="1:5" x14ac:dyDescent="0.25">
      <c r="A253">
        <v>8378563200</v>
      </c>
      <c r="B253" s="1">
        <v>42493</v>
      </c>
      <c r="C253">
        <v>1</v>
      </c>
      <c r="D253">
        <v>405</v>
      </c>
      <c r="E253">
        <v>429</v>
      </c>
    </row>
    <row r="254" spans="1:5" x14ac:dyDescent="0.25">
      <c r="A254">
        <v>4445114986</v>
      </c>
      <c r="B254" s="1">
        <v>42500</v>
      </c>
      <c r="C254">
        <v>1</v>
      </c>
      <c r="D254">
        <v>405</v>
      </c>
      <c r="E254">
        <v>426</v>
      </c>
    </row>
    <row r="255" spans="1:5" x14ac:dyDescent="0.25">
      <c r="A255">
        <v>4702921684</v>
      </c>
      <c r="B255" s="1">
        <v>42496</v>
      </c>
      <c r="C255">
        <v>1</v>
      </c>
      <c r="D255">
        <v>404</v>
      </c>
      <c r="E255">
        <v>449</v>
      </c>
    </row>
    <row r="256" spans="1:5" x14ac:dyDescent="0.25">
      <c r="A256">
        <v>4702921684</v>
      </c>
      <c r="B256" s="1">
        <v>42502</v>
      </c>
      <c r="C256">
        <v>1</v>
      </c>
      <c r="D256">
        <v>404</v>
      </c>
      <c r="E256">
        <v>442</v>
      </c>
    </row>
    <row r="257" spans="1:5" x14ac:dyDescent="0.25">
      <c r="A257">
        <v>1503960366</v>
      </c>
      <c r="B257" s="1">
        <v>42490</v>
      </c>
      <c r="C257">
        <v>1</v>
      </c>
      <c r="D257">
        <v>404</v>
      </c>
      <c r="E257">
        <v>425</v>
      </c>
    </row>
    <row r="258" spans="1:5" x14ac:dyDescent="0.25">
      <c r="A258">
        <v>8792009665</v>
      </c>
      <c r="B258" s="1">
        <v>42488</v>
      </c>
      <c r="C258">
        <v>1</v>
      </c>
      <c r="D258">
        <v>402</v>
      </c>
      <c r="E258">
        <v>416</v>
      </c>
    </row>
    <row r="259" spans="1:5" x14ac:dyDescent="0.25">
      <c r="A259">
        <v>4445114986</v>
      </c>
      <c r="B259" s="1">
        <v>42497</v>
      </c>
      <c r="C259">
        <v>2</v>
      </c>
      <c r="D259">
        <v>401</v>
      </c>
      <c r="E259">
        <v>436</v>
      </c>
    </row>
    <row r="260" spans="1:5" x14ac:dyDescent="0.25">
      <c r="A260">
        <v>5553957443</v>
      </c>
      <c r="B260" s="1">
        <v>42496</v>
      </c>
      <c r="C260">
        <v>1</v>
      </c>
      <c r="D260">
        <v>400</v>
      </c>
      <c r="E260">
        <v>434</v>
      </c>
    </row>
    <row r="261" spans="1:5" x14ac:dyDescent="0.25">
      <c r="A261">
        <v>4702921684</v>
      </c>
      <c r="B261" s="1">
        <v>42473</v>
      </c>
      <c r="C261">
        <v>2</v>
      </c>
      <c r="D261">
        <v>400</v>
      </c>
      <c r="E261">
        <v>430</v>
      </c>
    </row>
    <row r="262" spans="1:5" x14ac:dyDescent="0.25">
      <c r="A262">
        <v>6962181067</v>
      </c>
      <c r="B262" s="1">
        <v>42485</v>
      </c>
      <c r="C262">
        <v>1</v>
      </c>
      <c r="D262">
        <v>400</v>
      </c>
      <c r="E262">
        <v>415</v>
      </c>
    </row>
    <row r="263" spans="1:5" x14ac:dyDescent="0.25">
      <c r="A263">
        <v>5553957443</v>
      </c>
      <c r="B263" s="1">
        <v>42481</v>
      </c>
      <c r="C263">
        <v>1</v>
      </c>
      <c r="D263">
        <v>399</v>
      </c>
      <c r="E263">
        <v>431</v>
      </c>
    </row>
    <row r="264" spans="1:5" x14ac:dyDescent="0.25">
      <c r="A264">
        <v>8378563200</v>
      </c>
      <c r="B264" s="1">
        <v>42478</v>
      </c>
      <c r="C264">
        <v>1</v>
      </c>
      <c r="D264">
        <v>398</v>
      </c>
      <c r="E264">
        <v>451</v>
      </c>
    </row>
    <row r="265" spans="1:5" x14ac:dyDescent="0.25">
      <c r="A265">
        <v>1927972279</v>
      </c>
      <c r="B265" s="1">
        <v>42473</v>
      </c>
      <c r="C265">
        <v>1</v>
      </c>
      <c r="D265">
        <v>398</v>
      </c>
      <c r="E265">
        <v>422</v>
      </c>
    </row>
    <row r="266" spans="1:5" x14ac:dyDescent="0.25">
      <c r="A266">
        <v>8792009665</v>
      </c>
      <c r="B266" s="1">
        <v>42489</v>
      </c>
      <c r="C266">
        <v>1</v>
      </c>
      <c r="D266">
        <v>398</v>
      </c>
      <c r="E266">
        <v>406</v>
      </c>
    </row>
    <row r="267" spans="1:5" x14ac:dyDescent="0.25">
      <c r="A267">
        <v>8378563200</v>
      </c>
      <c r="B267" s="1">
        <v>42481</v>
      </c>
      <c r="C267">
        <v>1</v>
      </c>
      <c r="D267">
        <v>396</v>
      </c>
      <c r="E267">
        <v>417</v>
      </c>
    </row>
    <row r="268" spans="1:5" x14ac:dyDescent="0.25">
      <c r="A268">
        <v>6962181067</v>
      </c>
      <c r="B268" s="1">
        <v>42493</v>
      </c>
      <c r="C268">
        <v>1</v>
      </c>
      <c r="D268">
        <v>394</v>
      </c>
      <c r="E268">
        <v>418</v>
      </c>
    </row>
    <row r="269" spans="1:5" x14ac:dyDescent="0.25">
      <c r="A269">
        <v>6117666160</v>
      </c>
      <c r="B269" s="1">
        <v>42488</v>
      </c>
      <c r="C269">
        <v>1</v>
      </c>
      <c r="D269">
        <v>393</v>
      </c>
      <c r="E269">
        <v>416</v>
      </c>
    </row>
    <row r="270" spans="1:5" x14ac:dyDescent="0.25">
      <c r="A270">
        <v>6117666160</v>
      </c>
      <c r="B270" s="1">
        <v>42495</v>
      </c>
      <c r="C270">
        <v>1</v>
      </c>
      <c r="D270">
        <v>392</v>
      </c>
      <c r="E270">
        <v>415</v>
      </c>
    </row>
    <row r="271" spans="1:5" x14ac:dyDescent="0.25">
      <c r="A271">
        <v>5577150313</v>
      </c>
      <c r="B271" s="1">
        <v>42475</v>
      </c>
      <c r="C271">
        <v>1</v>
      </c>
      <c r="D271">
        <v>392</v>
      </c>
      <c r="E271">
        <v>413</v>
      </c>
    </row>
    <row r="272" spans="1:5" x14ac:dyDescent="0.25">
      <c r="A272">
        <v>8792009665</v>
      </c>
      <c r="B272" s="1">
        <v>42482</v>
      </c>
      <c r="C272">
        <v>1</v>
      </c>
      <c r="D272">
        <v>391</v>
      </c>
      <c r="E272">
        <v>407</v>
      </c>
    </row>
    <row r="273" spans="1:5" x14ac:dyDescent="0.25">
      <c r="A273">
        <v>6775888955</v>
      </c>
      <c r="B273" s="1">
        <v>42475</v>
      </c>
      <c r="C273">
        <v>1</v>
      </c>
      <c r="D273">
        <v>391</v>
      </c>
      <c r="E273">
        <v>406</v>
      </c>
    </row>
    <row r="274" spans="1:5" x14ac:dyDescent="0.25">
      <c r="A274">
        <v>4388161847</v>
      </c>
      <c r="B274" s="1">
        <v>42494</v>
      </c>
      <c r="C274">
        <v>1</v>
      </c>
      <c r="D274">
        <v>390</v>
      </c>
      <c r="E274">
        <v>414</v>
      </c>
    </row>
    <row r="275" spans="1:5" x14ac:dyDescent="0.25">
      <c r="A275">
        <v>7086361926</v>
      </c>
      <c r="B275" s="1">
        <v>42481</v>
      </c>
      <c r="C275">
        <v>1</v>
      </c>
      <c r="D275">
        <v>390</v>
      </c>
      <c r="E275">
        <v>411</v>
      </c>
    </row>
    <row r="276" spans="1:5" x14ac:dyDescent="0.25">
      <c r="A276">
        <v>4445114986</v>
      </c>
      <c r="B276" s="1">
        <v>42479</v>
      </c>
      <c r="C276">
        <v>2</v>
      </c>
      <c r="D276">
        <v>388</v>
      </c>
      <c r="E276">
        <v>424</v>
      </c>
    </row>
    <row r="277" spans="1:5" x14ac:dyDescent="0.25">
      <c r="A277">
        <v>4445114986</v>
      </c>
      <c r="B277" s="1">
        <v>42482</v>
      </c>
      <c r="C277">
        <v>1</v>
      </c>
      <c r="D277">
        <v>388</v>
      </c>
      <c r="E277">
        <v>417</v>
      </c>
    </row>
    <row r="278" spans="1:5" x14ac:dyDescent="0.25">
      <c r="A278">
        <v>7086361926</v>
      </c>
      <c r="B278" s="1">
        <v>42491</v>
      </c>
      <c r="C278">
        <v>1</v>
      </c>
      <c r="D278">
        <v>388</v>
      </c>
      <c r="E278">
        <v>407</v>
      </c>
    </row>
    <row r="279" spans="1:5" x14ac:dyDescent="0.25">
      <c r="A279">
        <v>8378563200</v>
      </c>
      <c r="B279" s="1">
        <v>42485</v>
      </c>
      <c r="C279">
        <v>1</v>
      </c>
      <c r="D279">
        <v>388</v>
      </c>
      <c r="E279">
        <v>402</v>
      </c>
    </row>
    <row r="280" spans="1:5" x14ac:dyDescent="0.25">
      <c r="A280">
        <v>8378563200</v>
      </c>
      <c r="B280" s="1">
        <v>42479</v>
      </c>
      <c r="C280">
        <v>1</v>
      </c>
      <c r="D280">
        <v>387</v>
      </c>
      <c r="E280">
        <v>421</v>
      </c>
    </row>
    <row r="281" spans="1:5" x14ac:dyDescent="0.25">
      <c r="A281">
        <v>4020332650</v>
      </c>
      <c r="B281" s="1">
        <v>42496</v>
      </c>
      <c r="C281">
        <v>1</v>
      </c>
      <c r="D281">
        <v>385</v>
      </c>
      <c r="E281">
        <v>408</v>
      </c>
    </row>
    <row r="282" spans="1:5" x14ac:dyDescent="0.25">
      <c r="A282">
        <v>4702921684</v>
      </c>
      <c r="B282" s="1">
        <v>42474</v>
      </c>
      <c r="C282">
        <v>1</v>
      </c>
      <c r="D282">
        <v>384</v>
      </c>
      <c r="E282">
        <v>415</v>
      </c>
    </row>
    <row r="283" spans="1:5" x14ac:dyDescent="0.25">
      <c r="A283">
        <v>1503960366</v>
      </c>
      <c r="B283" s="1">
        <v>42473</v>
      </c>
      <c r="C283">
        <v>2</v>
      </c>
      <c r="D283">
        <v>384</v>
      </c>
      <c r="E283">
        <v>407</v>
      </c>
    </row>
    <row r="284" spans="1:5" x14ac:dyDescent="0.25">
      <c r="A284">
        <v>5577150313</v>
      </c>
      <c r="B284" s="1">
        <v>42483</v>
      </c>
      <c r="C284">
        <v>1</v>
      </c>
      <c r="D284">
        <v>384</v>
      </c>
      <c r="E284">
        <v>402</v>
      </c>
    </row>
    <row r="285" spans="1:5" x14ac:dyDescent="0.25">
      <c r="A285">
        <v>3977333714</v>
      </c>
      <c r="B285" s="1">
        <v>42491</v>
      </c>
      <c r="C285">
        <v>1</v>
      </c>
      <c r="D285">
        <v>383</v>
      </c>
      <c r="E285">
        <v>626</v>
      </c>
    </row>
    <row r="286" spans="1:5" x14ac:dyDescent="0.25">
      <c r="A286">
        <v>1503960366</v>
      </c>
      <c r="B286" s="1">
        <v>42500</v>
      </c>
      <c r="C286">
        <v>1</v>
      </c>
      <c r="D286">
        <v>383</v>
      </c>
      <c r="E286">
        <v>403</v>
      </c>
    </row>
    <row r="287" spans="1:5" x14ac:dyDescent="0.25">
      <c r="A287">
        <v>4702921684</v>
      </c>
      <c r="B287" s="1">
        <v>42476</v>
      </c>
      <c r="C287">
        <v>2</v>
      </c>
      <c r="D287">
        <v>382</v>
      </c>
      <c r="E287">
        <v>406</v>
      </c>
    </row>
    <row r="288" spans="1:5" x14ac:dyDescent="0.25">
      <c r="A288">
        <v>3977333714</v>
      </c>
      <c r="B288" s="1">
        <v>42477</v>
      </c>
      <c r="C288">
        <v>1</v>
      </c>
      <c r="D288">
        <v>381</v>
      </c>
      <c r="E288">
        <v>566</v>
      </c>
    </row>
    <row r="289" spans="1:5" x14ac:dyDescent="0.25">
      <c r="A289">
        <v>8378563200</v>
      </c>
      <c r="B289" s="1">
        <v>42495</v>
      </c>
      <c r="C289">
        <v>1</v>
      </c>
      <c r="D289">
        <v>381</v>
      </c>
      <c r="E289">
        <v>417</v>
      </c>
    </row>
    <row r="290" spans="1:5" x14ac:dyDescent="0.25">
      <c r="A290">
        <v>8378563200</v>
      </c>
      <c r="B290" s="1">
        <v>42480</v>
      </c>
      <c r="C290">
        <v>1</v>
      </c>
      <c r="D290">
        <v>381</v>
      </c>
      <c r="E290">
        <v>409</v>
      </c>
    </row>
    <row r="291" spans="1:5" x14ac:dyDescent="0.25">
      <c r="A291">
        <v>5553957443</v>
      </c>
      <c r="B291" s="1">
        <v>42493</v>
      </c>
      <c r="C291">
        <v>1</v>
      </c>
      <c r="D291">
        <v>380</v>
      </c>
      <c r="E291">
        <v>429</v>
      </c>
    </row>
    <row r="292" spans="1:5" x14ac:dyDescent="0.25">
      <c r="A292">
        <v>6117666160</v>
      </c>
      <c r="B292" s="1">
        <v>42476</v>
      </c>
      <c r="C292">
        <v>1</v>
      </c>
      <c r="D292">
        <v>380</v>
      </c>
      <c r="E292">
        <v>398</v>
      </c>
    </row>
    <row r="293" spans="1:5" x14ac:dyDescent="0.25">
      <c r="A293">
        <v>5577150313</v>
      </c>
      <c r="B293" s="1">
        <v>42491</v>
      </c>
      <c r="C293">
        <v>1</v>
      </c>
      <c r="D293">
        <v>379</v>
      </c>
      <c r="E293">
        <v>398</v>
      </c>
    </row>
    <row r="294" spans="1:5" x14ac:dyDescent="0.25">
      <c r="A294">
        <v>5553957443</v>
      </c>
      <c r="B294" s="1">
        <v>42475</v>
      </c>
      <c r="C294">
        <v>1</v>
      </c>
      <c r="D294">
        <v>377</v>
      </c>
      <c r="E294">
        <v>409</v>
      </c>
    </row>
    <row r="295" spans="1:5" x14ac:dyDescent="0.25">
      <c r="A295">
        <v>7086361926</v>
      </c>
      <c r="B295" s="1">
        <v>42475</v>
      </c>
      <c r="C295">
        <v>1</v>
      </c>
      <c r="D295">
        <v>377</v>
      </c>
      <c r="E295">
        <v>386</v>
      </c>
    </row>
    <row r="296" spans="1:5" x14ac:dyDescent="0.25">
      <c r="A296">
        <v>4445114986</v>
      </c>
      <c r="B296" s="1">
        <v>42496</v>
      </c>
      <c r="C296">
        <v>2</v>
      </c>
      <c r="D296">
        <v>374</v>
      </c>
      <c r="E296">
        <v>402</v>
      </c>
    </row>
    <row r="297" spans="1:5" x14ac:dyDescent="0.25">
      <c r="A297">
        <v>2347167796</v>
      </c>
      <c r="B297" s="1">
        <v>42483</v>
      </c>
      <c r="C297">
        <v>1</v>
      </c>
      <c r="D297">
        <v>374</v>
      </c>
      <c r="E297">
        <v>386</v>
      </c>
    </row>
    <row r="298" spans="1:5" x14ac:dyDescent="0.25">
      <c r="A298">
        <v>4445114986</v>
      </c>
      <c r="B298" s="1">
        <v>42473</v>
      </c>
      <c r="C298">
        <v>2</v>
      </c>
      <c r="D298">
        <v>370</v>
      </c>
      <c r="E298">
        <v>406</v>
      </c>
    </row>
    <row r="299" spans="1:5" x14ac:dyDescent="0.25">
      <c r="A299">
        <v>6962181067</v>
      </c>
      <c r="B299" s="1">
        <v>42475</v>
      </c>
      <c r="C299">
        <v>1</v>
      </c>
      <c r="D299">
        <v>370</v>
      </c>
      <c r="E299">
        <v>386</v>
      </c>
    </row>
    <row r="300" spans="1:5" x14ac:dyDescent="0.25">
      <c r="A300">
        <v>4702921684</v>
      </c>
      <c r="B300" s="1">
        <v>42485</v>
      </c>
      <c r="C300">
        <v>1</v>
      </c>
      <c r="D300">
        <v>370</v>
      </c>
      <c r="E300">
        <v>380</v>
      </c>
    </row>
    <row r="301" spans="1:5" x14ac:dyDescent="0.25">
      <c r="A301">
        <v>1503960366</v>
      </c>
      <c r="B301" s="1">
        <v>42491</v>
      </c>
      <c r="C301">
        <v>1</v>
      </c>
      <c r="D301">
        <v>369</v>
      </c>
      <c r="E301">
        <v>396</v>
      </c>
    </row>
    <row r="302" spans="1:5" x14ac:dyDescent="0.25">
      <c r="A302">
        <v>8378563200</v>
      </c>
      <c r="B302" s="1">
        <v>42501</v>
      </c>
      <c r="C302">
        <v>1</v>
      </c>
      <c r="D302">
        <v>368</v>
      </c>
      <c r="E302">
        <v>387</v>
      </c>
    </row>
    <row r="303" spans="1:5" x14ac:dyDescent="0.25">
      <c r="A303">
        <v>4388161847</v>
      </c>
      <c r="B303" s="1">
        <v>42492</v>
      </c>
      <c r="C303">
        <v>2</v>
      </c>
      <c r="D303">
        <v>368</v>
      </c>
      <c r="E303">
        <v>376</v>
      </c>
    </row>
    <row r="304" spans="1:5" x14ac:dyDescent="0.25">
      <c r="A304">
        <v>1503960366</v>
      </c>
      <c r="B304" s="1">
        <v>42488</v>
      </c>
      <c r="C304">
        <v>1</v>
      </c>
      <c r="D304">
        <v>366</v>
      </c>
      <c r="E304">
        <v>393</v>
      </c>
    </row>
    <row r="305" spans="1:5" x14ac:dyDescent="0.25">
      <c r="A305">
        <v>6962181067</v>
      </c>
      <c r="B305" s="1">
        <v>42472</v>
      </c>
      <c r="C305">
        <v>1</v>
      </c>
      <c r="D305">
        <v>366</v>
      </c>
      <c r="E305">
        <v>387</v>
      </c>
    </row>
    <row r="306" spans="1:5" x14ac:dyDescent="0.25">
      <c r="A306">
        <v>4020332650</v>
      </c>
      <c r="B306" s="1">
        <v>42498</v>
      </c>
      <c r="C306">
        <v>1</v>
      </c>
      <c r="D306">
        <v>364</v>
      </c>
      <c r="E306">
        <v>402</v>
      </c>
    </row>
    <row r="307" spans="1:5" x14ac:dyDescent="0.25">
      <c r="A307">
        <v>8792009665</v>
      </c>
      <c r="B307" s="1">
        <v>42475</v>
      </c>
      <c r="C307">
        <v>1</v>
      </c>
      <c r="D307">
        <v>363</v>
      </c>
      <c r="E307">
        <v>377</v>
      </c>
    </row>
    <row r="308" spans="1:5" x14ac:dyDescent="0.25">
      <c r="A308">
        <v>4445114986</v>
      </c>
      <c r="B308" s="1">
        <v>42498</v>
      </c>
      <c r="C308">
        <v>1</v>
      </c>
      <c r="D308">
        <v>361</v>
      </c>
      <c r="E308">
        <v>391</v>
      </c>
    </row>
    <row r="309" spans="1:5" x14ac:dyDescent="0.25">
      <c r="A309">
        <v>1503960366</v>
      </c>
      <c r="B309" s="1">
        <v>42483</v>
      </c>
      <c r="C309">
        <v>1</v>
      </c>
      <c r="D309">
        <v>361</v>
      </c>
      <c r="E309">
        <v>384</v>
      </c>
    </row>
    <row r="310" spans="1:5" x14ac:dyDescent="0.25">
      <c r="A310">
        <v>5577150313</v>
      </c>
      <c r="B310" s="1">
        <v>42488</v>
      </c>
      <c r="C310">
        <v>1</v>
      </c>
      <c r="D310">
        <v>361</v>
      </c>
      <c r="E310">
        <v>372</v>
      </c>
    </row>
    <row r="311" spans="1:5" x14ac:dyDescent="0.25">
      <c r="A311">
        <v>1503960366</v>
      </c>
      <c r="B311" s="1">
        <v>42480</v>
      </c>
      <c r="C311">
        <v>1</v>
      </c>
      <c r="D311">
        <v>360</v>
      </c>
      <c r="E311">
        <v>377</v>
      </c>
    </row>
    <row r="312" spans="1:5" x14ac:dyDescent="0.25">
      <c r="A312">
        <v>8378563200</v>
      </c>
      <c r="B312" s="1">
        <v>42499</v>
      </c>
      <c r="C312">
        <v>1</v>
      </c>
      <c r="D312">
        <v>359</v>
      </c>
      <c r="E312">
        <v>399</v>
      </c>
    </row>
    <row r="313" spans="1:5" x14ac:dyDescent="0.25">
      <c r="A313">
        <v>5553957443</v>
      </c>
      <c r="B313" s="1">
        <v>42474</v>
      </c>
      <c r="C313">
        <v>1</v>
      </c>
      <c r="D313">
        <v>357</v>
      </c>
      <c r="E313">
        <v>418</v>
      </c>
    </row>
    <row r="314" spans="1:5" x14ac:dyDescent="0.25">
      <c r="A314">
        <v>5553957443</v>
      </c>
      <c r="B314" s="1">
        <v>42479</v>
      </c>
      <c r="C314">
        <v>1</v>
      </c>
      <c r="D314">
        <v>357</v>
      </c>
      <c r="E314">
        <v>410</v>
      </c>
    </row>
    <row r="315" spans="1:5" x14ac:dyDescent="0.25">
      <c r="A315">
        <v>2026352035</v>
      </c>
      <c r="B315" s="1">
        <v>42500</v>
      </c>
      <c r="C315">
        <v>1</v>
      </c>
      <c r="D315">
        <v>357</v>
      </c>
      <c r="E315">
        <v>380</v>
      </c>
    </row>
    <row r="316" spans="1:5" x14ac:dyDescent="0.25">
      <c r="A316">
        <v>6962181067</v>
      </c>
      <c r="B316" s="1">
        <v>42476</v>
      </c>
      <c r="C316">
        <v>1</v>
      </c>
      <c r="D316">
        <v>357</v>
      </c>
      <c r="E316">
        <v>366</v>
      </c>
    </row>
    <row r="317" spans="1:5" x14ac:dyDescent="0.25">
      <c r="A317">
        <v>3977333714</v>
      </c>
      <c r="B317" s="1">
        <v>42482</v>
      </c>
      <c r="C317">
        <v>1</v>
      </c>
      <c r="D317">
        <v>355</v>
      </c>
      <c r="E317">
        <v>476</v>
      </c>
    </row>
    <row r="318" spans="1:5" x14ac:dyDescent="0.25">
      <c r="A318">
        <v>5577150313</v>
      </c>
      <c r="B318" s="1">
        <v>42486</v>
      </c>
      <c r="C318">
        <v>1</v>
      </c>
      <c r="D318">
        <v>354</v>
      </c>
      <c r="E318">
        <v>377</v>
      </c>
    </row>
    <row r="319" spans="1:5" x14ac:dyDescent="0.25">
      <c r="A319">
        <v>4388161847</v>
      </c>
      <c r="B319" s="1">
        <v>42500</v>
      </c>
      <c r="C319">
        <v>1</v>
      </c>
      <c r="D319">
        <v>354</v>
      </c>
      <c r="E319">
        <v>375</v>
      </c>
    </row>
    <row r="320" spans="1:5" x14ac:dyDescent="0.25">
      <c r="A320">
        <v>7086361926</v>
      </c>
      <c r="B320" s="1">
        <v>42488</v>
      </c>
      <c r="C320">
        <v>1</v>
      </c>
      <c r="D320">
        <v>354</v>
      </c>
      <c r="E320">
        <v>367</v>
      </c>
    </row>
    <row r="321" spans="1:5" x14ac:dyDescent="0.25">
      <c r="A321">
        <v>4702921684</v>
      </c>
      <c r="B321" s="1">
        <v>42501</v>
      </c>
      <c r="C321">
        <v>1</v>
      </c>
      <c r="D321">
        <v>354</v>
      </c>
      <c r="E321">
        <v>366</v>
      </c>
    </row>
    <row r="322" spans="1:5" x14ac:dyDescent="0.25">
      <c r="A322">
        <v>4445114986</v>
      </c>
      <c r="B322" s="1">
        <v>42486</v>
      </c>
      <c r="C322">
        <v>2</v>
      </c>
      <c r="D322">
        <v>353</v>
      </c>
      <c r="E322">
        <v>391</v>
      </c>
    </row>
    <row r="323" spans="1:5" x14ac:dyDescent="0.25">
      <c r="A323">
        <v>6117666160</v>
      </c>
      <c r="B323" s="1">
        <v>42484</v>
      </c>
      <c r="C323">
        <v>1</v>
      </c>
      <c r="D323">
        <v>353</v>
      </c>
      <c r="E323">
        <v>367</v>
      </c>
    </row>
    <row r="324" spans="1:5" x14ac:dyDescent="0.25">
      <c r="A324">
        <v>8378563200</v>
      </c>
      <c r="B324" s="1">
        <v>42492</v>
      </c>
      <c r="C324">
        <v>1</v>
      </c>
      <c r="D324">
        <v>351</v>
      </c>
      <c r="E324">
        <v>385</v>
      </c>
    </row>
    <row r="325" spans="1:5" x14ac:dyDescent="0.25">
      <c r="A325">
        <v>5553957443</v>
      </c>
      <c r="B325" s="1">
        <v>42477</v>
      </c>
      <c r="C325">
        <v>1</v>
      </c>
      <c r="D325">
        <v>350</v>
      </c>
      <c r="E325">
        <v>402</v>
      </c>
    </row>
    <row r="326" spans="1:5" x14ac:dyDescent="0.25">
      <c r="A326">
        <v>3977333714</v>
      </c>
      <c r="B326" s="1">
        <v>42487</v>
      </c>
      <c r="C326">
        <v>1</v>
      </c>
      <c r="D326">
        <v>349</v>
      </c>
      <c r="E326">
        <v>540</v>
      </c>
    </row>
    <row r="327" spans="1:5" x14ac:dyDescent="0.25">
      <c r="A327">
        <v>5553957443</v>
      </c>
      <c r="B327" s="1">
        <v>42487</v>
      </c>
      <c r="C327">
        <v>1</v>
      </c>
      <c r="D327">
        <v>347</v>
      </c>
      <c r="E327">
        <v>391</v>
      </c>
    </row>
    <row r="328" spans="1:5" x14ac:dyDescent="0.25">
      <c r="A328">
        <v>8792009665</v>
      </c>
      <c r="B328" s="1">
        <v>42490</v>
      </c>
      <c r="C328">
        <v>1</v>
      </c>
      <c r="D328">
        <v>343</v>
      </c>
      <c r="E328">
        <v>360</v>
      </c>
    </row>
    <row r="329" spans="1:5" x14ac:dyDescent="0.25">
      <c r="A329">
        <v>8378563200</v>
      </c>
      <c r="B329" s="1">
        <v>42500</v>
      </c>
      <c r="C329">
        <v>1</v>
      </c>
      <c r="D329">
        <v>342</v>
      </c>
      <c r="E329">
        <v>391</v>
      </c>
    </row>
    <row r="330" spans="1:5" x14ac:dyDescent="0.25">
      <c r="A330">
        <v>1503960366</v>
      </c>
      <c r="B330" s="1">
        <v>42489</v>
      </c>
      <c r="C330">
        <v>1</v>
      </c>
      <c r="D330">
        <v>341</v>
      </c>
      <c r="E330">
        <v>354</v>
      </c>
    </row>
    <row r="331" spans="1:5" x14ac:dyDescent="0.25">
      <c r="A331">
        <v>1503960366</v>
      </c>
      <c r="B331" s="1">
        <v>42476</v>
      </c>
      <c r="C331">
        <v>2</v>
      </c>
      <c r="D331">
        <v>340</v>
      </c>
      <c r="E331">
        <v>367</v>
      </c>
    </row>
    <row r="332" spans="1:5" x14ac:dyDescent="0.25">
      <c r="A332">
        <v>8792009665</v>
      </c>
      <c r="B332" s="1">
        <v>42483</v>
      </c>
      <c r="C332">
        <v>1</v>
      </c>
      <c r="D332">
        <v>339</v>
      </c>
      <c r="E332">
        <v>360</v>
      </c>
    </row>
    <row r="333" spans="1:5" x14ac:dyDescent="0.25">
      <c r="A333">
        <v>5577150313</v>
      </c>
      <c r="B333" s="1">
        <v>42482</v>
      </c>
      <c r="C333">
        <v>1</v>
      </c>
      <c r="D333">
        <v>338</v>
      </c>
      <c r="E333">
        <v>366</v>
      </c>
    </row>
    <row r="334" spans="1:5" x14ac:dyDescent="0.25">
      <c r="A334">
        <v>8378563200</v>
      </c>
      <c r="B334" s="1">
        <v>42472</v>
      </c>
      <c r="C334">
        <v>1</v>
      </c>
      <c r="D334">
        <v>338</v>
      </c>
      <c r="E334">
        <v>356</v>
      </c>
    </row>
    <row r="335" spans="1:5" x14ac:dyDescent="0.25">
      <c r="A335">
        <v>1503960366</v>
      </c>
      <c r="B335" s="1">
        <v>42499</v>
      </c>
      <c r="C335">
        <v>1</v>
      </c>
      <c r="D335">
        <v>338</v>
      </c>
      <c r="E335">
        <v>342</v>
      </c>
    </row>
    <row r="336" spans="1:5" x14ac:dyDescent="0.25">
      <c r="A336">
        <v>4445114986</v>
      </c>
      <c r="B336" s="1">
        <v>42475</v>
      </c>
      <c r="C336">
        <v>2</v>
      </c>
      <c r="D336">
        <v>337</v>
      </c>
      <c r="E336">
        <v>379</v>
      </c>
    </row>
    <row r="337" spans="1:5" x14ac:dyDescent="0.25">
      <c r="A337">
        <v>4445114986</v>
      </c>
      <c r="B337" s="1">
        <v>42494</v>
      </c>
      <c r="C337">
        <v>2</v>
      </c>
      <c r="D337">
        <v>337</v>
      </c>
      <c r="E337">
        <v>363</v>
      </c>
    </row>
    <row r="338" spans="1:5" x14ac:dyDescent="0.25">
      <c r="A338">
        <v>6117666160</v>
      </c>
      <c r="B338" s="1">
        <v>42477</v>
      </c>
      <c r="C338">
        <v>2</v>
      </c>
      <c r="D338">
        <v>336</v>
      </c>
      <c r="E338">
        <v>350</v>
      </c>
    </row>
    <row r="339" spans="1:5" x14ac:dyDescent="0.25">
      <c r="A339">
        <v>1503960366</v>
      </c>
      <c r="B339" s="1">
        <v>42496</v>
      </c>
      <c r="C339">
        <v>1</v>
      </c>
      <c r="D339">
        <v>334</v>
      </c>
      <c r="E339">
        <v>367</v>
      </c>
    </row>
    <row r="340" spans="1:5" x14ac:dyDescent="0.25">
      <c r="A340">
        <v>3977333714</v>
      </c>
      <c r="B340" s="1">
        <v>42489</v>
      </c>
      <c r="C340">
        <v>1</v>
      </c>
      <c r="D340">
        <v>333</v>
      </c>
      <c r="E340">
        <v>478</v>
      </c>
    </row>
    <row r="341" spans="1:5" x14ac:dyDescent="0.25">
      <c r="A341">
        <v>3977333714</v>
      </c>
      <c r="B341" s="1">
        <v>42481</v>
      </c>
      <c r="C341">
        <v>1</v>
      </c>
      <c r="D341">
        <v>332</v>
      </c>
      <c r="E341">
        <v>512</v>
      </c>
    </row>
    <row r="342" spans="1:5" x14ac:dyDescent="0.25">
      <c r="A342">
        <v>4445114986</v>
      </c>
      <c r="B342" s="1">
        <v>42487</v>
      </c>
      <c r="C342">
        <v>1</v>
      </c>
      <c r="D342">
        <v>332</v>
      </c>
      <c r="E342">
        <v>374</v>
      </c>
    </row>
    <row r="343" spans="1:5" x14ac:dyDescent="0.25">
      <c r="A343">
        <v>1503960366</v>
      </c>
      <c r="B343" s="1">
        <v>42497</v>
      </c>
      <c r="C343">
        <v>1</v>
      </c>
      <c r="D343">
        <v>331</v>
      </c>
      <c r="E343">
        <v>349</v>
      </c>
    </row>
    <row r="344" spans="1:5" x14ac:dyDescent="0.25">
      <c r="A344">
        <v>8053475328</v>
      </c>
      <c r="B344" s="1">
        <v>42483</v>
      </c>
      <c r="C344">
        <v>1</v>
      </c>
      <c r="D344">
        <v>331</v>
      </c>
      <c r="E344">
        <v>337</v>
      </c>
    </row>
    <row r="345" spans="1:5" x14ac:dyDescent="0.25">
      <c r="A345">
        <v>4388161847</v>
      </c>
      <c r="B345" s="1">
        <v>42479</v>
      </c>
      <c r="C345">
        <v>1</v>
      </c>
      <c r="D345">
        <v>329</v>
      </c>
      <c r="E345">
        <v>338</v>
      </c>
    </row>
    <row r="346" spans="1:5" x14ac:dyDescent="0.25">
      <c r="A346">
        <v>4445114986</v>
      </c>
      <c r="B346" s="1">
        <v>42485</v>
      </c>
      <c r="C346">
        <v>1</v>
      </c>
      <c r="D346">
        <v>328</v>
      </c>
      <c r="E346">
        <v>345</v>
      </c>
    </row>
    <row r="347" spans="1:5" x14ac:dyDescent="0.25">
      <c r="A347">
        <v>4702921684</v>
      </c>
      <c r="B347" s="1">
        <v>42493</v>
      </c>
      <c r="C347">
        <v>1</v>
      </c>
      <c r="D347">
        <v>327</v>
      </c>
      <c r="E347">
        <v>373</v>
      </c>
    </row>
    <row r="348" spans="1:5" x14ac:dyDescent="0.25">
      <c r="A348">
        <v>1503960366</v>
      </c>
      <c r="B348" s="1">
        <v>42472</v>
      </c>
      <c r="C348">
        <v>1</v>
      </c>
      <c r="D348">
        <v>327</v>
      </c>
      <c r="E348">
        <v>346</v>
      </c>
    </row>
    <row r="349" spans="1:5" x14ac:dyDescent="0.25">
      <c r="A349">
        <v>1503960366</v>
      </c>
      <c r="B349" s="1">
        <v>42481</v>
      </c>
      <c r="C349">
        <v>1</v>
      </c>
      <c r="D349">
        <v>325</v>
      </c>
      <c r="E349">
        <v>364</v>
      </c>
    </row>
    <row r="350" spans="1:5" x14ac:dyDescent="0.25">
      <c r="A350">
        <v>3977333714</v>
      </c>
      <c r="B350" s="1">
        <v>42496</v>
      </c>
      <c r="C350">
        <v>1</v>
      </c>
      <c r="D350">
        <v>323</v>
      </c>
      <c r="E350">
        <v>512</v>
      </c>
    </row>
    <row r="351" spans="1:5" x14ac:dyDescent="0.25">
      <c r="A351">
        <v>8378563200</v>
      </c>
      <c r="B351" s="1">
        <v>42496</v>
      </c>
      <c r="C351">
        <v>1</v>
      </c>
      <c r="D351">
        <v>323</v>
      </c>
      <c r="E351">
        <v>355</v>
      </c>
    </row>
    <row r="352" spans="1:5" x14ac:dyDescent="0.25">
      <c r="A352">
        <v>4445114986</v>
      </c>
      <c r="B352" s="1">
        <v>42490</v>
      </c>
      <c r="C352">
        <v>1</v>
      </c>
      <c r="D352">
        <v>322</v>
      </c>
      <c r="E352">
        <v>353</v>
      </c>
    </row>
    <row r="353" spans="1:5" x14ac:dyDescent="0.25">
      <c r="A353">
        <v>5553957443</v>
      </c>
      <c r="B353" s="1">
        <v>42482</v>
      </c>
      <c r="C353">
        <v>1</v>
      </c>
      <c r="D353">
        <v>322</v>
      </c>
      <c r="E353">
        <v>353</v>
      </c>
    </row>
    <row r="354" spans="1:5" x14ac:dyDescent="0.25">
      <c r="A354">
        <v>7086361926</v>
      </c>
      <c r="B354" s="1">
        <v>42496</v>
      </c>
      <c r="C354">
        <v>1</v>
      </c>
      <c r="D354">
        <v>322</v>
      </c>
      <c r="E354">
        <v>333</v>
      </c>
    </row>
    <row r="355" spans="1:5" x14ac:dyDescent="0.25">
      <c r="A355">
        <v>4020332650</v>
      </c>
      <c r="B355" s="1">
        <v>42493</v>
      </c>
      <c r="C355">
        <v>1</v>
      </c>
      <c r="D355">
        <v>322</v>
      </c>
      <c r="E355">
        <v>332</v>
      </c>
    </row>
    <row r="356" spans="1:5" x14ac:dyDescent="0.25">
      <c r="A356">
        <v>4388161847</v>
      </c>
      <c r="B356" s="1">
        <v>42486</v>
      </c>
      <c r="C356">
        <v>1</v>
      </c>
      <c r="D356">
        <v>319</v>
      </c>
      <c r="E356">
        <v>346</v>
      </c>
    </row>
    <row r="357" spans="1:5" x14ac:dyDescent="0.25">
      <c r="A357">
        <v>3977333714</v>
      </c>
      <c r="B357" s="1">
        <v>42495</v>
      </c>
      <c r="C357">
        <v>1</v>
      </c>
      <c r="D357">
        <v>318</v>
      </c>
      <c r="E357">
        <v>480</v>
      </c>
    </row>
    <row r="358" spans="1:5" x14ac:dyDescent="0.25">
      <c r="A358">
        <v>3977333714</v>
      </c>
      <c r="B358" s="1">
        <v>42500</v>
      </c>
      <c r="C358">
        <v>1</v>
      </c>
      <c r="D358">
        <v>312</v>
      </c>
      <c r="E358">
        <v>452</v>
      </c>
    </row>
    <row r="359" spans="1:5" x14ac:dyDescent="0.25">
      <c r="A359">
        <v>3977333714</v>
      </c>
      <c r="B359" s="1">
        <v>42484</v>
      </c>
      <c r="C359">
        <v>1</v>
      </c>
      <c r="D359">
        <v>310</v>
      </c>
      <c r="E359">
        <v>526</v>
      </c>
    </row>
    <row r="360" spans="1:5" x14ac:dyDescent="0.25">
      <c r="A360">
        <v>1503960366</v>
      </c>
      <c r="B360" s="1">
        <v>42479</v>
      </c>
      <c r="C360">
        <v>1</v>
      </c>
      <c r="D360">
        <v>304</v>
      </c>
      <c r="E360">
        <v>320</v>
      </c>
    </row>
    <row r="361" spans="1:5" x14ac:dyDescent="0.25">
      <c r="A361">
        <v>4319703577</v>
      </c>
      <c r="B361" s="1">
        <v>42502</v>
      </c>
      <c r="C361">
        <v>1</v>
      </c>
      <c r="D361">
        <v>302</v>
      </c>
      <c r="E361">
        <v>321</v>
      </c>
    </row>
    <row r="362" spans="1:5" x14ac:dyDescent="0.25">
      <c r="A362">
        <v>6962181067</v>
      </c>
      <c r="B362" s="1">
        <v>42497</v>
      </c>
      <c r="C362">
        <v>1</v>
      </c>
      <c r="D362">
        <v>298</v>
      </c>
      <c r="E362">
        <v>334</v>
      </c>
    </row>
    <row r="363" spans="1:5" x14ac:dyDescent="0.25">
      <c r="A363">
        <v>1927972279</v>
      </c>
      <c r="B363" s="1">
        <v>42486</v>
      </c>
      <c r="C363">
        <v>1</v>
      </c>
      <c r="D363">
        <v>296</v>
      </c>
      <c r="E363">
        <v>315</v>
      </c>
    </row>
    <row r="364" spans="1:5" x14ac:dyDescent="0.25">
      <c r="A364">
        <v>3977333714</v>
      </c>
      <c r="B364" s="1">
        <v>42473</v>
      </c>
      <c r="C364">
        <v>2</v>
      </c>
      <c r="D364">
        <v>295</v>
      </c>
      <c r="E364">
        <v>456</v>
      </c>
    </row>
    <row r="365" spans="1:5" x14ac:dyDescent="0.25">
      <c r="A365">
        <v>4702921684</v>
      </c>
      <c r="B365" s="1">
        <v>42478</v>
      </c>
      <c r="C365">
        <v>1</v>
      </c>
      <c r="D365">
        <v>293</v>
      </c>
      <c r="E365">
        <v>312</v>
      </c>
    </row>
    <row r="366" spans="1:5" x14ac:dyDescent="0.25">
      <c r="A366">
        <v>3977333714</v>
      </c>
      <c r="B366" s="1">
        <v>42493</v>
      </c>
      <c r="C366">
        <v>1</v>
      </c>
      <c r="D366">
        <v>292</v>
      </c>
      <c r="E366">
        <v>500</v>
      </c>
    </row>
    <row r="367" spans="1:5" x14ac:dyDescent="0.25">
      <c r="A367">
        <v>3977333714</v>
      </c>
      <c r="B367" s="1">
        <v>42474</v>
      </c>
      <c r="C367">
        <v>1</v>
      </c>
      <c r="D367">
        <v>291</v>
      </c>
      <c r="E367">
        <v>397</v>
      </c>
    </row>
    <row r="368" spans="1:5" x14ac:dyDescent="0.25">
      <c r="A368">
        <v>4319703577</v>
      </c>
      <c r="B368" s="1">
        <v>42487</v>
      </c>
      <c r="C368">
        <v>1</v>
      </c>
      <c r="D368">
        <v>286</v>
      </c>
      <c r="E368">
        <v>307</v>
      </c>
    </row>
    <row r="369" spans="1:5" x14ac:dyDescent="0.25">
      <c r="A369">
        <v>1503960366</v>
      </c>
      <c r="B369" s="1">
        <v>42501</v>
      </c>
      <c r="C369">
        <v>1</v>
      </c>
      <c r="D369">
        <v>285</v>
      </c>
      <c r="E369">
        <v>306</v>
      </c>
    </row>
    <row r="370" spans="1:5" x14ac:dyDescent="0.25">
      <c r="A370">
        <v>3977333714</v>
      </c>
      <c r="B370" s="1">
        <v>42476</v>
      </c>
      <c r="C370">
        <v>1</v>
      </c>
      <c r="D370">
        <v>283</v>
      </c>
      <c r="E370">
        <v>510</v>
      </c>
    </row>
    <row r="371" spans="1:5" x14ac:dyDescent="0.25">
      <c r="A371">
        <v>1503960366</v>
      </c>
      <c r="B371" s="1">
        <v>42485</v>
      </c>
      <c r="C371">
        <v>1</v>
      </c>
      <c r="D371">
        <v>277</v>
      </c>
      <c r="E371">
        <v>323</v>
      </c>
    </row>
    <row r="372" spans="1:5" x14ac:dyDescent="0.25">
      <c r="A372">
        <v>1503960366</v>
      </c>
      <c r="B372" s="1">
        <v>42492</v>
      </c>
      <c r="C372">
        <v>1</v>
      </c>
      <c r="D372">
        <v>277</v>
      </c>
      <c r="E372">
        <v>309</v>
      </c>
    </row>
    <row r="373" spans="1:5" x14ac:dyDescent="0.25">
      <c r="A373">
        <v>3977333714</v>
      </c>
      <c r="B373" s="1">
        <v>42472</v>
      </c>
      <c r="C373">
        <v>1</v>
      </c>
      <c r="D373">
        <v>274</v>
      </c>
      <c r="E373">
        <v>469</v>
      </c>
    </row>
    <row r="374" spans="1:5" x14ac:dyDescent="0.25">
      <c r="A374">
        <v>1503960366</v>
      </c>
      <c r="B374" s="1">
        <v>42493</v>
      </c>
      <c r="C374">
        <v>1</v>
      </c>
      <c r="D374">
        <v>273</v>
      </c>
      <c r="E374">
        <v>296</v>
      </c>
    </row>
    <row r="375" spans="1:5" x14ac:dyDescent="0.25">
      <c r="A375">
        <v>3977333714</v>
      </c>
      <c r="B375" s="1">
        <v>42485</v>
      </c>
      <c r="C375">
        <v>1</v>
      </c>
      <c r="D375">
        <v>262</v>
      </c>
      <c r="E375">
        <v>467</v>
      </c>
    </row>
    <row r="376" spans="1:5" x14ac:dyDescent="0.25">
      <c r="A376">
        <v>3977333714</v>
      </c>
      <c r="B376" s="1">
        <v>42488</v>
      </c>
      <c r="C376">
        <v>1</v>
      </c>
      <c r="D376">
        <v>261</v>
      </c>
      <c r="E376">
        <v>423</v>
      </c>
    </row>
    <row r="377" spans="1:5" x14ac:dyDescent="0.25">
      <c r="A377">
        <v>3977333714</v>
      </c>
      <c r="B377" s="1">
        <v>42498</v>
      </c>
      <c r="C377">
        <v>2</v>
      </c>
      <c r="D377">
        <v>259</v>
      </c>
      <c r="E377">
        <v>456</v>
      </c>
    </row>
    <row r="378" spans="1:5" x14ac:dyDescent="0.25">
      <c r="A378">
        <v>4702921684</v>
      </c>
      <c r="B378" s="1">
        <v>42475</v>
      </c>
      <c r="C378">
        <v>1</v>
      </c>
      <c r="D378">
        <v>253</v>
      </c>
      <c r="E378">
        <v>257</v>
      </c>
    </row>
    <row r="379" spans="1:5" x14ac:dyDescent="0.25">
      <c r="A379">
        <v>3977333714</v>
      </c>
      <c r="B379" s="1">
        <v>42486</v>
      </c>
      <c r="C379">
        <v>1</v>
      </c>
      <c r="D379">
        <v>250</v>
      </c>
      <c r="E379">
        <v>371</v>
      </c>
    </row>
    <row r="380" spans="1:5" x14ac:dyDescent="0.25">
      <c r="A380">
        <v>1503960366</v>
      </c>
      <c r="B380" s="1">
        <v>42495</v>
      </c>
      <c r="C380">
        <v>1</v>
      </c>
      <c r="D380">
        <v>247</v>
      </c>
      <c r="E380">
        <v>264</v>
      </c>
    </row>
    <row r="381" spans="1:5" x14ac:dyDescent="0.25">
      <c r="A381">
        <v>1503960366</v>
      </c>
      <c r="B381" s="1">
        <v>42486</v>
      </c>
      <c r="C381">
        <v>1</v>
      </c>
      <c r="D381">
        <v>245</v>
      </c>
      <c r="E381">
        <v>274</v>
      </c>
    </row>
    <row r="382" spans="1:5" x14ac:dyDescent="0.25">
      <c r="A382">
        <v>3977333714</v>
      </c>
      <c r="B382" s="1">
        <v>42497</v>
      </c>
      <c r="C382">
        <v>1</v>
      </c>
      <c r="D382">
        <v>237</v>
      </c>
      <c r="E382">
        <v>443</v>
      </c>
    </row>
    <row r="383" spans="1:5" x14ac:dyDescent="0.25">
      <c r="A383">
        <v>3977333714</v>
      </c>
      <c r="B383" s="1">
        <v>42490</v>
      </c>
      <c r="C383">
        <v>1</v>
      </c>
      <c r="D383">
        <v>237</v>
      </c>
      <c r="E383">
        <v>382</v>
      </c>
    </row>
    <row r="384" spans="1:5" x14ac:dyDescent="0.25">
      <c r="A384">
        <v>3977333714</v>
      </c>
      <c r="B384" s="1">
        <v>42483</v>
      </c>
      <c r="C384">
        <v>1</v>
      </c>
      <c r="D384">
        <v>235</v>
      </c>
      <c r="E384">
        <v>372</v>
      </c>
    </row>
    <row r="385" spans="1:5" x14ac:dyDescent="0.25">
      <c r="A385">
        <v>6775888955</v>
      </c>
      <c r="B385" s="1">
        <v>42473</v>
      </c>
      <c r="C385">
        <v>1</v>
      </c>
      <c r="D385">
        <v>235</v>
      </c>
      <c r="E385">
        <v>260</v>
      </c>
    </row>
    <row r="386" spans="1:5" x14ac:dyDescent="0.25">
      <c r="A386">
        <v>3977333714</v>
      </c>
      <c r="B386" s="1">
        <v>42492</v>
      </c>
      <c r="C386">
        <v>1</v>
      </c>
      <c r="D386">
        <v>230</v>
      </c>
      <c r="E386">
        <v>384</v>
      </c>
    </row>
    <row r="387" spans="1:5" x14ac:dyDescent="0.25">
      <c r="A387">
        <v>4020332650</v>
      </c>
      <c r="B387" s="1">
        <v>42495</v>
      </c>
      <c r="C387">
        <v>1</v>
      </c>
      <c r="D387">
        <v>226</v>
      </c>
      <c r="E387">
        <v>248</v>
      </c>
    </row>
    <row r="388" spans="1:5" x14ac:dyDescent="0.25">
      <c r="A388">
        <v>3977333714</v>
      </c>
      <c r="B388" s="1">
        <v>42479</v>
      </c>
      <c r="C388">
        <v>1</v>
      </c>
      <c r="D388">
        <v>219</v>
      </c>
      <c r="E388">
        <v>395</v>
      </c>
    </row>
    <row r="389" spans="1:5" x14ac:dyDescent="0.25">
      <c r="A389">
        <v>3977333714</v>
      </c>
      <c r="B389" s="1">
        <v>42494</v>
      </c>
      <c r="C389">
        <v>1</v>
      </c>
      <c r="D389">
        <v>213</v>
      </c>
      <c r="E389">
        <v>336</v>
      </c>
    </row>
    <row r="390" spans="1:5" x14ac:dyDescent="0.25">
      <c r="A390">
        <v>4558609924</v>
      </c>
      <c r="B390" s="1">
        <v>42489</v>
      </c>
      <c r="C390">
        <v>1</v>
      </c>
      <c r="D390">
        <v>171</v>
      </c>
      <c r="E390">
        <v>179</v>
      </c>
    </row>
    <row r="391" spans="1:5" x14ac:dyDescent="0.25">
      <c r="A391">
        <v>1927972279</v>
      </c>
      <c r="B391" s="1">
        <v>42488</v>
      </c>
      <c r="C391">
        <v>1</v>
      </c>
      <c r="D391">
        <v>166</v>
      </c>
      <c r="E391">
        <v>178</v>
      </c>
    </row>
    <row r="392" spans="1:5" x14ac:dyDescent="0.25">
      <c r="A392">
        <v>3977333714</v>
      </c>
      <c r="B392" s="1">
        <v>42480</v>
      </c>
      <c r="C392">
        <v>2</v>
      </c>
      <c r="D392">
        <v>152</v>
      </c>
      <c r="E392">
        <v>305</v>
      </c>
    </row>
    <row r="393" spans="1:5" x14ac:dyDescent="0.25">
      <c r="A393">
        <v>1644430081</v>
      </c>
      <c r="B393" s="1">
        <v>42498</v>
      </c>
      <c r="C393">
        <v>1</v>
      </c>
      <c r="D393">
        <v>137</v>
      </c>
      <c r="E393">
        <v>154</v>
      </c>
    </row>
    <row r="394" spans="1:5" x14ac:dyDescent="0.25">
      <c r="A394">
        <v>4558609924</v>
      </c>
      <c r="B394" s="1">
        <v>42481</v>
      </c>
      <c r="C394">
        <v>1</v>
      </c>
      <c r="D394">
        <v>126</v>
      </c>
      <c r="E394">
        <v>137</v>
      </c>
    </row>
    <row r="395" spans="1:5" x14ac:dyDescent="0.25">
      <c r="A395">
        <v>1644430081</v>
      </c>
      <c r="B395" s="1">
        <v>42490</v>
      </c>
      <c r="C395">
        <v>1</v>
      </c>
      <c r="D395">
        <v>124</v>
      </c>
      <c r="E395">
        <v>142</v>
      </c>
    </row>
    <row r="396" spans="1:5" x14ac:dyDescent="0.25">
      <c r="A396">
        <v>4558609924</v>
      </c>
      <c r="B396" s="1">
        <v>42498</v>
      </c>
      <c r="C396">
        <v>1</v>
      </c>
      <c r="D396">
        <v>123</v>
      </c>
      <c r="E396">
        <v>134</v>
      </c>
    </row>
    <row r="397" spans="1:5" x14ac:dyDescent="0.25">
      <c r="A397">
        <v>1644430081</v>
      </c>
      <c r="B397" s="1">
        <v>42489</v>
      </c>
      <c r="C397">
        <v>1</v>
      </c>
      <c r="D397">
        <v>119</v>
      </c>
      <c r="E397">
        <v>127</v>
      </c>
    </row>
    <row r="398" spans="1:5" x14ac:dyDescent="0.25">
      <c r="A398">
        <v>4558609924</v>
      </c>
      <c r="B398" s="1">
        <v>42491</v>
      </c>
      <c r="C398">
        <v>1</v>
      </c>
      <c r="D398">
        <v>115</v>
      </c>
      <c r="E398">
        <v>129</v>
      </c>
    </row>
    <row r="399" spans="1:5" x14ac:dyDescent="0.25">
      <c r="A399">
        <v>4445114986</v>
      </c>
      <c r="B399" s="1">
        <v>42489</v>
      </c>
      <c r="C399">
        <v>1</v>
      </c>
      <c r="D399">
        <v>106</v>
      </c>
      <c r="E399">
        <v>108</v>
      </c>
    </row>
    <row r="400" spans="1:5" x14ac:dyDescent="0.25">
      <c r="A400">
        <v>4558609924</v>
      </c>
      <c r="B400" s="1">
        <v>42486</v>
      </c>
      <c r="C400">
        <v>1</v>
      </c>
      <c r="D400">
        <v>103</v>
      </c>
      <c r="E400">
        <v>121</v>
      </c>
    </row>
    <row r="401" spans="1:5" x14ac:dyDescent="0.25">
      <c r="A401">
        <v>4388161847</v>
      </c>
      <c r="B401" s="1">
        <v>42478</v>
      </c>
      <c r="C401">
        <v>1</v>
      </c>
      <c r="D401">
        <v>99</v>
      </c>
      <c r="E401">
        <v>104</v>
      </c>
    </row>
    <row r="402" spans="1:5" x14ac:dyDescent="0.25">
      <c r="A402">
        <v>4445114986</v>
      </c>
      <c r="B402" s="1">
        <v>42477</v>
      </c>
      <c r="C402">
        <v>1</v>
      </c>
      <c r="D402">
        <v>98</v>
      </c>
      <c r="E402">
        <v>107</v>
      </c>
    </row>
    <row r="403" spans="1:5" x14ac:dyDescent="0.25">
      <c r="A403">
        <v>4388161847</v>
      </c>
      <c r="B403" s="1">
        <v>42482</v>
      </c>
      <c r="C403">
        <v>1</v>
      </c>
      <c r="D403">
        <v>82</v>
      </c>
      <c r="E403">
        <v>85</v>
      </c>
    </row>
    <row r="404" spans="1:5" x14ac:dyDescent="0.25">
      <c r="A404">
        <v>7007744171</v>
      </c>
      <c r="B404" s="1">
        <v>42476</v>
      </c>
      <c r="C404">
        <v>1</v>
      </c>
      <c r="D404">
        <v>79</v>
      </c>
      <c r="E404">
        <v>82</v>
      </c>
    </row>
    <row r="405" spans="1:5" x14ac:dyDescent="0.25">
      <c r="A405">
        <v>4020332650</v>
      </c>
      <c r="B405" s="1">
        <v>42476</v>
      </c>
      <c r="C405">
        <v>1</v>
      </c>
      <c r="D405">
        <v>77</v>
      </c>
      <c r="E405">
        <v>77</v>
      </c>
    </row>
    <row r="406" spans="1:5" x14ac:dyDescent="0.25">
      <c r="A406">
        <v>5577150313</v>
      </c>
      <c r="B406" s="1">
        <v>42495</v>
      </c>
      <c r="C406">
        <v>1</v>
      </c>
      <c r="D406">
        <v>74</v>
      </c>
      <c r="E406">
        <v>78</v>
      </c>
    </row>
    <row r="407" spans="1:5" x14ac:dyDescent="0.25">
      <c r="A407">
        <v>8053475328</v>
      </c>
      <c r="B407" s="1">
        <v>42497</v>
      </c>
      <c r="C407">
        <v>1</v>
      </c>
      <c r="D407">
        <v>74</v>
      </c>
      <c r="E407">
        <v>75</v>
      </c>
    </row>
    <row r="408" spans="1:5" x14ac:dyDescent="0.25">
      <c r="A408">
        <v>4388161847</v>
      </c>
      <c r="B408" s="1">
        <v>42499</v>
      </c>
      <c r="C408">
        <v>1</v>
      </c>
      <c r="D408">
        <v>62</v>
      </c>
      <c r="E408">
        <v>65</v>
      </c>
    </row>
    <row r="409" spans="1:5" x14ac:dyDescent="0.25">
      <c r="A409">
        <v>2320127002</v>
      </c>
      <c r="B409" s="1">
        <v>42483</v>
      </c>
      <c r="C409">
        <v>1</v>
      </c>
      <c r="D409">
        <v>61</v>
      </c>
      <c r="E409">
        <v>69</v>
      </c>
    </row>
    <row r="410" spans="1:5" x14ac:dyDescent="0.25">
      <c r="A410">
        <v>4319703577</v>
      </c>
      <c r="B410" s="1">
        <v>42481</v>
      </c>
      <c r="C410">
        <v>1</v>
      </c>
      <c r="D410">
        <v>59</v>
      </c>
      <c r="E410">
        <v>65</v>
      </c>
    </row>
    <row r="411" spans="1:5" x14ac:dyDescent="0.25">
      <c r="A411">
        <v>7007744171</v>
      </c>
      <c r="B411" s="1">
        <v>42491</v>
      </c>
      <c r="C411">
        <v>1</v>
      </c>
      <c r="D411">
        <v>58</v>
      </c>
      <c r="E411">
        <v>61</v>
      </c>
    </row>
    <row r="412" spans="1:5" x14ac:dyDescent="0.25">
      <c r="B412"/>
    </row>
    <row r="413" spans="1:5" x14ac:dyDescent="0.25">
      <c r="B413"/>
    </row>
    <row r="414" spans="1:5" x14ac:dyDescent="0.25">
      <c r="B414"/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17B3-76F3-482C-B810-95D1B156D30D}">
  <sheetPr filterMode="1"/>
  <dimension ref="A1:AE411"/>
  <sheetViews>
    <sheetView topLeftCell="J1" zoomScale="55" zoomScaleNormal="55" workbookViewId="0">
      <selection activeCell="S6" sqref="S6"/>
    </sheetView>
  </sheetViews>
  <sheetFormatPr defaultColWidth="36.28515625" defaultRowHeight="15" x14ac:dyDescent="0.25"/>
  <cols>
    <col min="2" max="2" width="36.28515625" style="1"/>
    <col min="16" max="18" width="36.28515625" style="2"/>
    <col min="22" max="22" width="36.28515625" style="2"/>
    <col min="23" max="23" width="51.42578125" customWidth="1"/>
  </cols>
  <sheetData>
    <row r="1" spans="1:31" x14ac:dyDescent="0.25">
      <c r="A1" s="5" t="s">
        <v>0</v>
      </c>
      <c r="B1" s="8" t="s">
        <v>19</v>
      </c>
      <c r="C1" s="5" t="s">
        <v>18</v>
      </c>
      <c r="D1" s="5" t="s">
        <v>17</v>
      </c>
      <c r="E1" s="5" t="s">
        <v>16</v>
      </c>
      <c r="F1" s="5" t="s">
        <v>15</v>
      </c>
      <c r="G1" s="5" t="s">
        <v>14</v>
      </c>
      <c r="H1" s="5" t="s">
        <v>13</v>
      </c>
      <c r="I1" s="5" t="s">
        <v>12</v>
      </c>
      <c r="J1" s="5" t="s">
        <v>11</v>
      </c>
      <c r="K1" s="5" t="s">
        <v>10</v>
      </c>
      <c r="L1" s="5" t="s">
        <v>9</v>
      </c>
      <c r="M1" s="5" t="s">
        <v>8</v>
      </c>
      <c r="N1" s="5" t="s">
        <v>7</v>
      </c>
      <c r="O1" s="5" t="s">
        <v>6</v>
      </c>
      <c r="P1" s="7" t="s">
        <v>5</v>
      </c>
      <c r="Q1" s="7" t="s">
        <v>27</v>
      </c>
      <c r="R1" s="7" t="s">
        <v>28</v>
      </c>
      <c r="S1" s="5" t="s">
        <v>20</v>
      </c>
      <c r="T1" s="5" t="s">
        <v>21</v>
      </c>
      <c r="U1" s="5" t="s">
        <v>22</v>
      </c>
      <c r="V1" s="7" t="s">
        <v>26</v>
      </c>
    </row>
    <row r="2" spans="1:31" x14ac:dyDescent="0.25">
      <c r="A2">
        <v>2026352035</v>
      </c>
      <c r="B2" s="1">
        <v>42502</v>
      </c>
      <c r="C2">
        <v>8891</v>
      </c>
      <c r="D2">
        <v>5.5100002288818404</v>
      </c>
      <c r="E2">
        <v>5.5100002288818404</v>
      </c>
      <c r="F2">
        <v>0</v>
      </c>
      <c r="G2">
        <v>0</v>
      </c>
      <c r="H2">
        <v>0</v>
      </c>
      <c r="I2">
        <v>5.5100002288818404</v>
      </c>
      <c r="J2">
        <v>0</v>
      </c>
      <c r="K2">
        <v>0</v>
      </c>
      <c r="L2">
        <v>0</v>
      </c>
      <c r="M2">
        <v>343</v>
      </c>
      <c r="N2">
        <v>330</v>
      </c>
      <c r="O2">
        <v>1364</v>
      </c>
      <c r="P2" s="2">
        <v>4</v>
      </c>
      <c r="Q2" s="2">
        <v>11.216666666666667</v>
      </c>
      <c r="R2" s="2">
        <v>673</v>
      </c>
      <c r="S2">
        <v>1</v>
      </c>
      <c r="T2">
        <v>456</v>
      </c>
      <c r="U2">
        <v>485</v>
      </c>
      <c r="V2" s="2">
        <f t="shared" ref="V2:V65" si="0">COUNTIF($A$2:$A$411,A2)</f>
        <v>28</v>
      </c>
      <c r="AE2" t="s">
        <v>25</v>
      </c>
    </row>
    <row r="3" spans="1:31" x14ac:dyDescent="0.25">
      <c r="A3">
        <v>4319703577</v>
      </c>
      <c r="B3" s="1">
        <v>42502</v>
      </c>
      <c r="C3">
        <v>17</v>
      </c>
      <c r="D3">
        <v>9.9999997764825804E-3</v>
      </c>
      <c r="E3">
        <v>9.9999997764825804E-3</v>
      </c>
      <c r="F3">
        <v>0</v>
      </c>
      <c r="G3">
        <v>0</v>
      </c>
      <c r="H3">
        <v>0</v>
      </c>
      <c r="I3">
        <v>9.9999997764825804E-3</v>
      </c>
      <c r="J3">
        <v>0</v>
      </c>
      <c r="K3">
        <v>0</v>
      </c>
      <c r="L3">
        <v>0</v>
      </c>
      <c r="M3">
        <v>2</v>
      </c>
      <c r="N3">
        <v>0</v>
      </c>
      <c r="O3">
        <v>257</v>
      </c>
      <c r="P3" s="2">
        <v>4</v>
      </c>
      <c r="Q3" s="2">
        <v>3.3333333333333333E-2</v>
      </c>
      <c r="R3" s="2">
        <v>2</v>
      </c>
      <c r="S3">
        <v>1</v>
      </c>
      <c r="T3">
        <v>302</v>
      </c>
      <c r="U3">
        <v>321</v>
      </c>
      <c r="V3" s="2">
        <f t="shared" si="0"/>
        <v>26</v>
      </c>
      <c r="AE3">
        <f>COUNT(_xlfn.UNIQUE((A2:A411)))</f>
        <v>24</v>
      </c>
    </row>
    <row r="4" spans="1:31" x14ac:dyDescent="0.25">
      <c r="A4">
        <v>4445114986</v>
      </c>
      <c r="B4" s="1">
        <v>42502</v>
      </c>
      <c r="C4">
        <v>768</v>
      </c>
      <c r="D4">
        <v>0.519999980926514</v>
      </c>
      <c r="E4">
        <v>0.519999980926514</v>
      </c>
      <c r="F4">
        <v>0</v>
      </c>
      <c r="G4">
        <v>0</v>
      </c>
      <c r="H4">
        <v>0</v>
      </c>
      <c r="I4">
        <v>0.519999980926514</v>
      </c>
      <c r="J4">
        <v>0</v>
      </c>
      <c r="K4">
        <v>0</v>
      </c>
      <c r="L4">
        <v>0</v>
      </c>
      <c r="M4">
        <v>58</v>
      </c>
      <c r="N4">
        <v>380</v>
      </c>
      <c r="O4">
        <v>1212</v>
      </c>
      <c r="P4" s="2">
        <v>4</v>
      </c>
      <c r="Q4" s="2">
        <v>7.3</v>
      </c>
      <c r="R4" s="2">
        <v>438</v>
      </c>
      <c r="S4">
        <v>1</v>
      </c>
      <c r="T4">
        <v>483</v>
      </c>
      <c r="U4">
        <v>501</v>
      </c>
      <c r="V4" s="2">
        <f t="shared" si="0"/>
        <v>28</v>
      </c>
    </row>
    <row r="5" spans="1:31" x14ac:dyDescent="0.25">
      <c r="A5">
        <v>4702921684</v>
      </c>
      <c r="B5" s="1">
        <v>42502</v>
      </c>
      <c r="C5">
        <v>2752</v>
      </c>
      <c r="D5">
        <v>2.2300000190734899</v>
      </c>
      <c r="E5">
        <v>2.2300000190734899</v>
      </c>
      <c r="F5">
        <v>0</v>
      </c>
      <c r="G5">
        <v>0</v>
      </c>
      <c r="H5">
        <v>0</v>
      </c>
      <c r="I5">
        <v>2.2300000190734899</v>
      </c>
      <c r="J5">
        <v>0</v>
      </c>
      <c r="K5">
        <v>0</v>
      </c>
      <c r="L5">
        <v>0</v>
      </c>
      <c r="M5">
        <v>68</v>
      </c>
      <c r="N5">
        <v>241</v>
      </c>
      <c r="O5">
        <v>1240</v>
      </c>
      <c r="P5" s="2">
        <v>4</v>
      </c>
      <c r="Q5" s="2">
        <v>5.15</v>
      </c>
      <c r="R5" s="2">
        <v>309</v>
      </c>
      <c r="S5">
        <v>1</v>
      </c>
      <c r="T5">
        <v>404</v>
      </c>
      <c r="U5">
        <v>442</v>
      </c>
      <c r="V5" s="2">
        <f t="shared" si="0"/>
        <v>27</v>
      </c>
      <c r="W5" s="4"/>
    </row>
    <row r="6" spans="1:31" x14ac:dyDescent="0.25">
      <c r="A6">
        <v>5553957443</v>
      </c>
      <c r="B6" s="1">
        <v>42502</v>
      </c>
      <c r="C6">
        <v>3121</v>
      </c>
      <c r="D6">
        <v>2.03999996185303</v>
      </c>
      <c r="E6">
        <v>2.03999996185303</v>
      </c>
      <c r="F6">
        <v>0</v>
      </c>
      <c r="G6">
        <v>0.57999998331069902</v>
      </c>
      <c r="H6">
        <v>0.40000000596046398</v>
      </c>
      <c r="I6">
        <v>1.0599999427795399</v>
      </c>
      <c r="J6">
        <v>0</v>
      </c>
      <c r="K6">
        <v>8</v>
      </c>
      <c r="L6">
        <v>6</v>
      </c>
      <c r="M6">
        <v>48</v>
      </c>
      <c r="N6">
        <v>222</v>
      </c>
      <c r="O6">
        <v>741</v>
      </c>
      <c r="P6" s="2">
        <v>4</v>
      </c>
      <c r="Q6" s="2">
        <v>4.7333333333333334</v>
      </c>
      <c r="R6" s="2">
        <v>284</v>
      </c>
      <c r="S6">
        <v>1</v>
      </c>
      <c r="T6">
        <v>438</v>
      </c>
      <c r="U6">
        <v>475</v>
      </c>
      <c r="V6" s="2">
        <f t="shared" si="0"/>
        <v>31</v>
      </c>
    </row>
    <row r="7" spans="1:31" x14ac:dyDescent="0.25">
      <c r="A7">
        <v>6962181067</v>
      </c>
      <c r="B7" s="1">
        <v>42502</v>
      </c>
      <c r="C7">
        <v>3587</v>
      </c>
      <c r="D7">
        <v>2.3699998855590798</v>
      </c>
      <c r="E7">
        <v>2.3699998855590798</v>
      </c>
      <c r="F7">
        <v>0</v>
      </c>
      <c r="G7">
        <v>0</v>
      </c>
      <c r="H7">
        <v>0.25</v>
      </c>
      <c r="I7">
        <v>2.1099998950958301</v>
      </c>
      <c r="J7">
        <v>0</v>
      </c>
      <c r="K7">
        <v>0</v>
      </c>
      <c r="L7">
        <v>8</v>
      </c>
      <c r="M7">
        <v>105</v>
      </c>
      <c r="N7">
        <v>127</v>
      </c>
      <c r="O7">
        <v>928</v>
      </c>
      <c r="P7" s="2">
        <v>4</v>
      </c>
      <c r="Q7" s="2">
        <v>4</v>
      </c>
      <c r="R7" s="2">
        <v>240</v>
      </c>
      <c r="S7">
        <v>1</v>
      </c>
      <c r="T7">
        <v>516</v>
      </c>
      <c r="U7">
        <v>535</v>
      </c>
      <c r="V7" s="2">
        <f t="shared" si="0"/>
        <v>31</v>
      </c>
    </row>
    <row r="8" spans="1:31" x14ac:dyDescent="0.25">
      <c r="A8">
        <v>7086361926</v>
      </c>
      <c r="B8" s="1">
        <v>42502</v>
      </c>
      <c r="C8">
        <v>3789</v>
      </c>
      <c r="D8">
        <v>2.5599999427795401</v>
      </c>
      <c r="E8">
        <v>2.5599999427795401</v>
      </c>
      <c r="F8">
        <v>0</v>
      </c>
      <c r="G8">
        <v>0.37999999523162797</v>
      </c>
      <c r="H8">
        <v>0.270000010728836</v>
      </c>
      <c r="I8">
        <v>1.8899999856948899</v>
      </c>
      <c r="J8">
        <v>0</v>
      </c>
      <c r="K8">
        <v>5</v>
      </c>
      <c r="L8">
        <v>4</v>
      </c>
      <c r="M8">
        <v>58</v>
      </c>
      <c r="N8">
        <v>343</v>
      </c>
      <c r="O8">
        <v>1199</v>
      </c>
      <c r="P8" s="2">
        <v>4</v>
      </c>
      <c r="Q8" s="2">
        <v>6.833333333333333</v>
      </c>
      <c r="R8" s="2">
        <v>410</v>
      </c>
      <c r="S8">
        <v>1</v>
      </c>
      <c r="T8">
        <v>444</v>
      </c>
      <c r="U8">
        <v>457</v>
      </c>
      <c r="V8" s="2">
        <f t="shared" si="0"/>
        <v>24</v>
      </c>
    </row>
    <row r="9" spans="1:31" x14ac:dyDescent="0.25">
      <c r="A9">
        <v>8378563200</v>
      </c>
      <c r="B9" s="1">
        <v>42502</v>
      </c>
      <c r="C9">
        <v>4561</v>
      </c>
      <c r="D9">
        <v>3.6199998855590798</v>
      </c>
      <c r="E9">
        <v>3.6199998855590798</v>
      </c>
      <c r="F9">
        <v>0</v>
      </c>
      <c r="G9">
        <v>0.64999997615814198</v>
      </c>
      <c r="H9">
        <v>0.270000010728836</v>
      </c>
      <c r="I9">
        <v>2.6900000572204599</v>
      </c>
      <c r="J9">
        <v>0</v>
      </c>
      <c r="K9">
        <v>8</v>
      </c>
      <c r="L9">
        <v>6</v>
      </c>
      <c r="M9">
        <v>102</v>
      </c>
      <c r="N9">
        <v>433</v>
      </c>
      <c r="O9">
        <v>1976</v>
      </c>
      <c r="P9" s="2">
        <v>4</v>
      </c>
      <c r="Q9" s="2">
        <v>9.15</v>
      </c>
      <c r="R9" s="2">
        <v>549</v>
      </c>
      <c r="S9">
        <v>1</v>
      </c>
      <c r="T9">
        <v>496</v>
      </c>
      <c r="U9">
        <v>546</v>
      </c>
      <c r="V9" s="2">
        <f t="shared" si="0"/>
        <v>31</v>
      </c>
    </row>
    <row r="10" spans="1:31" x14ac:dyDescent="0.25">
      <c r="A10">
        <v>1503960366</v>
      </c>
      <c r="B10" s="1">
        <v>42501</v>
      </c>
      <c r="C10">
        <v>12770</v>
      </c>
      <c r="D10">
        <v>8.1300001144409197</v>
      </c>
      <c r="E10">
        <v>8.1300001144409197</v>
      </c>
      <c r="F10">
        <v>0</v>
      </c>
      <c r="G10">
        <v>2.5599999427795401</v>
      </c>
      <c r="H10">
        <v>1.0099999904632599</v>
      </c>
      <c r="I10">
        <v>4.5500001907348597</v>
      </c>
      <c r="J10">
        <v>0</v>
      </c>
      <c r="K10">
        <v>36</v>
      </c>
      <c r="L10">
        <v>23</v>
      </c>
      <c r="M10">
        <v>251</v>
      </c>
      <c r="N10">
        <v>669</v>
      </c>
      <c r="O10">
        <v>1783</v>
      </c>
      <c r="P10" s="2">
        <v>3</v>
      </c>
      <c r="Q10" s="2">
        <v>16.316666666666666</v>
      </c>
      <c r="R10" s="2">
        <v>979</v>
      </c>
      <c r="S10">
        <v>1</v>
      </c>
      <c r="T10">
        <v>285</v>
      </c>
      <c r="U10">
        <v>306</v>
      </c>
      <c r="V10" s="2">
        <f t="shared" si="0"/>
        <v>25</v>
      </c>
    </row>
    <row r="11" spans="1:31" x14ac:dyDescent="0.25">
      <c r="A11">
        <v>2026352035</v>
      </c>
      <c r="B11" s="1">
        <v>42501</v>
      </c>
      <c r="C11">
        <v>8580</v>
      </c>
      <c r="D11">
        <v>5.3200001716613796</v>
      </c>
      <c r="E11">
        <v>5.3200001716613796</v>
      </c>
      <c r="F11">
        <v>0</v>
      </c>
      <c r="G11">
        <v>0</v>
      </c>
      <c r="H11">
        <v>0</v>
      </c>
      <c r="I11">
        <v>5.3200001716613796</v>
      </c>
      <c r="J11">
        <v>0</v>
      </c>
      <c r="K11">
        <v>0</v>
      </c>
      <c r="L11">
        <v>0</v>
      </c>
      <c r="M11">
        <v>330</v>
      </c>
      <c r="N11">
        <v>569</v>
      </c>
      <c r="O11">
        <v>1698</v>
      </c>
      <c r="P11" s="2">
        <v>3</v>
      </c>
      <c r="Q11" s="2">
        <v>14.983333333333333</v>
      </c>
      <c r="R11" s="2">
        <v>899</v>
      </c>
      <c r="S11">
        <v>1</v>
      </c>
      <c r="T11">
        <v>523</v>
      </c>
      <c r="U11">
        <v>553</v>
      </c>
      <c r="V11" s="2">
        <f t="shared" si="0"/>
        <v>28</v>
      </c>
    </row>
    <row r="12" spans="1:31" x14ac:dyDescent="0.25">
      <c r="A12">
        <v>4319703577</v>
      </c>
      <c r="B12" s="1">
        <v>42501</v>
      </c>
      <c r="C12">
        <v>9129</v>
      </c>
      <c r="D12">
        <v>6.1300001144409197</v>
      </c>
      <c r="E12">
        <v>6.1300001144409197</v>
      </c>
      <c r="F12">
        <v>0</v>
      </c>
      <c r="G12">
        <v>0.20000000298023199</v>
      </c>
      <c r="H12">
        <v>0.74000000953674305</v>
      </c>
      <c r="I12">
        <v>5.1799998283386204</v>
      </c>
      <c r="J12">
        <v>0</v>
      </c>
      <c r="K12">
        <v>3</v>
      </c>
      <c r="L12">
        <v>18</v>
      </c>
      <c r="M12">
        <v>311</v>
      </c>
      <c r="N12">
        <v>574</v>
      </c>
      <c r="O12">
        <v>2232</v>
      </c>
      <c r="P12" s="2">
        <v>3</v>
      </c>
      <c r="Q12" s="2">
        <v>15.1</v>
      </c>
      <c r="R12" s="2">
        <v>906</v>
      </c>
      <c r="S12">
        <v>1</v>
      </c>
      <c r="T12">
        <v>529</v>
      </c>
      <c r="U12">
        <v>558</v>
      </c>
      <c r="V12" s="2">
        <f t="shared" si="0"/>
        <v>26</v>
      </c>
    </row>
    <row r="13" spans="1:31" x14ac:dyDescent="0.25">
      <c r="A13">
        <v>4388161847</v>
      </c>
      <c r="B13" s="1">
        <v>42501</v>
      </c>
      <c r="C13">
        <v>10201</v>
      </c>
      <c r="D13">
        <v>7.8400001525878897</v>
      </c>
      <c r="E13">
        <v>7.8400001525878897</v>
      </c>
      <c r="F13">
        <v>0</v>
      </c>
      <c r="G13">
        <v>0.52999997138977095</v>
      </c>
      <c r="H13">
        <v>0.79000002145767201</v>
      </c>
      <c r="I13">
        <v>6.5300002098083496</v>
      </c>
      <c r="J13">
        <v>0</v>
      </c>
      <c r="K13">
        <v>8</v>
      </c>
      <c r="L13">
        <v>18</v>
      </c>
      <c r="M13">
        <v>256</v>
      </c>
      <c r="N13">
        <v>858</v>
      </c>
      <c r="O13">
        <v>2954</v>
      </c>
      <c r="P13" s="2">
        <v>3</v>
      </c>
      <c r="Q13" s="2">
        <v>19</v>
      </c>
      <c r="R13" s="2">
        <v>1140</v>
      </c>
      <c r="S13">
        <v>1</v>
      </c>
      <c r="T13">
        <v>469</v>
      </c>
      <c r="U13">
        <v>494</v>
      </c>
      <c r="V13" s="2">
        <f t="shared" si="0"/>
        <v>23</v>
      </c>
    </row>
    <row r="14" spans="1:31" x14ac:dyDescent="0.25">
      <c r="A14">
        <v>4445114986</v>
      </c>
      <c r="B14" s="1">
        <v>42501</v>
      </c>
      <c r="C14">
        <v>9105</v>
      </c>
      <c r="D14">
        <v>6.1100001335143999</v>
      </c>
      <c r="E14">
        <v>6.1100001335143999</v>
      </c>
      <c r="F14">
        <v>0</v>
      </c>
      <c r="G14">
        <v>2.25</v>
      </c>
      <c r="H14">
        <v>1</v>
      </c>
      <c r="I14">
        <v>2.8599998950958301</v>
      </c>
      <c r="J14">
        <v>0</v>
      </c>
      <c r="K14">
        <v>34</v>
      </c>
      <c r="L14">
        <v>22</v>
      </c>
      <c r="M14">
        <v>232</v>
      </c>
      <c r="N14">
        <v>622</v>
      </c>
      <c r="O14">
        <v>2499</v>
      </c>
      <c r="P14" s="2">
        <v>3</v>
      </c>
      <c r="Q14" s="2">
        <v>15.166666666666666</v>
      </c>
      <c r="R14" s="2">
        <v>910</v>
      </c>
      <c r="S14">
        <v>1</v>
      </c>
      <c r="T14">
        <v>499</v>
      </c>
      <c r="U14">
        <v>530</v>
      </c>
      <c r="V14" s="2">
        <f t="shared" si="0"/>
        <v>28</v>
      </c>
    </row>
    <row r="15" spans="1:31" x14ac:dyDescent="0.25">
      <c r="A15">
        <v>4702921684</v>
      </c>
      <c r="B15" s="1">
        <v>42501</v>
      </c>
      <c r="C15">
        <v>9810</v>
      </c>
      <c r="D15">
        <v>7.96000003814697</v>
      </c>
      <c r="E15">
        <v>7.96000003814697</v>
      </c>
      <c r="F15">
        <v>0</v>
      </c>
      <c r="G15">
        <v>0.77999997138977095</v>
      </c>
      <c r="H15">
        <v>2.1600000858306898</v>
      </c>
      <c r="I15">
        <v>4.9800000190734899</v>
      </c>
      <c r="J15">
        <v>0</v>
      </c>
      <c r="K15">
        <v>10</v>
      </c>
      <c r="L15">
        <v>41</v>
      </c>
      <c r="M15">
        <v>235</v>
      </c>
      <c r="N15">
        <v>784</v>
      </c>
      <c r="O15">
        <v>3069</v>
      </c>
      <c r="P15" s="2">
        <v>3</v>
      </c>
      <c r="Q15" s="2">
        <v>17.833333333333332</v>
      </c>
      <c r="R15" s="2">
        <v>1070</v>
      </c>
      <c r="S15">
        <v>1</v>
      </c>
      <c r="T15">
        <v>354</v>
      </c>
      <c r="U15">
        <v>366</v>
      </c>
      <c r="V15" s="2">
        <f t="shared" si="0"/>
        <v>27</v>
      </c>
    </row>
    <row r="16" spans="1:31" x14ac:dyDescent="0.25">
      <c r="A16">
        <v>5553957443</v>
      </c>
      <c r="B16" s="1">
        <v>42501</v>
      </c>
      <c r="C16">
        <v>4926</v>
      </c>
      <c r="D16">
        <v>3.2200000286102299</v>
      </c>
      <c r="E16">
        <v>3.2200000286102299</v>
      </c>
      <c r="F16">
        <v>0</v>
      </c>
      <c r="G16">
        <v>0</v>
      </c>
      <c r="H16">
        <v>0</v>
      </c>
      <c r="I16">
        <v>3.2200000286102299</v>
      </c>
      <c r="J16">
        <v>0</v>
      </c>
      <c r="K16">
        <v>0</v>
      </c>
      <c r="L16">
        <v>0</v>
      </c>
      <c r="M16">
        <v>195</v>
      </c>
      <c r="N16">
        <v>628</v>
      </c>
      <c r="O16">
        <v>1693</v>
      </c>
      <c r="P16" s="2">
        <v>3</v>
      </c>
      <c r="Q16" s="2">
        <v>13.716666666666667</v>
      </c>
      <c r="R16" s="2">
        <v>823</v>
      </c>
      <c r="S16">
        <v>1</v>
      </c>
      <c r="T16">
        <v>463</v>
      </c>
      <c r="U16">
        <v>486</v>
      </c>
      <c r="V16" s="2">
        <f t="shared" si="0"/>
        <v>31</v>
      </c>
    </row>
    <row r="17" spans="1:22" x14ac:dyDescent="0.25">
      <c r="A17">
        <v>5577150313</v>
      </c>
      <c r="B17" s="1">
        <v>42501</v>
      </c>
      <c r="C17">
        <v>4038</v>
      </c>
      <c r="D17">
        <v>3.03999996185303</v>
      </c>
      <c r="E17">
        <v>3.03999996185303</v>
      </c>
      <c r="F17">
        <v>0</v>
      </c>
      <c r="G17">
        <v>1.83000004291534</v>
      </c>
      <c r="H17">
        <v>0.30000001192092901</v>
      </c>
      <c r="I17">
        <v>0.88999998569488503</v>
      </c>
      <c r="J17">
        <v>0</v>
      </c>
      <c r="K17">
        <v>45</v>
      </c>
      <c r="L17">
        <v>15</v>
      </c>
      <c r="M17">
        <v>63</v>
      </c>
      <c r="N17">
        <v>257</v>
      </c>
      <c r="O17">
        <v>1665</v>
      </c>
      <c r="P17" s="2">
        <v>3</v>
      </c>
      <c r="Q17" s="2">
        <v>6.333333333333333</v>
      </c>
      <c r="R17" s="2">
        <v>380</v>
      </c>
      <c r="S17">
        <v>1</v>
      </c>
      <c r="T17">
        <v>431</v>
      </c>
      <c r="U17">
        <v>476</v>
      </c>
      <c r="V17" s="2">
        <f t="shared" si="0"/>
        <v>26</v>
      </c>
    </row>
    <row r="18" spans="1:22" x14ac:dyDescent="0.25">
      <c r="A18">
        <v>6962181067</v>
      </c>
      <c r="B18" s="1">
        <v>42501</v>
      </c>
      <c r="C18">
        <v>6722</v>
      </c>
      <c r="D18">
        <v>4.4400000572204599</v>
      </c>
      <c r="E18">
        <v>4.4400000572204599</v>
      </c>
      <c r="F18">
        <v>0</v>
      </c>
      <c r="G18">
        <v>1.4900000095367401</v>
      </c>
      <c r="H18">
        <v>0.31000000238418601</v>
      </c>
      <c r="I18">
        <v>2.6500000953674299</v>
      </c>
      <c r="J18">
        <v>0</v>
      </c>
      <c r="K18">
        <v>24</v>
      </c>
      <c r="L18">
        <v>7</v>
      </c>
      <c r="M18">
        <v>199</v>
      </c>
      <c r="N18">
        <v>709</v>
      </c>
      <c r="O18">
        <v>1855</v>
      </c>
      <c r="P18" s="2">
        <v>3</v>
      </c>
      <c r="Q18" s="2">
        <v>15.65</v>
      </c>
      <c r="R18" s="2">
        <v>939</v>
      </c>
      <c r="S18">
        <v>1</v>
      </c>
      <c r="T18">
        <v>452</v>
      </c>
      <c r="U18">
        <v>480</v>
      </c>
      <c r="V18" s="2">
        <f t="shared" si="0"/>
        <v>31</v>
      </c>
    </row>
    <row r="19" spans="1:22" x14ac:dyDescent="0.25">
      <c r="A19">
        <v>7086361926</v>
      </c>
      <c r="B19" s="1">
        <v>42501</v>
      </c>
      <c r="C19">
        <v>9572</v>
      </c>
      <c r="D19">
        <v>6.5199999809265101</v>
      </c>
      <c r="E19">
        <v>6.5199999809265101</v>
      </c>
      <c r="F19">
        <v>0</v>
      </c>
      <c r="G19">
        <v>2.8900001049041699</v>
      </c>
      <c r="H19">
        <v>1.3899999856948899</v>
      </c>
      <c r="I19">
        <v>2.2300000190734899</v>
      </c>
      <c r="J19">
        <v>0</v>
      </c>
      <c r="K19">
        <v>57</v>
      </c>
      <c r="L19">
        <v>40</v>
      </c>
      <c r="M19">
        <v>128</v>
      </c>
      <c r="N19">
        <v>757</v>
      </c>
      <c r="O19">
        <v>2735</v>
      </c>
      <c r="P19" s="2">
        <v>3</v>
      </c>
      <c r="Q19" s="2">
        <v>16.366666666666667</v>
      </c>
      <c r="R19" s="2">
        <v>982</v>
      </c>
      <c r="S19">
        <v>1</v>
      </c>
      <c r="T19">
        <v>451</v>
      </c>
      <c r="U19">
        <v>463</v>
      </c>
      <c r="V19" s="2">
        <f t="shared" si="0"/>
        <v>24</v>
      </c>
    </row>
    <row r="20" spans="1:22" x14ac:dyDescent="0.25">
      <c r="A20">
        <v>8378563200</v>
      </c>
      <c r="B20" s="1">
        <v>42501</v>
      </c>
      <c r="C20">
        <v>9143</v>
      </c>
      <c r="D20">
        <v>7.25</v>
      </c>
      <c r="E20">
        <v>7.25</v>
      </c>
      <c r="F20">
        <v>2</v>
      </c>
      <c r="G20">
        <v>1.3899999856948899</v>
      </c>
      <c r="H20">
        <v>0.58999997377395597</v>
      </c>
      <c r="I20">
        <v>5.2699999809265101</v>
      </c>
      <c r="J20">
        <v>0</v>
      </c>
      <c r="K20">
        <v>72</v>
      </c>
      <c r="L20">
        <v>10</v>
      </c>
      <c r="M20">
        <v>184</v>
      </c>
      <c r="N20">
        <v>763</v>
      </c>
      <c r="O20">
        <v>3788</v>
      </c>
      <c r="P20" s="2">
        <v>3</v>
      </c>
      <c r="Q20" s="2">
        <v>17.149999999999999</v>
      </c>
      <c r="R20" s="2">
        <v>1029</v>
      </c>
      <c r="S20">
        <v>1</v>
      </c>
      <c r="T20">
        <v>368</v>
      </c>
      <c r="U20">
        <v>387</v>
      </c>
      <c r="V20" s="2">
        <f t="shared" si="0"/>
        <v>31</v>
      </c>
    </row>
    <row r="21" spans="1:22" x14ac:dyDescent="0.25">
      <c r="A21">
        <v>1503960366</v>
      </c>
      <c r="B21" s="1">
        <v>42500</v>
      </c>
      <c r="C21">
        <v>12207</v>
      </c>
      <c r="D21">
        <v>7.7699999809265101</v>
      </c>
      <c r="E21">
        <v>7.7699999809265101</v>
      </c>
      <c r="F21">
        <v>0</v>
      </c>
      <c r="G21">
        <v>3.3499999046325701</v>
      </c>
      <c r="H21">
        <v>1.1599999666214</v>
      </c>
      <c r="I21">
        <v>3.2599999904632599</v>
      </c>
      <c r="J21">
        <v>0</v>
      </c>
      <c r="K21">
        <v>46</v>
      </c>
      <c r="L21">
        <v>31</v>
      </c>
      <c r="M21">
        <v>214</v>
      </c>
      <c r="N21">
        <v>746</v>
      </c>
      <c r="O21">
        <v>1859</v>
      </c>
      <c r="P21" s="2">
        <v>2</v>
      </c>
      <c r="Q21" s="2">
        <v>17.283333333333335</v>
      </c>
      <c r="R21" s="2">
        <v>1037</v>
      </c>
      <c r="S21">
        <v>1</v>
      </c>
      <c r="T21">
        <v>383</v>
      </c>
      <c r="U21">
        <v>403</v>
      </c>
      <c r="V21" s="2">
        <f t="shared" si="0"/>
        <v>25</v>
      </c>
    </row>
    <row r="22" spans="1:22" x14ac:dyDescent="0.25">
      <c r="A22">
        <v>2026352035</v>
      </c>
      <c r="B22" s="1">
        <v>42500</v>
      </c>
      <c r="C22">
        <v>254</v>
      </c>
      <c r="D22">
        <v>0.15999999642372101</v>
      </c>
      <c r="E22">
        <v>0.15999999642372101</v>
      </c>
      <c r="F22">
        <v>0</v>
      </c>
      <c r="G22">
        <v>0</v>
      </c>
      <c r="H22">
        <v>0</v>
      </c>
      <c r="I22">
        <v>0.15999999642372101</v>
      </c>
      <c r="J22">
        <v>0</v>
      </c>
      <c r="K22">
        <v>0</v>
      </c>
      <c r="L22">
        <v>0</v>
      </c>
      <c r="M22">
        <v>17</v>
      </c>
      <c r="N22">
        <v>1002</v>
      </c>
      <c r="O22">
        <v>1141</v>
      </c>
      <c r="P22" s="2">
        <v>2</v>
      </c>
      <c r="Q22" s="2">
        <v>16.983333333333334</v>
      </c>
      <c r="R22" s="2">
        <v>1019</v>
      </c>
      <c r="S22">
        <v>1</v>
      </c>
      <c r="T22">
        <v>357</v>
      </c>
      <c r="U22">
        <v>380</v>
      </c>
      <c r="V22" s="2">
        <f t="shared" si="0"/>
        <v>28</v>
      </c>
    </row>
    <row r="23" spans="1:22" x14ac:dyDescent="0.25">
      <c r="A23">
        <v>3977333714</v>
      </c>
      <c r="B23" s="1">
        <v>42500</v>
      </c>
      <c r="C23">
        <v>13072</v>
      </c>
      <c r="D23">
        <v>8.7799997329711896</v>
      </c>
      <c r="E23">
        <v>8.7799997329711896</v>
      </c>
      <c r="F23">
        <v>0</v>
      </c>
      <c r="G23">
        <v>7.0000000298023196E-2</v>
      </c>
      <c r="H23">
        <v>5.4000000953674299</v>
      </c>
      <c r="I23">
        <v>3.3099999427795401</v>
      </c>
      <c r="J23">
        <v>0</v>
      </c>
      <c r="K23">
        <v>1</v>
      </c>
      <c r="L23">
        <v>115</v>
      </c>
      <c r="M23">
        <v>196</v>
      </c>
      <c r="N23">
        <v>676</v>
      </c>
      <c r="O23">
        <v>1630</v>
      </c>
      <c r="P23" s="2">
        <v>2</v>
      </c>
      <c r="Q23" s="2">
        <v>16.466666666666665</v>
      </c>
      <c r="R23" s="2">
        <v>988</v>
      </c>
      <c r="S23">
        <v>1</v>
      </c>
      <c r="T23">
        <v>312</v>
      </c>
      <c r="U23">
        <v>452</v>
      </c>
      <c r="V23" s="2">
        <f t="shared" si="0"/>
        <v>28</v>
      </c>
    </row>
    <row r="24" spans="1:22" x14ac:dyDescent="0.25">
      <c r="A24">
        <v>4020332650</v>
      </c>
      <c r="B24" s="1">
        <v>42500</v>
      </c>
      <c r="C24">
        <v>5546</v>
      </c>
      <c r="D24">
        <v>3.9800000190734899</v>
      </c>
      <c r="E24">
        <v>3.9800000190734899</v>
      </c>
      <c r="F24">
        <v>0</v>
      </c>
      <c r="G24">
        <v>0</v>
      </c>
      <c r="H24">
        <v>0</v>
      </c>
      <c r="I24">
        <v>3.8699998855590798</v>
      </c>
      <c r="J24">
        <v>3.9999999105930301E-2</v>
      </c>
      <c r="K24">
        <v>0</v>
      </c>
      <c r="L24">
        <v>0</v>
      </c>
      <c r="M24">
        <v>206</v>
      </c>
      <c r="N24">
        <v>774</v>
      </c>
      <c r="O24">
        <v>2926</v>
      </c>
      <c r="P24" s="2">
        <v>2</v>
      </c>
      <c r="Q24" s="2">
        <v>16.333333333333332</v>
      </c>
      <c r="R24" s="2">
        <v>980</v>
      </c>
      <c r="S24">
        <v>1</v>
      </c>
      <c r="T24">
        <v>442</v>
      </c>
      <c r="U24">
        <v>494</v>
      </c>
      <c r="V24" s="2">
        <f t="shared" si="0"/>
        <v>8</v>
      </c>
    </row>
    <row r="25" spans="1:22" x14ac:dyDescent="0.25">
      <c r="A25">
        <v>4319703577</v>
      </c>
      <c r="B25" s="1">
        <v>42500</v>
      </c>
      <c r="C25">
        <v>9487</v>
      </c>
      <c r="D25">
        <v>6.3699998855590803</v>
      </c>
      <c r="E25">
        <v>6.3699998855590803</v>
      </c>
      <c r="F25">
        <v>0</v>
      </c>
      <c r="G25">
        <v>0.20999999344348899</v>
      </c>
      <c r="H25">
        <v>0.46000000834464999</v>
      </c>
      <c r="I25">
        <v>5.6999998092651403</v>
      </c>
      <c r="J25">
        <v>0</v>
      </c>
      <c r="K25">
        <v>3</v>
      </c>
      <c r="L25">
        <v>12</v>
      </c>
      <c r="M25">
        <v>329</v>
      </c>
      <c r="N25">
        <v>555</v>
      </c>
      <c r="O25">
        <v>2260</v>
      </c>
      <c r="P25" s="2">
        <v>2</v>
      </c>
      <c r="Q25" s="2">
        <v>14.983333333333333</v>
      </c>
      <c r="R25" s="2">
        <v>899</v>
      </c>
      <c r="S25">
        <v>1</v>
      </c>
      <c r="T25">
        <v>487</v>
      </c>
      <c r="U25">
        <v>517</v>
      </c>
      <c r="V25" s="2">
        <f t="shared" si="0"/>
        <v>26</v>
      </c>
    </row>
    <row r="26" spans="1:22" x14ac:dyDescent="0.25">
      <c r="A26">
        <v>4388161847</v>
      </c>
      <c r="B26" s="1">
        <v>42500</v>
      </c>
      <c r="C26">
        <v>10299</v>
      </c>
      <c r="D26">
        <v>7.9200000762939498</v>
      </c>
      <c r="E26">
        <v>7.9200000762939498</v>
      </c>
      <c r="F26">
        <v>0</v>
      </c>
      <c r="G26">
        <v>0.81000000238418601</v>
      </c>
      <c r="H26">
        <v>0.64999997615814198</v>
      </c>
      <c r="I26">
        <v>6.46000003814697</v>
      </c>
      <c r="J26">
        <v>0</v>
      </c>
      <c r="K26">
        <v>13</v>
      </c>
      <c r="L26">
        <v>14</v>
      </c>
      <c r="M26">
        <v>267</v>
      </c>
      <c r="N26">
        <v>648</v>
      </c>
      <c r="O26">
        <v>3061</v>
      </c>
      <c r="P26" s="2">
        <v>2</v>
      </c>
      <c r="Q26" s="2">
        <v>15.7</v>
      </c>
      <c r="R26" s="2">
        <v>942</v>
      </c>
      <c r="S26">
        <v>1</v>
      </c>
      <c r="T26">
        <v>354</v>
      </c>
      <c r="U26">
        <v>375</v>
      </c>
      <c r="V26" s="2">
        <f t="shared" si="0"/>
        <v>23</v>
      </c>
    </row>
    <row r="27" spans="1:22" x14ac:dyDescent="0.25">
      <c r="A27">
        <v>4445114986</v>
      </c>
      <c r="B27" s="1">
        <v>42500</v>
      </c>
      <c r="C27">
        <v>3915</v>
      </c>
      <c r="D27">
        <v>2.6300001144409202</v>
      </c>
      <c r="E27">
        <v>2.6300001144409202</v>
      </c>
      <c r="F27">
        <v>0</v>
      </c>
      <c r="G27">
        <v>0</v>
      </c>
      <c r="H27">
        <v>0</v>
      </c>
      <c r="I27">
        <v>2.6300001144409202</v>
      </c>
      <c r="J27">
        <v>0</v>
      </c>
      <c r="K27">
        <v>0</v>
      </c>
      <c r="L27">
        <v>0</v>
      </c>
      <c r="M27">
        <v>231</v>
      </c>
      <c r="N27">
        <v>783</v>
      </c>
      <c r="O27">
        <v>2181</v>
      </c>
      <c r="P27" s="2">
        <v>2</v>
      </c>
      <c r="Q27" s="2">
        <v>16.899999999999999</v>
      </c>
      <c r="R27" s="2">
        <v>1014</v>
      </c>
      <c r="S27">
        <v>1</v>
      </c>
      <c r="T27">
        <v>405</v>
      </c>
      <c r="U27">
        <v>426</v>
      </c>
      <c r="V27" s="2">
        <f t="shared" si="0"/>
        <v>28</v>
      </c>
    </row>
    <row r="28" spans="1:22" x14ac:dyDescent="0.25">
      <c r="A28">
        <v>4702921684</v>
      </c>
      <c r="B28" s="1">
        <v>42500</v>
      </c>
      <c r="C28">
        <v>10613</v>
      </c>
      <c r="D28">
        <v>8.6099996566772496</v>
      </c>
      <c r="E28">
        <v>8.6099996566772496</v>
      </c>
      <c r="F28">
        <v>0</v>
      </c>
      <c r="G28">
        <v>7.9999998211860698E-2</v>
      </c>
      <c r="H28">
        <v>1.87999999523163</v>
      </c>
      <c r="I28">
        <v>6.6500000953674299</v>
      </c>
      <c r="J28">
        <v>0</v>
      </c>
      <c r="K28">
        <v>1</v>
      </c>
      <c r="L28">
        <v>37</v>
      </c>
      <c r="M28">
        <v>262</v>
      </c>
      <c r="N28">
        <v>701</v>
      </c>
      <c r="O28">
        <v>3172</v>
      </c>
      <c r="P28" s="2">
        <v>2</v>
      </c>
      <c r="Q28" s="2">
        <v>16.683333333333334</v>
      </c>
      <c r="R28" s="2">
        <v>1001</v>
      </c>
      <c r="S28">
        <v>1</v>
      </c>
      <c r="T28">
        <v>416</v>
      </c>
      <c r="U28">
        <v>431</v>
      </c>
      <c r="V28" s="2">
        <f t="shared" si="0"/>
        <v>27</v>
      </c>
    </row>
    <row r="29" spans="1:22" x14ac:dyDescent="0.25">
      <c r="A29">
        <v>5553957443</v>
      </c>
      <c r="B29" s="1">
        <v>42500</v>
      </c>
      <c r="C29">
        <v>16358</v>
      </c>
      <c r="D29">
        <v>10.710000038146999</v>
      </c>
      <c r="E29">
        <v>10.710000038146999</v>
      </c>
      <c r="F29">
        <v>0</v>
      </c>
      <c r="G29">
        <v>3.8699998855590798</v>
      </c>
      <c r="H29">
        <v>1.6100000143051101</v>
      </c>
      <c r="I29">
        <v>5.1999998092651403</v>
      </c>
      <c r="J29">
        <v>0</v>
      </c>
      <c r="K29">
        <v>61</v>
      </c>
      <c r="L29">
        <v>40</v>
      </c>
      <c r="M29">
        <v>265</v>
      </c>
      <c r="N29">
        <v>707</v>
      </c>
      <c r="O29">
        <v>2335</v>
      </c>
      <c r="P29" s="2">
        <v>2</v>
      </c>
      <c r="Q29" s="2">
        <v>17.883333333333333</v>
      </c>
      <c r="R29" s="2">
        <v>1073</v>
      </c>
      <c r="S29">
        <v>1</v>
      </c>
      <c r="T29">
        <v>418</v>
      </c>
      <c r="U29">
        <v>443</v>
      </c>
      <c r="V29" s="2">
        <f t="shared" si="0"/>
        <v>31</v>
      </c>
    </row>
    <row r="30" spans="1:22" x14ac:dyDescent="0.25">
      <c r="A30">
        <v>5577150313</v>
      </c>
      <c r="B30" s="1">
        <v>42500</v>
      </c>
      <c r="C30">
        <v>8869</v>
      </c>
      <c r="D30">
        <v>6.6500000953674299</v>
      </c>
      <c r="E30">
        <v>6.6500000953674299</v>
      </c>
      <c r="F30">
        <v>0</v>
      </c>
      <c r="G30">
        <v>2.5599999427795401</v>
      </c>
      <c r="H30">
        <v>0.75</v>
      </c>
      <c r="I30">
        <v>3.3499999046325701</v>
      </c>
      <c r="J30">
        <v>0</v>
      </c>
      <c r="K30">
        <v>104</v>
      </c>
      <c r="L30">
        <v>37</v>
      </c>
      <c r="M30">
        <v>194</v>
      </c>
      <c r="N30">
        <v>639</v>
      </c>
      <c r="O30">
        <v>3841</v>
      </c>
      <c r="P30" s="2">
        <v>2</v>
      </c>
      <c r="Q30" s="2">
        <v>16.233333333333334</v>
      </c>
      <c r="R30" s="2">
        <v>974</v>
      </c>
      <c r="S30">
        <v>1</v>
      </c>
      <c r="T30">
        <v>504</v>
      </c>
      <c r="U30">
        <v>562</v>
      </c>
      <c r="V30" s="2">
        <f t="shared" si="0"/>
        <v>26</v>
      </c>
    </row>
    <row r="31" spans="1:22" x14ac:dyDescent="0.25">
      <c r="A31">
        <v>6962181067</v>
      </c>
      <c r="B31" s="1">
        <v>42500</v>
      </c>
      <c r="C31">
        <v>15448</v>
      </c>
      <c r="D31">
        <v>10.210000038146999</v>
      </c>
      <c r="E31">
        <v>10.210000038146999</v>
      </c>
      <c r="F31">
        <v>0</v>
      </c>
      <c r="G31">
        <v>3.4700000286102299</v>
      </c>
      <c r="H31">
        <v>1.75</v>
      </c>
      <c r="I31">
        <v>4.9899997711181596</v>
      </c>
      <c r="J31">
        <v>0</v>
      </c>
      <c r="K31">
        <v>62</v>
      </c>
      <c r="L31">
        <v>34</v>
      </c>
      <c r="M31">
        <v>275</v>
      </c>
      <c r="N31">
        <v>626</v>
      </c>
      <c r="O31">
        <v>2361</v>
      </c>
      <c r="P31" s="2">
        <v>2</v>
      </c>
      <c r="Q31" s="2">
        <v>16.616666666666667</v>
      </c>
      <c r="R31" s="2">
        <v>997</v>
      </c>
      <c r="S31">
        <v>1</v>
      </c>
      <c r="T31">
        <v>469</v>
      </c>
      <c r="U31">
        <v>481</v>
      </c>
      <c r="V31" s="2">
        <f t="shared" si="0"/>
        <v>31</v>
      </c>
    </row>
    <row r="32" spans="1:22" x14ac:dyDescent="0.25">
      <c r="A32">
        <v>8378563200</v>
      </c>
      <c r="B32" s="1">
        <v>42500</v>
      </c>
      <c r="C32">
        <v>6582</v>
      </c>
      <c r="D32">
        <v>5.2199997901916504</v>
      </c>
      <c r="E32">
        <v>5.2199997901916504</v>
      </c>
      <c r="F32">
        <v>2</v>
      </c>
      <c r="G32">
        <v>0.66000002622604403</v>
      </c>
      <c r="H32">
        <v>0.63999998569488503</v>
      </c>
      <c r="I32">
        <v>3.9200000762939502</v>
      </c>
      <c r="J32">
        <v>0</v>
      </c>
      <c r="K32">
        <v>63</v>
      </c>
      <c r="L32">
        <v>13</v>
      </c>
      <c r="M32">
        <v>152</v>
      </c>
      <c r="N32">
        <v>840</v>
      </c>
      <c r="O32">
        <v>3586</v>
      </c>
      <c r="P32" s="2">
        <v>2</v>
      </c>
      <c r="Q32" s="2">
        <v>17.8</v>
      </c>
      <c r="R32" s="2">
        <v>1068</v>
      </c>
      <c r="S32">
        <v>1</v>
      </c>
      <c r="T32">
        <v>342</v>
      </c>
      <c r="U32">
        <v>391</v>
      </c>
      <c r="V32" s="2">
        <f t="shared" si="0"/>
        <v>31</v>
      </c>
    </row>
    <row r="33" spans="1:22" x14ac:dyDescent="0.25">
      <c r="A33">
        <v>1503960366</v>
      </c>
      <c r="B33" s="1">
        <v>42499</v>
      </c>
      <c r="C33">
        <v>12022</v>
      </c>
      <c r="D33">
        <v>7.7199997901916504</v>
      </c>
      <c r="E33">
        <v>7.7199997901916504</v>
      </c>
      <c r="F33">
        <v>0</v>
      </c>
      <c r="G33">
        <v>3.4500000476837198</v>
      </c>
      <c r="H33">
        <v>0.52999997138977095</v>
      </c>
      <c r="I33">
        <v>3.7400000095367401</v>
      </c>
      <c r="J33">
        <v>0</v>
      </c>
      <c r="K33">
        <v>46</v>
      </c>
      <c r="L33">
        <v>11</v>
      </c>
      <c r="M33">
        <v>206</v>
      </c>
      <c r="N33">
        <v>835</v>
      </c>
      <c r="O33">
        <v>1819</v>
      </c>
      <c r="P33" s="2">
        <v>1</v>
      </c>
      <c r="Q33" s="2">
        <v>18.3</v>
      </c>
      <c r="R33" s="2">
        <v>1098</v>
      </c>
      <c r="S33">
        <v>1</v>
      </c>
      <c r="T33">
        <v>338</v>
      </c>
      <c r="U33">
        <v>342</v>
      </c>
      <c r="V33" s="2">
        <f t="shared" si="0"/>
        <v>25</v>
      </c>
    </row>
    <row r="34" spans="1:22" x14ac:dyDescent="0.25">
      <c r="A34">
        <v>2026352035</v>
      </c>
      <c r="B34" s="1">
        <v>42499</v>
      </c>
      <c r="C34">
        <v>10685</v>
      </c>
      <c r="D34">
        <v>6.6199998855590803</v>
      </c>
      <c r="E34">
        <v>6.6199998855590803</v>
      </c>
      <c r="F34">
        <v>0</v>
      </c>
      <c r="G34">
        <v>0</v>
      </c>
      <c r="H34">
        <v>0</v>
      </c>
      <c r="I34">
        <v>6.5999999046325701</v>
      </c>
      <c r="J34">
        <v>0</v>
      </c>
      <c r="K34">
        <v>0</v>
      </c>
      <c r="L34">
        <v>0</v>
      </c>
      <c r="M34">
        <v>401</v>
      </c>
      <c r="N34">
        <v>543</v>
      </c>
      <c r="O34">
        <v>1869</v>
      </c>
      <c r="P34" s="2">
        <v>1</v>
      </c>
      <c r="Q34" s="2">
        <v>15.733333333333333</v>
      </c>
      <c r="R34" s="2">
        <v>944</v>
      </c>
      <c r="S34">
        <v>1</v>
      </c>
      <c r="T34">
        <v>531</v>
      </c>
      <c r="U34">
        <v>556</v>
      </c>
      <c r="V34" s="2">
        <f t="shared" si="0"/>
        <v>28</v>
      </c>
    </row>
    <row r="35" spans="1:22" x14ac:dyDescent="0.25">
      <c r="A35">
        <v>4319703577</v>
      </c>
      <c r="B35" s="1">
        <v>42499</v>
      </c>
      <c r="C35">
        <v>10378</v>
      </c>
      <c r="D35">
        <v>6.96000003814697</v>
      </c>
      <c r="E35">
        <v>6.96000003814697</v>
      </c>
      <c r="F35">
        <v>0</v>
      </c>
      <c r="G35">
        <v>0.140000000596046</v>
      </c>
      <c r="H35">
        <v>0.56000000238418601</v>
      </c>
      <c r="I35">
        <v>6.25</v>
      </c>
      <c r="J35">
        <v>0</v>
      </c>
      <c r="K35">
        <v>2</v>
      </c>
      <c r="L35">
        <v>14</v>
      </c>
      <c r="M35">
        <v>374</v>
      </c>
      <c r="N35">
        <v>490</v>
      </c>
      <c r="O35">
        <v>2345</v>
      </c>
      <c r="P35" s="2">
        <v>1</v>
      </c>
      <c r="Q35" s="2">
        <v>14.666666666666666</v>
      </c>
      <c r="R35" s="2">
        <v>880</v>
      </c>
      <c r="S35">
        <v>1</v>
      </c>
      <c r="T35">
        <v>535</v>
      </c>
      <c r="U35">
        <v>565</v>
      </c>
      <c r="V35" s="2">
        <f t="shared" si="0"/>
        <v>26</v>
      </c>
    </row>
    <row r="36" spans="1:22" x14ac:dyDescent="0.25">
      <c r="A36">
        <v>4388161847</v>
      </c>
      <c r="B36" s="1">
        <v>42499</v>
      </c>
      <c r="C36">
        <v>10218</v>
      </c>
      <c r="D36">
        <v>7.8600001335143999</v>
      </c>
      <c r="E36">
        <v>7.8600001335143999</v>
      </c>
      <c r="F36">
        <v>0</v>
      </c>
      <c r="G36">
        <v>0.34000000357627902</v>
      </c>
      <c r="H36">
        <v>0.730000019073486</v>
      </c>
      <c r="I36">
        <v>6.78999996185303</v>
      </c>
      <c r="J36">
        <v>0</v>
      </c>
      <c r="K36">
        <v>6</v>
      </c>
      <c r="L36">
        <v>19</v>
      </c>
      <c r="M36">
        <v>258</v>
      </c>
      <c r="N36">
        <v>1020</v>
      </c>
      <c r="O36">
        <v>3013</v>
      </c>
      <c r="P36" s="2">
        <v>1</v>
      </c>
      <c r="Q36" s="2">
        <v>21.716666666666665</v>
      </c>
      <c r="R36" s="2">
        <v>1303</v>
      </c>
      <c r="S36">
        <v>1</v>
      </c>
      <c r="T36">
        <v>62</v>
      </c>
      <c r="U36">
        <v>65</v>
      </c>
      <c r="V36" s="2">
        <f t="shared" si="0"/>
        <v>23</v>
      </c>
    </row>
    <row r="37" spans="1:22" x14ac:dyDescent="0.25">
      <c r="A37">
        <v>4445114986</v>
      </c>
      <c r="B37" s="1">
        <v>42499</v>
      </c>
      <c r="C37">
        <v>5275</v>
      </c>
      <c r="D37">
        <v>3.53999996185303</v>
      </c>
      <c r="E37">
        <v>3.53999996185303</v>
      </c>
      <c r="F37">
        <v>0</v>
      </c>
      <c r="G37">
        <v>0</v>
      </c>
      <c r="H37">
        <v>0</v>
      </c>
      <c r="I37">
        <v>3.53999996185303</v>
      </c>
      <c r="J37">
        <v>0</v>
      </c>
      <c r="K37">
        <v>0</v>
      </c>
      <c r="L37">
        <v>0</v>
      </c>
      <c r="M37">
        <v>266</v>
      </c>
      <c r="N37">
        <v>641</v>
      </c>
      <c r="O37">
        <v>2281</v>
      </c>
      <c r="P37" s="2">
        <v>1</v>
      </c>
      <c r="Q37" s="2">
        <v>15.116666666666667</v>
      </c>
      <c r="R37" s="2">
        <v>907</v>
      </c>
      <c r="S37">
        <v>1</v>
      </c>
      <c r="T37">
        <v>457</v>
      </c>
      <c r="U37">
        <v>533</v>
      </c>
      <c r="V37" s="2">
        <f t="shared" si="0"/>
        <v>28</v>
      </c>
    </row>
    <row r="38" spans="1:22" x14ac:dyDescent="0.25">
      <c r="A38">
        <v>4702921684</v>
      </c>
      <c r="B38" s="1">
        <v>42499</v>
      </c>
      <c r="C38">
        <v>8232</v>
      </c>
      <c r="D38">
        <v>6.6799998283386204</v>
      </c>
      <c r="E38">
        <v>6.6799998283386204</v>
      </c>
      <c r="F38">
        <v>0</v>
      </c>
      <c r="G38">
        <v>0</v>
      </c>
      <c r="H38">
        <v>0.56999999284744296</v>
      </c>
      <c r="I38">
        <v>6.0999999046325701</v>
      </c>
      <c r="J38">
        <v>0</v>
      </c>
      <c r="K38">
        <v>0</v>
      </c>
      <c r="L38">
        <v>12</v>
      </c>
      <c r="M38">
        <v>253</v>
      </c>
      <c r="N38">
        <v>746</v>
      </c>
      <c r="O38">
        <v>2990</v>
      </c>
      <c r="P38" s="2">
        <v>1</v>
      </c>
      <c r="Q38" s="2">
        <v>16.850000000000001</v>
      </c>
      <c r="R38" s="2">
        <v>1011</v>
      </c>
      <c r="S38">
        <v>1</v>
      </c>
      <c r="T38">
        <v>435</v>
      </c>
      <c r="U38">
        <v>458</v>
      </c>
      <c r="V38" s="2">
        <f t="shared" si="0"/>
        <v>27</v>
      </c>
    </row>
    <row r="39" spans="1:22" x14ac:dyDescent="0.25">
      <c r="A39">
        <v>5553957443</v>
      </c>
      <c r="B39" s="1">
        <v>42499</v>
      </c>
      <c r="C39">
        <v>11611</v>
      </c>
      <c r="D39">
        <v>7.5799999237060502</v>
      </c>
      <c r="E39">
        <v>7.5799999237060502</v>
      </c>
      <c r="F39">
        <v>0</v>
      </c>
      <c r="G39">
        <v>2.1300001144409202</v>
      </c>
      <c r="H39">
        <v>0.88999998569488503</v>
      </c>
      <c r="I39">
        <v>4.5599999427795401</v>
      </c>
      <c r="J39">
        <v>0</v>
      </c>
      <c r="K39">
        <v>59</v>
      </c>
      <c r="L39">
        <v>22</v>
      </c>
      <c r="M39">
        <v>251</v>
      </c>
      <c r="N39">
        <v>667</v>
      </c>
      <c r="O39">
        <v>2272</v>
      </c>
      <c r="P39" s="2">
        <v>1</v>
      </c>
      <c r="Q39" s="2">
        <v>16.649999999999999</v>
      </c>
      <c r="R39" s="2">
        <v>999</v>
      </c>
      <c r="S39">
        <v>1</v>
      </c>
      <c r="T39">
        <v>453</v>
      </c>
      <c r="U39">
        <v>494</v>
      </c>
      <c r="V39" s="2">
        <f t="shared" si="0"/>
        <v>31</v>
      </c>
    </row>
    <row r="40" spans="1:22" x14ac:dyDescent="0.25">
      <c r="A40">
        <v>6117666160</v>
      </c>
      <c r="B40" s="1">
        <v>42499</v>
      </c>
      <c r="C40">
        <v>4477</v>
      </c>
      <c r="D40">
        <v>3.3800001144409202</v>
      </c>
      <c r="E40">
        <v>3.3800001144409202</v>
      </c>
      <c r="F40">
        <v>0</v>
      </c>
      <c r="G40">
        <v>0</v>
      </c>
      <c r="H40">
        <v>0</v>
      </c>
      <c r="I40">
        <v>3.3800001144409202</v>
      </c>
      <c r="J40">
        <v>0</v>
      </c>
      <c r="K40">
        <v>0</v>
      </c>
      <c r="L40">
        <v>0</v>
      </c>
      <c r="M40">
        <v>197</v>
      </c>
      <c r="N40">
        <v>125</v>
      </c>
      <c r="O40">
        <v>1248</v>
      </c>
      <c r="P40" s="2">
        <v>1</v>
      </c>
      <c r="Q40" s="2">
        <v>5.3666666666666663</v>
      </c>
      <c r="R40" s="2">
        <v>322</v>
      </c>
      <c r="S40">
        <v>1</v>
      </c>
      <c r="T40">
        <v>492</v>
      </c>
      <c r="U40">
        <v>522</v>
      </c>
      <c r="V40" s="2">
        <f t="shared" si="0"/>
        <v>18</v>
      </c>
    </row>
    <row r="41" spans="1:22" x14ac:dyDescent="0.25">
      <c r="A41">
        <v>6962181067</v>
      </c>
      <c r="B41" s="1">
        <v>42499</v>
      </c>
      <c r="C41">
        <v>12342</v>
      </c>
      <c r="D41">
        <v>8.7200002670288104</v>
      </c>
      <c r="E41">
        <v>8.6800003051757795</v>
      </c>
      <c r="F41">
        <v>3</v>
      </c>
      <c r="G41">
        <v>3.9000000953674299</v>
      </c>
      <c r="H41">
        <v>1.1799999475479099</v>
      </c>
      <c r="I41">
        <v>3.6500000953674299</v>
      </c>
      <c r="J41">
        <v>0</v>
      </c>
      <c r="K41">
        <v>43</v>
      </c>
      <c r="L41">
        <v>21</v>
      </c>
      <c r="M41">
        <v>231</v>
      </c>
      <c r="N41">
        <v>607</v>
      </c>
      <c r="O41">
        <v>2105</v>
      </c>
      <c r="P41" s="2">
        <v>1</v>
      </c>
      <c r="Q41" s="2">
        <v>15.033333333333333</v>
      </c>
      <c r="R41" s="2">
        <v>902</v>
      </c>
      <c r="S41">
        <v>1</v>
      </c>
      <c r="T41">
        <v>489</v>
      </c>
      <c r="U41">
        <v>497</v>
      </c>
      <c r="V41" s="2">
        <f t="shared" si="0"/>
        <v>31</v>
      </c>
    </row>
    <row r="42" spans="1:22" x14ac:dyDescent="0.25">
      <c r="A42">
        <v>7086361926</v>
      </c>
      <c r="B42" s="1">
        <v>42499</v>
      </c>
      <c r="C42">
        <v>13566</v>
      </c>
      <c r="D42">
        <v>9.1099996566772496</v>
      </c>
      <c r="E42">
        <v>9.1099996566772496</v>
      </c>
      <c r="F42">
        <v>0</v>
      </c>
      <c r="G42">
        <v>4.2600002288818404</v>
      </c>
      <c r="H42">
        <v>1.71000003814697</v>
      </c>
      <c r="I42">
        <v>3.1199998855590798</v>
      </c>
      <c r="J42">
        <v>0</v>
      </c>
      <c r="K42">
        <v>67</v>
      </c>
      <c r="L42">
        <v>50</v>
      </c>
      <c r="M42">
        <v>171</v>
      </c>
      <c r="N42">
        <v>743</v>
      </c>
      <c r="O42">
        <v>2960</v>
      </c>
      <c r="P42" s="2">
        <v>1</v>
      </c>
      <c r="Q42" s="2">
        <v>17.183333333333334</v>
      </c>
      <c r="R42" s="2">
        <v>1031</v>
      </c>
      <c r="S42">
        <v>1</v>
      </c>
      <c r="T42">
        <v>427</v>
      </c>
      <c r="U42">
        <v>438</v>
      </c>
      <c r="V42" s="2">
        <f t="shared" si="0"/>
        <v>24</v>
      </c>
    </row>
    <row r="43" spans="1:22" x14ac:dyDescent="0.25">
      <c r="A43">
        <v>8378563200</v>
      </c>
      <c r="B43" s="1">
        <v>42499</v>
      </c>
      <c r="C43">
        <v>8382</v>
      </c>
      <c r="D43">
        <v>6.6500000953674299</v>
      </c>
      <c r="E43">
        <v>6.6500000953674299</v>
      </c>
      <c r="F43">
        <v>2</v>
      </c>
      <c r="G43">
        <v>1.2699999809265099</v>
      </c>
      <c r="H43">
        <v>0.66000002622604403</v>
      </c>
      <c r="I43">
        <v>4.7199997901916504</v>
      </c>
      <c r="J43">
        <v>0</v>
      </c>
      <c r="K43">
        <v>71</v>
      </c>
      <c r="L43">
        <v>13</v>
      </c>
      <c r="M43">
        <v>171</v>
      </c>
      <c r="N43">
        <v>772</v>
      </c>
      <c r="O43">
        <v>3721</v>
      </c>
      <c r="P43" s="2">
        <v>1</v>
      </c>
      <c r="Q43" s="2">
        <v>17.116666666666667</v>
      </c>
      <c r="R43" s="2">
        <v>1027</v>
      </c>
      <c r="S43">
        <v>1</v>
      </c>
      <c r="T43">
        <v>359</v>
      </c>
      <c r="U43">
        <v>399</v>
      </c>
      <c r="V43" s="2">
        <f t="shared" si="0"/>
        <v>31</v>
      </c>
    </row>
    <row r="44" spans="1:22" hidden="1" x14ac:dyDescent="0.25">
      <c r="A44">
        <v>1644430081</v>
      </c>
      <c r="B44" s="1">
        <v>42498</v>
      </c>
      <c r="C44">
        <v>6724</v>
      </c>
      <c r="D44">
        <v>4.8899998664856001</v>
      </c>
      <c r="E44">
        <v>4.8899998664856001</v>
      </c>
      <c r="F44">
        <v>0</v>
      </c>
      <c r="G44">
        <v>0</v>
      </c>
      <c r="H44">
        <v>0</v>
      </c>
      <c r="I44">
        <v>4.8800001144409197</v>
      </c>
      <c r="J44">
        <v>0</v>
      </c>
      <c r="K44">
        <v>0</v>
      </c>
      <c r="L44">
        <v>0</v>
      </c>
      <c r="M44">
        <v>295</v>
      </c>
      <c r="N44">
        <v>991</v>
      </c>
      <c r="O44">
        <v>2987</v>
      </c>
      <c r="P44" s="2">
        <v>7</v>
      </c>
      <c r="Q44" s="2">
        <v>21.433333333333334</v>
      </c>
      <c r="R44" s="2">
        <v>1286</v>
      </c>
      <c r="S44">
        <v>1</v>
      </c>
      <c r="T44">
        <v>137</v>
      </c>
      <c r="U44">
        <v>154</v>
      </c>
      <c r="V44" s="2">
        <f t="shared" si="0"/>
        <v>4</v>
      </c>
    </row>
    <row r="45" spans="1:22" x14ac:dyDescent="0.25">
      <c r="A45">
        <v>1503960366</v>
      </c>
      <c r="B45" s="1">
        <v>42498</v>
      </c>
      <c r="C45">
        <v>10060</v>
      </c>
      <c r="D45">
        <v>6.5799999237060502</v>
      </c>
      <c r="E45">
        <v>6.5799999237060502</v>
      </c>
      <c r="F45">
        <v>0</v>
      </c>
      <c r="G45">
        <v>3.5299999713897701</v>
      </c>
      <c r="H45">
        <v>0.31999999284744302</v>
      </c>
      <c r="I45">
        <v>2.7300000190734899</v>
      </c>
      <c r="J45">
        <v>0</v>
      </c>
      <c r="K45">
        <v>44</v>
      </c>
      <c r="L45">
        <v>8</v>
      </c>
      <c r="M45">
        <v>203</v>
      </c>
      <c r="N45">
        <v>574</v>
      </c>
      <c r="O45">
        <v>1740</v>
      </c>
      <c r="P45" s="2">
        <v>7</v>
      </c>
      <c r="Q45" s="2">
        <v>13.816666666666666</v>
      </c>
      <c r="R45" s="2">
        <v>829</v>
      </c>
      <c r="S45">
        <v>1</v>
      </c>
      <c r="T45">
        <v>594</v>
      </c>
      <c r="U45">
        <v>611</v>
      </c>
      <c r="V45" s="2">
        <f t="shared" si="0"/>
        <v>25</v>
      </c>
    </row>
    <row r="46" spans="1:22" x14ac:dyDescent="0.25">
      <c r="A46">
        <v>2026352035</v>
      </c>
      <c r="B46" s="1">
        <v>42498</v>
      </c>
      <c r="C46">
        <v>5528</v>
      </c>
      <c r="D46">
        <v>3.4500000476837198</v>
      </c>
      <c r="E46">
        <v>3.4500000476837198</v>
      </c>
      <c r="F46">
        <v>0</v>
      </c>
      <c r="G46">
        <v>0</v>
      </c>
      <c r="H46">
        <v>0</v>
      </c>
      <c r="I46">
        <v>3.4500000476837198</v>
      </c>
      <c r="J46">
        <v>0</v>
      </c>
      <c r="K46">
        <v>0</v>
      </c>
      <c r="L46">
        <v>0</v>
      </c>
      <c r="M46">
        <v>258</v>
      </c>
      <c r="N46">
        <v>610</v>
      </c>
      <c r="O46">
        <v>1555</v>
      </c>
      <c r="P46" s="2">
        <v>7</v>
      </c>
      <c r="Q46" s="2">
        <v>14.466666666666667</v>
      </c>
      <c r="R46" s="2">
        <v>868</v>
      </c>
      <c r="S46">
        <v>1</v>
      </c>
      <c r="T46">
        <v>541</v>
      </c>
      <c r="U46">
        <v>568</v>
      </c>
      <c r="V46" s="2">
        <f t="shared" si="0"/>
        <v>28</v>
      </c>
    </row>
    <row r="47" spans="1:22" x14ac:dyDescent="0.25">
      <c r="A47">
        <v>3977333714</v>
      </c>
      <c r="B47" s="1">
        <v>42498</v>
      </c>
      <c r="C47">
        <v>13585</v>
      </c>
      <c r="D47">
        <v>9.0900001525878906</v>
      </c>
      <c r="E47">
        <v>9.0900001525878906</v>
      </c>
      <c r="F47">
        <v>0</v>
      </c>
      <c r="G47">
        <v>0.68000000715255704</v>
      </c>
      <c r="H47">
        <v>5.2399997711181596</v>
      </c>
      <c r="I47">
        <v>3.1700000762939502</v>
      </c>
      <c r="J47">
        <v>0</v>
      </c>
      <c r="K47">
        <v>9</v>
      </c>
      <c r="L47">
        <v>116</v>
      </c>
      <c r="M47">
        <v>171</v>
      </c>
      <c r="N47">
        <v>688</v>
      </c>
      <c r="O47">
        <v>1633</v>
      </c>
      <c r="P47" s="2">
        <v>7</v>
      </c>
      <c r="Q47" s="2">
        <v>16.399999999999999</v>
      </c>
      <c r="R47" s="2">
        <v>984</v>
      </c>
      <c r="S47">
        <v>2</v>
      </c>
      <c r="T47">
        <v>259</v>
      </c>
      <c r="U47">
        <v>456</v>
      </c>
      <c r="V47" s="2">
        <f t="shared" si="0"/>
        <v>28</v>
      </c>
    </row>
    <row r="48" spans="1:22" x14ac:dyDescent="0.25">
      <c r="A48">
        <v>4020332650</v>
      </c>
      <c r="B48" s="1">
        <v>42498</v>
      </c>
      <c r="C48">
        <v>5862</v>
      </c>
      <c r="D48">
        <v>4.1999998092651403</v>
      </c>
      <c r="E48">
        <v>4.1999998092651403</v>
      </c>
      <c r="F48">
        <v>0</v>
      </c>
      <c r="G48">
        <v>0</v>
      </c>
      <c r="H48">
        <v>0</v>
      </c>
      <c r="I48">
        <v>4.1500000953674299</v>
      </c>
      <c r="J48">
        <v>0</v>
      </c>
      <c r="K48">
        <v>0</v>
      </c>
      <c r="L48">
        <v>0</v>
      </c>
      <c r="M48">
        <v>263</v>
      </c>
      <c r="N48">
        <v>775</v>
      </c>
      <c r="O48">
        <v>3089</v>
      </c>
      <c r="P48" s="2">
        <v>7</v>
      </c>
      <c r="Q48" s="2">
        <v>17.3</v>
      </c>
      <c r="R48" s="2">
        <v>1038</v>
      </c>
      <c r="S48">
        <v>1</v>
      </c>
      <c r="T48">
        <v>364</v>
      </c>
      <c r="U48">
        <v>402</v>
      </c>
      <c r="V48" s="2">
        <f t="shared" si="0"/>
        <v>8</v>
      </c>
    </row>
    <row r="49" spans="1:22" x14ac:dyDescent="0.25">
      <c r="A49">
        <v>4319703577</v>
      </c>
      <c r="B49" s="1">
        <v>42498</v>
      </c>
      <c r="C49">
        <v>3672</v>
      </c>
      <c r="D49">
        <v>2.46000003814697</v>
      </c>
      <c r="E49">
        <v>2.46000003814697</v>
      </c>
      <c r="F49">
        <v>0</v>
      </c>
      <c r="G49">
        <v>0</v>
      </c>
      <c r="H49">
        <v>0</v>
      </c>
      <c r="I49">
        <v>2.46000003814697</v>
      </c>
      <c r="J49">
        <v>0</v>
      </c>
      <c r="K49">
        <v>0</v>
      </c>
      <c r="L49">
        <v>0</v>
      </c>
      <c r="M49">
        <v>153</v>
      </c>
      <c r="N49">
        <v>603</v>
      </c>
      <c r="O49">
        <v>1792</v>
      </c>
      <c r="P49" s="2">
        <v>7</v>
      </c>
      <c r="Q49" s="2">
        <v>12.6</v>
      </c>
      <c r="R49" s="2">
        <v>756</v>
      </c>
      <c r="S49">
        <v>1</v>
      </c>
      <c r="T49">
        <v>602</v>
      </c>
      <c r="U49">
        <v>638</v>
      </c>
      <c r="V49" s="2">
        <f t="shared" si="0"/>
        <v>26</v>
      </c>
    </row>
    <row r="50" spans="1:22" x14ac:dyDescent="0.25">
      <c r="A50">
        <v>4388161847</v>
      </c>
      <c r="B50" s="1">
        <v>42498</v>
      </c>
      <c r="C50">
        <v>17298</v>
      </c>
      <c r="D50">
        <v>14.3800001144409</v>
      </c>
      <c r="E50">
        <v>14.3800001144409</v>
      </c>
      <c r="F50">
        <v>0</v>
      </c>
      <c r="G50">
        <v>9.8900003433227504</v>
      </c>
      <c r="H50">
        <v>1.2599999904632599</v>
      </c>
      <c r="I50">
        <v>3.2300000190734899</v>
      </c>
      <c r="J50">
        <v>0</v>
      </c>
      <c r="K50">
        <v>107</v>
      </c>
      <c r="L50">
        <v>38</v>
      </c>
      <c r="M50">
        <v>178</v>
      </c>
      <c r="N50">
        <v>576</v>
      </c>
      <c r="O50">
        <v>3934</v>
      </c>
      <c r="P50" s="2">
        <v>7</v>
      </c>
      <c r="Q50" s="2">
        <v>14.983333333333333</v>
      </c>
      <c r="R50" s="2">
        <v>899</v>
      </c>
      <c r="S50">
        <v>2</v>
      </c>
      <c r="T50">
        <v>529</v>
      </c>
      <c r="U50">
        <v>541</v>
      </c>
      <c r="V50" s="2">
        <f t="shared" si="0"/>
        <v>23</v>
      </c>
    </row>
    <row r="51" spans="1:22" x14ac:dyDescent="0.25">
      <c r="A51">
        <v>4445114986</v>
      </c>
      <c r="B51" s="1">
        <v>42498</v>
      </c>
      <c r="C51">
        <v>7303</v>
      </c>
      <c r="D51">
        <v>4.9000000953674299</v>
      </c>
      <c r="E51">
        <v>4.9000000953674299</v>
      </c>
      <c r="F51">
        <v>0</v>
      </c>
      <c r="G51">
        <v>0</v>
      </c>
      <c r="H51">
        <v>0.25</v>
      </c>
      <c r="I51">
        <v>4.6500000953674299</v>
      </c>
      <c r="J51">
        <v>0</v>
      </c>
      <c r="K51">
        <v>0</v>
      </c>
      <c r="L51">
        <v>8</v>
      </c>
      <c r="M51">
        <v>308</v>
      </c>
      <c r="N51">
        <v>733</v>
      </c>
      <c r="O51">
        <v>2423</v>
      </c>
      <c r="P51" s="2">
        <v>7</v>
      </c>
      <c r="Q51" s="2">
        <v>17.483333333333334</v>
      </c>
      <c r="R51" s="2">
        <v>1049</v>
      </c>
      <c r="S51">
        <v>1</v>
      </c>
      <c r="T51">
        <v>361</v>
      </c>
      <c r="U51">
        <v>391</v>
      </c>
      <c r="V51" s="2">
        <f t="shared" si="0"/>
        <v>28</v>
      </c>
    </row>
    <row r="52" spans="1:22" x14ac:dyDescent="0.25">
      <c r="A52">
        <v>5553957443</v>
      </c>
      <c r="B52" s="1">
        <v>42498</v>
      </c>
      <c r="C52">
        <v>6083</v>
      </c>
      <c r="D52">
        <v>4</v>
      </c>
      <c r="E52">
        <v>4</v>
      </c>
      <c r="F52">
        <v>0</v>
      </c>
      <c r="G52">
        <v>0.21999999880790699</v>
      </c>
      <c r="H52">
        <v>0.46999999880790699</v>
      </c>
      <c r="I52">
        <v>3.2999999523162802</v>
      </c>
      <c r="J52">
        <v>0</v>
      </c>
      <c r="K52">
        <v>3</v>
      </c>
      <c r="L52">
        <v>8</v>
      </c>
      <c r="M52">
        <v>210</v>
      </c>
      <c r="N52">
        <v>505</v>
      </c>
      <c r="O52">
        <v>1762</v>
      </c>
      <c r="P52" s="2">
        <v>7</v>
      </c>
      <c r="Q52" s="2">
        <v>12.1</v>
      </c>
      <c r="R52" s="2">
        <v>726</v>
      </c>
      <c r="S52">
        <v>1</v>
      </c>
      <c r="T52">
        <v>568</v>
      </c>
      <c r="U52">
        <v>608</v>
      </c>
      <c r="V52" s="2">
        <f t="shared" si="0"/>
        <v>31</v>
      </c>
    </row>
    <row r="53" spans="1:22" x14ac:dyDescent="0.25">
      <c r="A53">
        <v>6117666160</v>
      </c>
      <c r="B53" s="1">
        <v>42498</v>
      </c>
      <c r="C53">
        <v>7328</v>
      </c>
      <c r="D53">
        <v>5.5300002098083496</v>
      </c>
      <c r="E53">
        <v>5.5300002098083496</v>
      </c>
      <c r="F53">
        <v>0</v>
      </c>
      <c r="G53">
        <v>0</v>
      </c>
      <c r="H53">
        <v>0</v>
      </c>
      <c r="I53">
        <v>5.5300002098083496</v>
      </c>
      <c r="J53">
        <v>0</v>
      </c>
      <c r="K53">
        <v>0</v>
      </c>
      <c r="L53">
        <v>0</v>
      </c>
      <c r="M53">
        <v>318</v>
      </c>
      <c r="N53">
        <v>517</v>
      </c>
      <c r="O53">
        <v>2250</v>
      </c>
      <c r="P53" s="2">
        <v>7</v>
      </c>
      <c r="Q53" s="2">
        <v>13.916666666666666</v>
      </c>
      <c r="R53" s="2">
        <v>835</v>
      </c>
      <c r="S53">
        <v>1</v>
      </c>
      <c r="T53">
        <v>555</v>
      </c>
      <c r="U53">
        <v>603</v>
      </c>
      <c r="V53" s="2">
        <f t="shared" si="0"/>
        <v>18</v>
      </c>
    </row>
    <row r="54" spans="1:22" x14ac:dyDescent="0.25">
      <c r="A54">
        <v>6962181067</v>
      </c>
      <c r="B54" s="1">
        <v>42498</v>
      </c>
      <c r="C54">
        <v>4188</v>
      </c>
      <c r="D54">
        <v>2.7699999809265101</v>
      </c>
      <c r="E54">
        <v>2.7699999809265101</v>
      </c>
      <c r="F54">
        <v>0</v>
      </c>
      <c r="G54">
        <v>0</v>
      </c>
      <c r="H54">
        <v>0.519999980926514</v>
      </c>
      <c r="I54">
        <v>2.25</v>
      </c>
      <c r="J54">
        <v>0</v>
      </c>
      <c r="K54">
        <v>0</v>
      </c>
      <c r="L54">
        <v>14</v>
      </c>
      <c r="M54">
        <v>151</v>
      </c>
      <c r="N54">
        <v>709</v>
      </c>
      <c r="O54">
        <v>1659</v>
      </c>
      <c r="P54" s="2">
        <v>7</v>
      </c>
      <c r="Q54" s="2">
        <v>14.566666666666666</v>
      </c>
      <c r="R54" s="2">
        <v>874</v>
      </c>
      <c r="S54">
        <v>1</v>
      </c>
      <c r="T54">
        <v>541</v>
      </c>
      <c r="U54">
        <v>569</v>
      </c>
      <c r="V54" s="2">
        <f t="shared" si="0"/>
        <v>31</v>
      </c>
    </row>
    <row r="55" spans="1:22" x14ac:dyDescent="0.25">
      <c r="A55">
        <v>7086361926</v>
      </c>
      <c r="B55" s="1">
        <v>42498</v>
      </c>
      <c r="C55">
        <v>10677</v>
      </c>
      <c r="D55">
        <v>7.0999999046325701</v>
      </c>
      <c r="E55">
        <v>7.0999999046325701</v>
      </c>
      <c r="F55">
        <v>0</v>
      </c>
      <c r="G55">
        <v>2.3099999427795401</v>
      </c>
      <c r="H55">
        <v>1.5299999713897701</v>
      </c>
      <c r="I55">
        <v>3.25</v>
      </c>
      <c r="J55">
        <v>0</v>
      </c>
      <c r="K55">
        <v>32</v>
      </c>
      <c r="L55">
        <v>27</v>
      </c>
      <c r="M55">
        <v>147</v>
      </c>
      <c r="N55">
        <v>695</v>
      </c>
      <c r="O55">
        <v>2534</v>
      </c>
      <c r="P55" s="2">
        <v>7</v>
      </c>
      <c r="Q55" s="2">
        <v>15.016666666666667</v>
      </c>
      <c r="R55" s="2">
        <v>901</v>
      </c>
      <c r="S55">
        <v>1</v>
      </c>
      <c r="T55">
        <v>481</v>
      </c>
      <c r="U55">
        <v>510</v>
      </c>
      <c r="V55" s="2">
        <f t="shared" si="0"/>
        <v>24</v>
      </c>
    </row>
    <row r="56" spans="1:22" x14ac:dyDescent="0.25">
      <c r="A56">
        <v>8378563200</v>
      </c>
      <c r="B56" s="1">
        <v>42498</v>
      </c>
      <c r="C56">
        <v>2943</v>
      </c>
      <c r="D56">
        <v>2.3299999237060498</v>
      </c>
      <c r="E56">
        <v>2.3299999237060498</v>
      </c>
      <c r="F56">
        <v>0</v>
      </c>
      <c r="G56">
        <v>0</v>
      </c>
      <c r="H56">
        <v>0</v>
      </c>
      <c r="I56">
        <v>2.3299999237060498</v>
      </c>
      <c r="J56">
        <v>0</v>
      </c>
      <c r="K56">
        <v>0</v>
      </c>
      <c r="L56">
        <v>0</v>
      </c>
      <c r="M56">
        <v>139</v>
      </c>
      <c r="N56">
        <v>621</v>
      </c>
      <c r="O56">
        <v>2685</v>
      </c>
      <c r="P56" s="2">
        <v>7</v>
      </c>
      <c r="Q56" s="2">
        <v>12.666666666666666</v>
      </c>
      <c r="R56" s="2">
        <v>760</v>
      </c>
      <c r="S56">
        <v>1</v>
      </c>
      <c r="T56">
        <v>545</v>
      </c>
      <c r="U56">
        <v>606</v>
      </c>
      <c r="V56" s="2">
        <f t="shared" si="0"/>
        <v>31</v>
      </c>
    </row>
    <row r="57" spans="1:22" hidden="1" x14ac:dyDescent="0.25">
      <c r="A57">
        <v>4558609924</v>
      </c>
      <c r="B57" s="1">
        <v>42498</v>
      </c>
      <c r="C57">
        <v>6543</v>
      </c>
      <c r="D57">
        <v>4.3299999237060502</v>
      </c>
      <c r="E57">
        <v>4.3299999237060502</v>
      </c>
      <c r="F57">
        <v>0</v>
      </c>
      <c r="G57">
        <v>1.79999995231628</v>
      </c>
      <c r="H57">
        <v>0.5</v>
      </c>
      <c r="I57">
        <v>2.0199999809265101</v>
      </c>
      <c r="J57">
        <v>0</v>
      </c>
      <c r="K57">
        <v>66</v>
      </c>
      <c r="L57">
        <v>35</v>
      </c>
      <c r="M57">
        <v>238</v>
      </c>
      <c r="N57">
        <v>1019</v>
      </c>
      <c r="O57">
        <v>2666</v>
      </c>
      <c r="P57" s="2">
        <v>7</v>
      </c>
      <c r="Q57" s="2">
        <v>22.633333333333333</v>
      </c>
      <c r="R57" s="2">
        <v>1358</v>
      </c>
      <c r="S57">
        <v>1</v>
      </c>
      <c r="T57">
        <v>123</v>
      </c>
      <c r="U57">
        <v>134</v>
      </c>
      <c r="V57" s="2">
        <f t="shared" si="0"/>
        <v>5</v>
      </c>
    </row>
    <row r="58" spans="1:22" x14ac:dyDescent="0.25">
      <c r="A58">
        <v>1503960366</v>
      </c>
      <c r="B58" s="1">
        <v>42497</v>
      </c>
      <c r="C58">
        <v>11992</v>
      </c>
      <c r="D58">
        <v>7.71000003814697</v>
      </c>
      <c r="E58">
        <v>7.71000003814697</v>
      </c>
      <c r="F58">
        <v>0</v>
      </c>
      <c r="G58">
        <v>2.46000003814697</v>
      </c>
      <c r="H58">
        <v>2.1199998855590798</v>
      </c>
      <c r="I58">
        <v>3.1300001144409202</v>
      </c>
      <c r="J58">
        <v>0</v>
      </c>
      <c r="K58">
        <v>37</v>
      </c>
      <c r="L58">
        <v>46</v>
      </c>
      <c r="M58">
        <v>175</v>
      </c>
      <c r="N58">
        <v>833</v>
      </c>
      <c r="O58">
        <v>1821</v>
      </c>
      <c r="P58" s="2">
        <v>6</v>
      </c>
      <c r="Q58" s="2">
        <v>18.183333333333334</v>
      </c>
      <c r="R58" s="2">
        <v>1091</v>
      </c>
      <c r="S58">
        <v>1</v>
      </c>
      <c r="T58">
        <v>331</v>
      </c>
      <c r="U58">
        <v>349</v>
      </c>
      <c r="V58" s="2">
        <f t="shared" si="0"/>
        <v>25</v>
      </c>
    </row>
    <row r="59" spans="1:22" x14ac:dyDescent="0.25">
      <c r="A59">
        <v>2026352035</v>
      </c>
      <c r="B59" s="1">
        <v>42497</v>
      </c>
      <c r="C59">
        <v>4193</v>
      </c>
      <c r="D59">
        <v>2.5999999046325701</v>
      </c>
      <c r="E59">
        <v>2.5999999046325701</v>
      </c>
      <c r="F59">
        <v>0</v>
      </c>
      <c r="G59">
        <v>0</v>
      </c>
      <c r="H59">
        <v>0</v>
      </c>
      <c r="I59">
        <v>2.5999999046325701</v>
      </c>
      <c r="J59">
        <v>0</v>
      </c>
      <c r="K59">
        <v>0</v>
      </c>
      <c r="L59">
        <v>0</v>
      </c>
      <c r="M59">
        <v>229</v>
      </c>
      <c r="N59">
        <v>665</v>
      </c>
      <c r="O59">
        <v>1491</v>
      </c>
      <c r="P59" s="2">
        <v>6</v>
      </c>
      <c r="Q59" s="2">
        <v>14.9</v>
      </c>
      <c r="R59" s="2">
        <v>894</v>
      </c>
      <c r="S59">
        <v>1</v>
      </c>
      <c r="T59">
        <v>511</v>
      </c>
      <c r="U59">
        <v>521</v>
      </c>
      <c r="V59" s="2">
        <f t="shared" si="0"/>
        <v>28</v>
      </c>
    </row>
    <row r="60" spans="1:22" x14ac:dyDescent="0.25">
      <c r="A60">
        <v>3977333714</v>
      </c>
      <c r="B60" s="1">
        <v>42497</v>
      </c>
      <c r="C60">
        <v>11550</v>
      </c>
      <c r="D60">
        <v>7.7300000190734899</v>
      </c>
      <c r="E60">
        <v>7.7300000190734899</v>
      </c>
      <c r="F60">
        <v>0</v>
      </c>
      <c r="G60">
        <v>0</v>
      </c>
      <c r="H60">
        <v>4.1300001144409197</v>
      </c>
      <c r="I60">
        <v>3.5899999141693102</v>
      </c>
      <c r="J60">
        <v>0</v>
      </c>
      <c r="K60">
        <v>0</v>
      </c>
      <c r="L60">
        <v>86</v>
      </c>
      <c r="M60">
        <v>208</v>
      </c>
      <c r="N60">
        <v>703</v>
      </c>
      <c r="O60">
        <v>1574</v>
      </c>
      <c r="P60" s="2">
        <v>6</v>
      </c>
      <c r="Q60" s="2">
        <v>16.616666666666667</v>
      </c>
      <c r="R60" s="2">
        <v>997</v>
      </c>
      <c r="S60">
        <v>1</v>
      </c>
      <c r="T60">
        <v>237</v>
      </c>
      <c r="U60">
        <v>443</v>
      </c>
      <c r="V60" s="2">
        <f t="shared" si="0"/>
        <v>28</v>
      </c>
    </row>
    <row r="61" spans="1:22" x14ac:dyDescent="0.25">
      <c r="A61">
        <v>4319703577</v>
      </c>
      <c r="B61" s="1">
        <v>42497</v>
      </c>
      <c r="C61">
        <v>7937</v>
      </c>
      <c r="D61">
        <v>5.3299999237060502</v>
      </c>
      <c r="E61">
        <v>5.3299999237060502</v>
      </c>
      <c r="F61">
        <v>0</v>
      </c>
      <c r="G61">
        <v>0.18999999761581399</v>
      </c>
      <c r="H61">
        <v>1.04999995231628</v>
      </c>
      <c r="I61">
        <v>4.0799999237060502</v>
      </c>
      <c r="J61">
        <v>0</v>
      </c>
      <c r="K61">
        <v>3</v>
      </c>
      <c r="L61">
        <v>28</v>
      </c>
      <c r="M61">
        <v>279</v>
      </c>
      <c r="N61">
        <v>586</v>
      </c>
      <c r="O61">
        <v>2158</v>
      </c>
      <c r="P61" s="2">
        <v>6</v>
      </c>
      <c r="Q61" s="2">
        <v>14.933333333333334</v>
      </c>
      <c r="R61" s="2">
        <v>896</v>
      </c>
      <c r="S61">
        <v>1</v>
      </c>
      <c r="T61">
        <v>507</v>
      </c>
      <c r="U61">
        <v>530</v>
      </c>
      <c r="V61" s="2">
        <f t="shared" si="0"/>
        <v>26</v>
      </c>
    </row>
    <row r="62" spans="1:22" x14ac:dyDescent="0.25">
      <c r="A62">
        <v>4388161847</v>
      </c>
      <c r="B62" s="1">
        <v>42497</v>
      </c>
      <c r="C62">
        <v>22770</v>
      </c>
      <c r="D62">
        <v>17.540000915527301</v>
      </c>
      <c r="E62">
        <v>17.540000915527301</v>
      </c>
      <c r="F62">
        <v>0</v>
      </c>
      <c r="G62">
        <v>9.4499998092651403</v>
      </c>
      <c r="H62">
        <v>2.7699999809265101</v>
      </c>
      <c r="I62">
        <v>5.3299999237060502</v>
      </c>
      <c r="J62">
        <v>0</v>
      </c>
      <c r="K62">
        <v>120</v>
      </c>
      <c r="L62">
        <v>56</v>
      </c>
      <c r="M62">
        <v>260</v>
      </c>
      <c r="N62">
        <v>508</v>
      </c>
      <c r="O62">
        <v>4022</v>
      </c>
      <c r="P62" s="2">
        <v>6</v>
      </c>
      <c r="Q62" s="2">
        <v>15.733333333333333</v>
      </c>
      <c r="R62" s="2">
        <v>944</v>
      </c>
      <c r="S62">
        <v>1</v>
      </c>
      <c r="T62">
        <v>472</v>
      </c>
      <c r="U62">
        <v>496</v>
      </c>
      <c r="V62" s="2">
        <f t="shared" si="0"/>
        <v>23</v>
      </c>
    </row>
    <row r="63" spans="1:22" x14ac:dyDescent="0.25">
      <c r="A63">
        <v>4445114986</v>
      </c>
      <c r="B63" s="1">
        <v>42497</v>
      </c>
      <c r="C63">
        <v>5183</v>
      </c>
      <c r="D63">
        <v>3.5899999141693102</v>
      </c>
      <c r="E63">
        <v>3.5899999141693102</v>
      </c>
      <c r="F63">
        <v>0</v>
      </c>
      <c r="G63">
        <v>2.1300001144409202</v>
      </c>
      <c r="H63">
        <v>0.18999999761581399</v>
      </c>
      <c r="I63">
        <v>1.25</v>
      </c>
      <c r="J63">
        <v>0</v>
      </c>
      <c r="K63">
        <v>26</v>
      </c>
      <c r="L63">
        <v>4</v>
      </c>
      <c r="M63">
        <v>108</v>
      </c>
      <c r="N63">
        <v>866</v>
      </c>
      <c r="O63">
        <v>2123</v>
      </c>
      <c r="P63" s="2">
        <v>6</v>
      </c>
      <c r="Q63" s="2">
        <v>16.733333333333334</v>
      </c>
      <c r="R63" s="2">
        <v>1004</v>
      </c>
      <c r="S63">
        <v>2</v>
      </c>
      <c r="T63">
        <v>401</v>
      </c>
      <c r="U63">
        <v>436</v>
      </c>
      <c r="V63" s="2">
        <f t="shared" si="0"/>
        <v>28</v>
      </c>
    </row>
    <row r="64" spans="1:22" x14ac:dyDescent="0.25">
      <c r="A64">
        <v>4702921684</v>
      </c>
      <c r="B64" s="1">
        <v>42497</v>
      </c>
      <c r="C64">
        <v>14370</v>
      </c>
      <c r="D64">
        <v>11.6499996185303</v>
      </c>
      <c r="E64">
        <v>11.6499996185303</v>
      </c>
      <c r="F64">
        <v>0</v>
      </c>
      <c r="G64">
        <v>0.37000000476837203</v>
      </c>
      <c r="H64">
        <v>2.3099999427795401</v>
      </c>
      <c r="I64">
        <v>8.9700002670288104</v>
      </c>
      <c r="J64">
        <v>0</v>
      </c>
      <c r="K64">
        <v>5</v>
      </c>
      <c r="L64">
        <v>46</v>
      </c>
      <c r="M64">
        <v>439</v>
      </c>
      <c r="N64">
        <v>577</v>
      </c>
      <c r="O64">
        <v>3683</v>
      </c>
      <c r="P64" s="2">
        <v>6</v>
      </c>
      <c r="Q64" s="2">
        <v>17.783333333333335</v>
      </c>
      <c r="R64" s="2">
        <v>1067</v>
      </c>
      <c r="S64">
        <v>1</v>
      </c>
      <c r="T64">
        <v>520</v>
      </c>
      <c r="U64">
        <v>543</v>
      </c>
      <c r="V64" s="2">
        <f t="shared" si="0"/>
        <v>27</v>
      </c>
    </row>
    <row r="65" spans="1:22" x14ac:dyDescent="0.25">
      <c r="A65">
        <v>5553957443</v>
      </c>
      <c r="B65" s="1">
        <v>42497</v>
      </c>
      <c r="C65">
        <v>1868</v>
      </c>
      <c r="D65">
        <v>1.2200000286102299</v>
      </c>
      <c r="E65">
        <v>1.2200000286102299</v>
      </c>
      <c r="F65">
        <v>0</v>
      </c>
      <c r="G65">
        <v>0</v>
      </c>
      <c r="H65">
        <v>0</v>
      </c>
      <c r="I65">
        <v>1.2200000286102299</v>
      </c>
      <c r="J65">
        <v>0</v>
      </c>
      <c r="K65">
        <v>0</v>
      </c>
      <c r="L65">
        <v>0</v>
      </c>
      <c r="M65">
        <v>96</v>
      </c>
      <c r="N65">
        <v>902</v>
      </c>
      <c r="O65">
        <v>1494</v>
      </c>
      <c r="P65" s="2">
        <v>6</v>
      </c>
      <c r="Q65" s="2">
        <v>16.633333333333333</v>
      </c>
      <c r="R65" s="2">
        <v>998</v>
      </c>
      <c r="S65">
        <v>1</v>
      </c>
      <c r="T65">
        <v>442</v>
      </c>
      <c r="U65">
        <v>470</v>
      </c>
      <c r="V65" s="2">
        <f t="shared" si="0"/>
        <v>31</v>
      </c>
    </row>
    <row r="66" spans="1:22" x14ac:dyDescent="0.25">
      <c r="A66">
        <v>6117666160</v>
      </c>
      <c r="B66" s="1">
        <v>42497</v>
      </c>
      <c r="C66">
        <v>7336</v>
      </c>
      <c r="D66">
        <v>5.53999996185303</v>
      </c>
      <c r="E66">
        <v>5.53999996185303</v>
      </c>
      <c r="F66">
        <v>0</v>
      </c>
      <c r="G66">
        <v>0</v>
      </c>
      <c r="H66">
        <v>0</v>
      </c>
      <c r="I66">
        <v>5.53999996185303</v>
      </c>
      <c r="J66">
        <v>0</v>
      </c>
      <c r="K66">
        <v>0</v>
      </c>
      <c r="L66">
        <v>0</v>
      </c>
      <c r="M66">
        <v>412</v>
      </c>
      <c r="N66">
        <v>456</v>
      </c>
      <c r="O66">
        <v>2469</v>
      </c>
      <c r="P66" s="2">
        <v>6</v>
      </c>
      <c r="Q66" s="2">
        <v>14.466666666666667</v>
      </c>
      <c r="R66" s="2">
        <v>868</v>
      </c>
      <c r="S66">
        <v>2</v>
      </c>
      <c r="T66">
        <v>498</v>
      </c>
      <c r="U66">
        <v>507</v>
      </c>
      <c r="V66" s="2">
        <f t="shared" ref="V66:V129" si="1">COUNTIF($A$2:$A$411,A66)</f>
        <v>18</v>
      </c>
    </row>
    <row r="67" spans="1:22" x14ac:dyDescent="0.25">
      <c r="A67">
        <v>6962181067</v>
      </c>
      <c r="B67" s="1">
        <v>42497</v>
      </c>
      <c r="C67">
        <v>6815</v>
      </c>
      <c r="D67">
        <v>4.5</v>
      </c>
      <c r="E67">
        <v>4.5</v>
      </c>
      <c r="F67">
        <v>0</v>
      </c>
      <c r="G67">
        <v>0</v>
      </c>
      <c r="H67">
        <v>0</v>
      </c>
      <c r="I67">
        <v>4.5</v>
      </c>
      <c r="J67">
        <v>0</v>
      </c>
      <c r="K67">
        <v>0</v>
      </c>
      <c r="L67">
        <v>0</v>
      </c>
      <c r="M67">
        <v>328</v>
      </c>
      <c r="N67">
        <v>745</v>
      </c>
      <c r="O67">
        <v>1947</v>
      </c>
      <c r="P67" s="2">
        <v>6</v>
      </c>
      <c r="Q67" s="2">
        <v>17.883333333333333</v>
      </c>
      <c r="R67" s="2">
        <v>1073</v>
      </c>
      <c r="S67">
        <v>1</v>
      </c>
      <c r="T67">
        <v>298</v>
      </c>
      <c r="U67">
        <v>334</v>
      </c>
      <c r="V67" s="2">
        <f t="shared" si="1"/>
        <v>31</v>
      </c>
    </row>
    <row r="68" spans="1:22" x14ac:dyDescent="0.25">
      <c r="A68">
        <v>7086361926</v>
      </c>
      <c r="B68" s="1">
        <v>42497</v>
      </c>
      <c r="C68">
        <v>12827</v>
      </c>
      <c r="D68">
        <v>8.4799995422363299</v>
      </c>
      <c r="E68">
        <v>8.4799995422363299</v>
      </c>
      <c r="F68">
        <v>0</v>
      </c>
      <c r="G68">
        <v>1.46000003814697</v>
      </c>
      <c r="H68">
        <v>2.3299999237060498</v>
      </c>
      <c r="I68">
        <v>4.6799998283386204</v>
      </c>
      <c r="J68">
        <v>0</v>
      </c>
      <c r="K68">
        <v>20</v>
      </c>
      <c r="L68">
        <v>42</v>
      </c>
      <c r="M68">
        <v>209</v>
      </c>
      <c r="N68">
        <v>621</v>
      </c>
      <c r="O68">
        <v>2739</v>
      </c>
      <c r="P68" s="2">
        <v>6</v>
      </c>
      <c r="Q68" s="2">
        <v>14.866666666666667</v>
      </c>
      <c r="R68" s="2">
        <v>892</v>
      </c>
      <c r="S68">
        <v>1</v>
      </c>
      <c r="T68">
        <v>530</v>
      </c>
      <c r="U68">
        <v>548</v>
      </c>
      <c r="V68" s="2">
        <f t="shared" si="1"/>
        <v>24</v>
      </c>
    </row>
    <row r="69" spans="1:22" x14ac:dyDescent="0.25">
      <c r="A69">
        <v>8378563200</v>
      </c>
      <c r="B69" s="1">
        <v>42497</v>
      </c>
      <c r="C69">
        <v>4468</v>
      </c>
      <c r="D69">
        <v>3.53999996185303</v>
      </c>
      <c r="E69">
        <v>3.53999996185303</v>
      </c>
      <c r="F69">
        <v>0</v>
      </c>
      <c r="G69">
        <v>0</v>
      </c>
      <c r="H69">
        <v>0</v>
      </c>
      <c r="I69">
        <v>3.53999996185303</v>
      </c>
      <c r="J69">
        <v>0</v>
      </c>
      <c r="K69">
        <v>0</v>
      </c>
      <c r="L69">
        <v>0</v>
      </c>
      <c r="M69">
        <v>158</v>
      </c>
      <c r="N69">
        <v>851</v>
      </c>
      <c r="O69">
        <v>2799</v>
      </c>
      <c r="P69" s="2">
        <v>6</v>
      </c>
      <c r="Q69" s="2">
        <v>16.816666666666666</v>
      </c>
      <c r="R69" s="2">
        <v>1009</v>
      </c>
      <c r="S69">
        <v>2</v>
      </c>
      <c r="T69">
        <v>459</v>
      </c>
      <c r="U69">
        <v>513</v>
      </c>
      <c r="V69" s="2">
        <f t="shared" si="1"/>
        <v>31</v>
      </c>
    </row>
    <row r="70" spans="1:22" hidden="1" x14ac:dyDescent="0.25">
      <c r="A70">
        <v>8053475328</v>
      </c>
      <c r="B70" s="1">
        <v>42497</v>
      </c>
      <c r="C70">
        <v>19769</v>
      </c>
      <c r="D70">
        <v>15.670000076293899</v>
      </c>
      <c r="E70">
        <v>15.670000076293899</v>
      </c>
      <c r="F70">
        <v>0</v>
      </c>
      <c r="G70">
        <v>12.439999580383301</v>
      </c>
      <c r="H70">
        <v>0.87999999523162797</v>
      </c>
      <c r="I70">
        <v>2.3499999046325701</v>
      </c>
      <c r="J70">
        <v>0</v>
      </c>
      <c r="K70">
        <v>121</v>
      </c>
      <c r="L70">
        <v>20</v>
      </c>
      <c r="M70">
        <v>148</v>
      </c>
      <c r="N70">
        <v>1076</v>
      </c>
      <c r="O70">
        <v>3331</v>
      </c>
      <c r="P70" s="2">
        <v>6</v>
      </c>
      <c r="Q70" s="2">
        <v>22.75</v>
      </c>
      <c r="R70" s="2">
        <v>1365</v>
      </c>
      <c r="S70">
        <v>1</v>
      </c>
      <c r="T70">
        <v>74</v>
      </c>
      <c r="U70">
        <v>75</v>
      </c>
      <c r="V70" s="2">
        <f t="shared" si="1"/>
        <v>3</v>
      </c>
    </row>
    <row r="71" spans="1:22" x14ac:dyDescent="0.25">
      <c r="A71">
        <v>1503960366</v>
      </c>
      <c r="B71" s="1">
        <v>42496</v>
      </c>
      <c r="C71">
        <v>12159</v>
      </c>
      <c r="D71">
        <v>8.0299997329711896</v>
      </c>
      <c r="E71">
        <v>8.0299997329711896</v>
      </c>
      <c r="F71">
        <v>0</v>
      </c>
      <c r="G71">
        <v>1.9700000286102299</v>
      </c>
      <c r="H71">
        <v>0.25</v>
      </c>
      <c r="I71">
        <v>5.8099999427795401</v>
      </c>
      <c r="J71">
        <v>0</v>
      </c>
      <c r="K71">
        <v>24</v>
      </c>
      <c r="L71">
        <v>6</v>
      </c>
      <c r="M71">
        <v>289</v>
      </c>
      <c r="N71">
        <v>754</v>
      </c>
      <c r="O71">
        <v>1896</v>
      </c>
      <c r="P71" s="2">
        <v>5</v>
      </c>
      <c r="Q71" s="2">
        <v>17.883333333333333</v>
      </c>
      <c r="R71" s="2">
        <v>1073</v>
      </c>
      <c r="S71">
        <v>1</v>
      </c>
      <c r="T71">
        <v>334</v>
      </c>
      <c r="U71">
        <v>367</v>
      </c>
      <c r="V71" s="2">
        <f t="shared" si="1"/>
        <v>25</v>
      </c>
    </row>
    <row r="72" spans="1:22" x14ac:dyDescent="0.25">
      <c r="A72">
        <v>2026352035</v>
      </c>
      <c r="B72" s="1">
        <v>42496</v>
      </c>
      <c r="C72">
        <v>8198</v>
      </c>
      <c r="D72">
        <v>5.0799999237060502</v>
      </c>
      <c r="E72">
        <v>5.0799999237060502</v>
      </c>
      <c r="F72">
        <v>0</v>
      </c>
      <c r="G72">
        <v>0</v>
      </c>
      <c r="H72">
        <v>0</v>
      </c>
      <c r="I72">
        <v>5.0799999237060502</v>
      </c>
      <c r="J72">
        <v>0</v>
      </c>
      <c r="K72">
        <v>0</v>
      </c>
      <c r="L72">
        <v>0</v>
      </c>
      <c r="M72">
        <v>383</v>
      </c>
      <c r="N72">
        <v>511</v>
      </c>
      <c r="O72">
        <v>1736</v>
      </c>
      <c r="P72" s="2">
        <v>5</v>
      </c>
      <c r="Q72" s="2">
        <v>14.9</v>
      </c>
      <c r="R72" s="2">
        <v>894</v>
      </c>
      <c r="S72">
        <v>1</v>
      </c>
      <c r="T72">
        <v>524</v>
      </c>
      <c r="U72">
        <v>548</v>
      </c>
      <c r="V72" s="2">
        <f t="shared" si="1"/>
        <v>28</v>
      </c>
    </row>
    <row r="73" spans="1:22" x14ac:dyDescent="0.25">
      <c r="A73">
        <v>3977333714</v>
      </c>
      <c r="B73" s="1">
        <v>42496</v>
      </c>
      <c r="C73">
        <v>11677</v>
      </c>
      <c r="D73">
        <v>8.2799997329711896</v>
      </c>
      <c r="E73">
        <v>8.2799997329711896</v>
      </c>
      <c r="F73">
        <v>0</v>
      </c>
      <c r="G73">
        <v>3.1099998950958301</v>
      </c>
      <c r="H73">
        <v>2.5099999904632599</v>
      </c>
      <c r="I73">
        <v>2.6700000762939502</v>
      </c>
      <c r="J73">
        <v>0</v>
      </c>
      <c r="K73">
        <v>29</v>
      </c>
      <c r="L73">
        <v>55</v>
      </c>
      <c r="M73">
        <v>168</v>
      </c>
      <c r="N73">
        <v>676</v>
      </c>
      <c r="O73">
        <v>1590</v>
      </c>
      <c r="P73" s="2">
        <v>5</v>
      </c>
      <c r="Q73" s="2">
        <v>15.466666666666667</v>
      </c>
      <c r="R73" s="2">
        <v>928</v>
      </c>
      <c r="S73">
        <v>1</v>
      </c>
      <c r="T73">
        <v>323</v>
      </c>
      <c r="U73">
        <v>512</v>
      </c>
      <c r="V73" s="2">
        <f t="shared" si="1"/>
        <v>28</v>
      </c>
    </row>
    <row r="74" spans="1:22" x14ac:dyDescent="0.25">
      <c r="A74">
        <v>4020332650</v>
      </c>
      <c r="B74" s="1">
        <v>42496</v>
      </c>
      <c r="C74">
        <v>4369</v>
      </c>
      <c r="D74">
        <v>3.1300001144409202</v>
      </c>
      <c r="E74">
        <v>3.1300001144409202</v>
      </c>
      <c r="F74">
        <v>0</v>
      </c>
      <c r="G74">
        <v>0</v>
      </c>
      <c r="H74">
        <v>0</v>
      </c>
      <c r="I74">
        <v>3.0999999046325701</v>
      </c>
      <c r="J74">
        <v>9.9999997764825804E-3</v>
      </c>
      <c r="K74">
        <v>0</v>
      </c>
      <c r="L74">
        <v>0</v>
      </c>
      <c r="M74">
        <v>177</v>
      </c>
      <c r="N74">
        <v>855</v>
      </c>
      <c r="O74">
        <v>2704</v>
      </c>
      <c r="P74" s="2">
        <v>5</v>
      </c>
      <c r="Q74" s="2">
        <v>17.2</v>
      </c>
      <c r="R74" s="2">
        <v>1032</v>
      </c>
      <c r="S74">
        <v>1</v>
      </c>
      <c r="T74">
        <v>385</v>
      </c>
      <c r="U74">
        <v>408</v>
      </c>
      <c r="V74" s="2">
        <f t="shared" si="1"/>
        <v>8</v>
      </c>
    </row>
    <row r="75" spans="1:22" x14ac:dyDescent="0.25">
      <c r="A75">
        <v>4319703577</v>
      </c>
      <c r="B75" s="1">
        <v>42496</v>
      </c>
      <c r="C75">
        <v>9524</v>
      </c>
      <c r="D75">
        <v>6.4200000762939498</v>
      </c>
      <c r="E75">
        <v>6.4200000762939498</v>
      </c>
      <c r="F75">
        <v>0</v>
      </c>
      <c r="G75">
        <v>0.40999999642372098</v>
      </c>
      <c r="H75">
        <v>0.46999999880790699</v>
      </c>
      <c r="I75">
        <v>5.46000003814697</v>
      </c>
      <c r="J75">
        <v>0</v>
      </c>
      <c r="K75">
        <v>6</v>
      </c>
      <c r="L75">
        <v>11</v>
      </c>
      <c r="M75">
        <v>314</v>
      </c>
      <c r="N75">
        <v>692</v>
      </c>
      <c r="O75">
        <v>2266</v>
      </c>
      <c r="P75" s="2">
        <v>5</v>
      </c>
      <c r="Q75" s="2">
        <v>17.05</v>
      </c>
      <c r="R75" s="2">
        <v>1023</v>
      </c>
      <c r="S75">
        <v>1</v>
      </c>
      <c r="T75">
        <v>450</v>
      </c>
      <c r="U75">
        <v>491</v>
      </c>
      <c r="V75" s="2">
        <f t="shared" si="1"/>
        <v>26</v>
      </c>
    </row>
    <row r="76" spans="1:22" x14ac:dyDescent="0.25">
      <c r="A76">
        <v>4445114986</v>
      </c>
      <c r="B76" s="1">
        <v>42496</v>
      </c>
      <c r="C76">
        <v>4514</v>
      </c>
      <c r="D76">
        <v>3.0299999713897701</v>
      </c>
      <c r="E76">
        <v>3.0299999713897701</v>
      </c>
      <c r="F76">
        <v>0</v>
      </c>
      <c r="G76">
        <v>0</v>
      </c>
      <c r="H76">
        <v>0</v>
      </c>
      <c r="I76">
        <v>3.0299999713897701</v>
      </c>
      <c r="J76">
        <v>0</v>
      </c>
      <c r="K76">
        <v>0</v>
      </c>
      <c r="L76">
        <v>0</v>
      </c>
      <c r="M76">
        <v>229</v>
      </c>
      <c r="N76">
        <v>809</v>
      </c>
      <c r="O76">
        <v>2211</v>
      </c>
      <c r="P76" s="2">
        <v>5</v>
      </c>
      <c r="Q76" s="2">
        <v>17.3</v>
      </c>
      <c r="R76" s="2">
        <v>1038</v>
      </c>
      <c r="S76">
        <v>2</v>
      </c>
      <c r="T76">
        <v>374</v>
      </c>
      <c r="U76">
        <v>402</v>
      </c>
      <c r="V76" s="2">
        <f t="shared" si="1"/>
        <v>28</v>
      </c>
    </row>
    <row r="77" spans="1:22" x14ac:dyDescent="0.25">
      <c r="A77">
        <v>4702921684</v>
      </c>
      <c r="B77" s="1">
        <v>42496</v>
      </c>
      <c r="C77">
        <v>6943</v>
      </c>
      <c r="D77">
        <v>5.6300001144409197</v>
      </c>
      <c r="E77">
        <v>5.6300001144409197</v>
      </c>
      <c r="F77">
        <v>0</v>
      </c>
      <c r="G77">
        <v>7.9999998211860698E-2</v>
      </c>
      <c r="H77">
        <v>0.66000002622604403</v>
      </c>
      <c r="I77">
        <v>4.8699998855590803</v>
      </c>
      <c r="J77">
        <v>0</v>
      </c>
      <c r="K77">
        <v>1</v>
      </c>
      <c r="L77">
        <v>16</v>
      </c>
      <c r="M77">
        <v>207</v>
      </c>
      <c r="N77">
        <v>682</v>
      </c>
      <c r="O77">
        <v>2859</v>
      </c>
      <c r="P77" s="2">
        <v>5</v>
      </c>
      <c r="Q77" s="2">
        <v>15.1</v>
      </c>
      <c r="R77" s="2">
        <v>906</v>
      </c>
      <c r="S77">
        <v>1</v>
      </c>
      <c r="T77">
        <v>404</v>
      </c>
      <c r="U77">
        <v>449</v>
      </c>
      <c r="V77" s="2">
        <f t="shared" si="1"/>
        <v>27</v>
      </c>
    </row>
    <row r="78" spans="1:22" x14ac:dyDescent="0.25">
      <c r="A78">
        <v>5553957443</v>
      </c>
      <c r="B78" s="1">
        <v>42496</v>
      </c>
      <c r="C78">
        <v>9632</v>
      </c>
      <c r="D78">
        <v>6.28999996185303</v>
      </c>
      <c r="E78">
        <v>6.28999996185303</v>
      </c>
      <c r="F78">
        <v>0</v>
      </c>
      <c r="G78">
        <v>1.5199999809265099</v>
      </c>
      <c r="H78">
        <v>0.54000002145767201</v>
      </c>
      <c r="I78">
        <v>4.2300000190734899</v>
      </c>
      <c r="J78">
        <v>0</v>
      </c>
      <c r="K78">
        <v>21</v>
      </c>
      <c r="L78">
        <v>9</v>
      </c>
      <c r="M78">
        <v>229</v>
      </c>
      <c r="N78">
        <v>761</v>
      </c>
      <c r="O78">
        <v>1916</v>
      </c>
      <c r="P78" s="2">
        <v>5</v>
      </c>
      <c r="Q78" s="2">
        <v>17</v>
      </c>
      <c r="R78" s="2">
        <v>1020</v>
      </c>
      <c r="S78">
        <v>1</v>
      </c>
      <c r="T78">
        <v>400</v>
      </c>
      <c r="U78">
        <v>434</v>
      </c>
      <c r="V78" s="2">
        <f t="shared" si="1"/>
        <v>31</v>
      </c>
    </row>
    <row r="79" spans="1:22" x14ac:dyDescent="0.25">
      <c r="A79">
        <v>6117666160</v>
      </c>
      <c r="B79" s="1">
        <v>42496</v>
      </c>
      <c r="C79">
        <v>3365</v>
      </c>
      <c r="D79">
        <v>2.6800000667571999</v>
      </c>
      <c r="E79">
        <v>2.6800000667571999</v>
      </c>
      <c r="F79">
        <v>0</v>
      </c>
      <c r="G79">
        <v>0</v>
      </c>
      <c r="H79">
        <v>0</v>
      </c>
      <c r="I79">
        <v>2.6800000667571999</v>
      </c>
      <c r="J79">
        <v>0</v>
      </c>
      <c r="K79">
        <v>0</v>
      </c>
      <c r="L79">
        <v>0</v>
      </c>
      <c r="M79">
        <v>133</v>
      </c>
      <c r="N79">
        <v>673</v>
      </c>
      <c r="O79">
        <v>1838</v>
      </c>
      <c r="P79" s="2">
        <v>5</v>
      </c>
      <c r="Q79" s="2">
        <v>13.433333333333334</v>
      </c>
      <c r="R79" s="2">
        <v>806</v>
      </c>
      <c r="S79">
        <v>2</v>
      </c>
      <c r="T79">
        <v>658</v>
      </c>
      <c r="U79">
        <v>698</v>
      </c>
      <c r="V79" s="2">
        <f t="shared" si="1"/>
        <v>18</v>
      </c>
    </row>
    <row r="80" spans="1:22" x14ac:dyDescent="0.25">
      <c r="A80">
        <v>6962181067</v>
      </c>
      <c r="B80" s="1">
        <v>42496</v>
      </c>
      <c r="C80">
        <v>5908</v>
      </c>
      <c r="D80">
        <v>3.9100000858306898</v>
      </c>
      <c r="E80">
        <v>3.9100000858306898</v>
      </c>
      <c r="F80">
        <v>0</v>
      </c>
      <c r="G80">
        <v>0</v>
      </c>
      <c r="H80">
        <v>0</v>
      </c>
      <c r="I80">
        <v>3.9100000858306898</v>
      </c>
      <c r="J80">
        <v>0</v>
      </c>
      <c r="K80">
        <v>0</v>
      </c>
      <c r="L80">
        <v>0</v>
      </c>
      <c r="M80">
        <v>299</v>
      </c>
      <c r="N80">
        <v>717</v>
      </c>
      <c r="O80">
        <v>1850</v>
      </c>
      <c r="P80" s="2">
        <v>5</v>
      </c>
      <c r="Q80" s="2">
        <v>16.933333333333334</v>
      </c>
      <c r="R80" s="2">
        <v>1016</v>
      </c>
      <c r="S80">
        <v>1</v>
      </c>
      <c r="T80">
        <v>443</v>
      </c>
      <c r="U80">
        <v>462</v>
      </c>
      <c r="V80" s="2">
        <f t="shared" si="1"/>
        <v>31</v>
      </c>
    </row>
    <row r="81" spans="1:22" x14ac:dyDescent="0.25">
      <c r="A81">
        <v>7086361926</v>
      </c>
      <c r="B81" s="1">
        <v>42496</v>
      </c>
      <c r="C81">
        <v>12461</v>
      </c>
      <c r="D81">
        <v>8.3800001144409197</v>
      </c>
      <c r="E81">
        <v>8.3800001144409197</v>
      </c>
      <c r="F81">
        <v>0</v>
      </c>
      <c r="G81">
        <v>3.8199999332428001</v>
      </c>
      <c r="H81">
        <v>1.4299999475479099</v>
      </c>
      <c r="I81">
        <v>3.1199998855590798</v>
      </c>
      <c r="J81">
        <v>0</v>
      </c>
      <c r="K81">
        <v>84</v>
      </c>
      <c r="L81">
        <v>35</v>
      </c>
      <c r="M81">
        <v>154</v>
      </c>
      <c r="N81">
        <v>834</v>
      </c>
      <c r="O81">
        <v>2924</v>
      </c>
      <c r="P81" s="2">
        <v>5</v>
      </c>
      <c r="Q81" s="2">
        <v>18.45</v>
      </c>
      <c r="R81" s="2">
        <v>1107</v>
      </c>
      <c r="S81">
        <v>1</v>
      </c>
      <c r="T81">
        <v>322</v>
      </c>
      <c r="U81">
        <v>333</v>
      </c>
      <c r="V81" s="2">
        <f t="shared" si="1"/>
        <v>24</v>
      </c>
    </row>
    <row r="82" spans="1:22" x14ac:dyDescent="0.25">
      <c r="A82">
        <v>8378563200</v>
      </c>
      <c r="B82" s="1">
        <v>42496</v>
      </c>
      <c r="C82">
        <v>7045</v>
      </c>
      <c r="D82">
        <v>5.5900001525878897</v>
      </c>
      <c r="E82">
        <v>5.5900001525878897</v>
      </c>
      <c r="F82">
        <v>2</v>
      </c>
      <c r="G82">
        <v>1.54999995231628</v>
      </c>
      <c r="H82">
        <v>0.25</v>
      </c>
      <c r="I82">
        <v>3.7799999713897701</v>
      </c>
      <c r="J82">
        <v>0</v>
      </c>
      <c r="K82">
        <v>74</v>
      </c>
      <c r="L82">
        <v>5</v>
      </c>
      <c r="M82">
        <v>166</v>
      </c>
      <c r="N82">
        <v>831</v>
      </c>
      <c r="O82">
        <v>3644</v>
      </c>
      <c r="P82" s="2">
        <v>5</v>
      </c>
      <c r="Q82" s="2">
        <v>17.933333333333334</v>
      </c>
      <c r="R82" s="2">
        <v>1076</v>
      </c>
      <c r="S82">
        <v>1</v>
      </c>
      <c r="T82">
        <v>323</v>
      </c>
      <c r="U82">
        <v>355</v>
      </c>
      <c r="V82" s="2">
        <f t="shared" si="1"/>
        <v>31</v>
      </c>
    </row>
    <row r="83" spans="1:22" x14ac:dyDescent="0.25">
      <c r="A83">
        <v>1503960366</v>
      </c>
      <c r="B83" s="1">
        <v>42495</v>
      </c>
      <c r="C83">
        <v>14070</v>
      </c>
      <c r="D83">
        <v>8.8999996185302699</v>
      </c>
      <c r="E83">
        <v>8.8999996185302699</v>
      </c>
      <c r="F83">
        <v>0</v>
      </c>
      <c r="G83">
        <v>2.9200000762939502</v>
      </c>
      <c r="H83">
        <v>1.08000004291534</v>
      </c>
      <c r="I83">
        <v>4.8800001144409197</v>
      </c>
      <c r="J83">
        <v>0</v>
      </c>
      <c r="K83">
        <v>45</v>
      </c>
      <c r="L83">
        <v>24</v>
      </c>
      <c r="M83">
        <v>250</v>
      </c>
      <c r="N83">
        <v>857</v>
      </c>
      <c r="O83">
        <v>1959</v>
      </c>
      <c r="P83" s="2">
        <v>4</v>
      </c>
      <c r="Q83" s="2">
        <v>19.600000000000001</v>
      </c>
      <c r="R83" s="2">
        <v>1176</v>
      </c>
      <c r="S83">
        <v>1</v>
      </c>
      <c r="T83">
        <v>247</v>
      </c>
      <c r="U83">
        <v>264</v>
      </c>
      <c r="V83" s="2">
        <f t="shared" si="1"/>
        <v>25</v>
      </c>
    </row>
    <row r="84" spans="1:22" x14ac:dyDescent="0.25">
      <c r="A84">
        <v>2026352035</v>
      </c>
      <c r="B84" s="1">
        <v>42495</v>
      </c>
      <c r="C84">
        <v>12167</v>
      </c>
      <c r="D84">
        <v>7.53999996185303</v>
      </c>
      <c r="E84">
        <v>7.53999996185303</v>
      </c>
      <c r="F84">
        <v>0</v>
      </c>
      <c r="G84">
        <v>0</v>
      </c>
      <c r="H84">
        <v>0</v>
      </c>
      <c r="I84">
        <v>7.53999996185303</v>
      </c>
      <c r="J84">
        <v>0</v>
      </c>
      <c r="K84">
        <v>0</v>
      </c>
      <c r="L84">
        <v>0</v>
      </c>
      <c r="M84">
        <v>475</v>
      </c>
      <c r="N84">
        <v>479</v>
      </c>
      <c r="O84">
        <v>1926</v>
      </c>
      <c r="P84" s="2">
        <v>4</v>
      </c>
      <c r="Q84" s="2">
        <v>15.9</v>
      </c>
      <c r="R84" s="2">
        <v>954</v>
      </c>
      <c r="S84">
        <v>1</v>
      </c>
      <c r="T84">
        <v>468</v>
      </c>
      <c r="U84">
        <v>485</v>
      </c>
      <c r="V84" s="2">
        <f t="shared" si="1"/>
        <v>28</v>
      </c>
    </row>
    <row r="85" spans="1:22" x14ac:dyDescent="0.25">
      <c r="A85">
        <v>3977333714</v>
      </c>
      <c r="B85" s="1">
        <v>42495</v>
      </c>
      <c r="C85">
        <v>12312</v>
      </c>
      <c r="D85">
        <v>8.5799999237060494</v>
      </c>
      <c r="E85">
        <v>8.5799999237060494</v>
      </c>
      <c r="F85">
        <v>0</v>
      </c>
      <c r="G85">
        <v>1.7599999904632599</v>
      </c>
      <c r="H85">
        <v>4.1100001335143999</v>
      </c>
      <c r="I85">
        <v>2.71000003814697</v>
      </c>
      <c r="J85">
        <v>0</v>
      </c>
      <c r="K85">
        <v>14</v>
      </c>
      <c r="L85">
        <v>88</v>
      </c>
      <c r="M85">
        <v>178</v>
      </c>
      <c r="N85">
        <v>680</v>
      </c>
      <c r="O85">
        <v>1618</v>
      </c>
      <c r="P85" s="2">
        <v>4</v>
      </c>
      <c r="Q85" s="2">
        <v>16</v>
      </c>
      <c r="R85" s="2">
        <v>960</v>
      </c>
      <c r="S85">
        <v>1</v>
      </c>
      <c r="T85">
        <v>318</v>
      </c>
      <c r="U85">
        <v>480</v>
      </c>
      <c r="V85" s="2">
        <f t="shared" si="1"/>
        <v>28</v>
      </c>
    </row>
    <row r="86" spans="1:22" x14ac:dyDescent="0.25">
      <c r="A86">
        <v>4020332650</v>
      </c>
      <c r="B86" s="1">
        <v>42495</v>
      </c>
      <c r="C86">
        <v>11728</v>
      </c>
      <c r="D86">
        <v>8.4300003051757795</v>
      </c>
      <c r="E86">
        <v>8.4300003051757795</v>
      </c>
      <c r="F86">
        <v>0</v>
      </c>
      <c r="G86">
        <v>2.6199998855590798</v>
      </c>
      <c r="H86">
        <v>1.6799999475479099</v>
      </c>
      <c r="I86">
        <v>4.03999996185303</v>
      </c>
      <c r="J86">
        <v>7.0000000298023196E-2</v>
      </c>
      <c r="K86">
        <v>38</v>
      </c>
      <c r="L86">
        <v>42</v>
      </c>
      <c r="M86">
        <v>196</v>
      </c>
      <c r="N86">
        <v>916</v>
      </c>
      <c r="O86">
        <v>3429</v>
      </c>
      <c r="P86" s="2">
        <v>4</v>
      </c>
      <c r="Q86" s="2">
        <v>19.866666666666667</v>
      </c>
      <c r="R86" s="2">
        <v>1192</v>
      </c>
      <c r="S86">
        <v>1</v>
      </c>
      <c r="T86">
        <v>226</v>
      </c>
      <c r="U86">
        <v>248</v>
      </c>
      <c r="V86" s="2">
        <f t="shared" si="1"/>
        <v>8</v>
      </c>
    </row>
    <row r="87" spans="1:22" x14ac:dyDescent="0.25">
      <c r="A87">
        <v>4388161847</v>
      </c>
      <c r="B87" s="1">
        <v>42495</v>
      </c>
      <c r="C87">
        <v>9603</v>
      </c>
      <c r="D87">
        <v>7.3800001144409197</v>
      </c>
      <c r="E87">
        <v>7.3800001144409197</v>
      </c>
      <c r="F87">
        <v>0</v>
      </c>
      <c r="G87">
        <v>0.62999999523162797</v>
      </c>
      <c r="H87">
        <v>1.66999995708466</v>
      </c>
      <c r="I87">
        <v>5.0900001525878897</v>
      </c>
      <c r="J87">
        <v>0</v>
      </c>
      <c r="K87">
        <v>12</v>
      </c>
      <c r="L87">
        <v>39</v>
      </c>
      <c r="M87">
        <v>199</v>
      </c>
      <c r="N87">
        <v>896</v>
      </c>
      <c r="O87">
        <v>2899</v>
      </c>
      <c r="P87" s="2">
        <v>4</v>
      </c>
      <c r="Q87" s="2">
        <v>19.100000000000001</v>
      </c>
      <c r="R87" s="2">
        <v>1146</v>
      </c>
      <c r="S87">
        <v>1</v>
      </c>
      <c r="T87">
        <v>471</v>
      </c>
      <c r="U87">
        <v>495</v>
      </c>
      <c r="V87" s="2">
        <f t="shared" si="1"/>
        <v>23</v>
      </c>
    </row>
    <row r="88" spans="1:22" x14ac:dyDescent="0.25">
      <c r="A88">
        <v>4445114986</v>
      </c>
      <c r="B88" s="1">
        <v>42495</v>
      </c>
      <c r="C88">
        <v>3800</v>
      </c>
      <c r="D88">
        <v>2.5499999523162802</v>
      </c>
      <c r="E88">
        <v>2.5499999523162802</v>
      </c>
      <c r="F88">
        <v>0</v>
      </c>
      <c r="G88">
        <v>0.119999997317791</v>
      </c>
      <c r="H88">
        <v>0.239999994635582</v>
      </c>
      <c r="I88">
        <v>2.1800000667571999</v>
      </c>
      <c r="J88">
        <v>0</v>
      </c>
      <c r="K88">
        <v>2</v>
      </c>
      <c r="L88">
        <v>6</v>
      </c>
      <c r="M88">
        <v>185</v>
      </c>
      <c r="N88">
        <v>734</v>
      </c>
      <c r="O88">
        <v>2120</v>
      </c>
      <c r="P88" s="2">
        <v>4</v>
      </c>
      <c r="Q88" s="2">
        <v>15.45</v>
      </c>
      <c r="R88" s="2">
        <v>927</v>
      </c>
      <c r="S88">
        <v>2</v>
      </c>
      <c r="T88">
        <v>462</v>
      </c>
      <c r="U88">
        <v>513</v>
      </c>
      <c r="V88" s="2">
        <f t="shared" si="1"/>
        <v>28</v>
      </c>
    </row>
    <row r="89" spans="1:22" x14ac:dyDescent="0.25">
      <c r="A89">
        <v>4702921684</v>
      </c>
      <c r="B89" s="1">
        <v>42495</v>
      </c>
      <c r="C89">
        <v>8614</v>
      </c>
      <c r="D89">
        <v>6.9899997711181596</v>
      </c>
      <c r="E89">
        <v>6.9899997711181596</v>
      </c>
      <c r="F89">
        <v>0</v>
      </c>
      <c r="G89">
        <v>0.67000001668930098</v>
      </c>
      <c r="H89">
        <v>0.21999999880790699</v>
      </c>
      <c r="I89">
        <v>6.0900001525878897</v>
      </c>
      <c r="J89">
        <v>0</v>
      </c>
      <c r="K89">
        <v>8</v>
      </c>
      <c r="L89">
        <v>5</v>
      </c>
      <c r="M89">
        <v>241</v>
      </c>
      <c r="N89">
        <v>745</v>
      </c>
      <c r="O89">
        <v>3006</v>
      </c>
      <c r="P89" s="2">
        <v>4</v>
      </c>
      <c r="Q89" s="2">
        <v>16.649999999999999</v>
      </c>
      <c r="R89" s="2">
        <v>999</v>
      </c>
      <c r="S89">
        <v>1</v>
      </c>
      <c r="T89">
        <v>414</v>
      </c>
      <c r="U89">
        <v>428</v>
      </c>
      <c r="V89" s="2">
        <f t="shared" si="1"/>
        <v>27</v>
      </c>
    </row>
    <row r="90" spans="1:22" x14ac:dyDescent="0.25">
      <c r="A90">
        <v>5553957443</v>
      </c>
      <c r="B90" s="1">
        <v>42495</v>
      </c>
      <c r="C90">
        <v>14331</v>
      </c>
      <c r="D90">
        <v>9.5100002288818395</v>
      </c>
      <c r="E90">
        <v>9.5100002288818395</v>
      </c>
      <c r="F90">
        <v>0</v>
      </c>
      <c r="G90">
        <v>3.4300000667571999</v>
      </c>
      <c r="H90">
        <v>1.6599999666214</v>
      </c>
      <c r="I90">
        <v>4.4299998283386204</v>
      </c>
      <c r="J90">
        <v>0</v>
      </c>
      <c r="K90">
        <v>44</v>
      </c>
      <c r="L90">
        <v>29</v>
      </c>
      <c r="M90">
        <v>241</v>
      </c>
      <c r="N90">
        <v>692</v>
      </c>
      <c r="O90">
        <v>2156</v>
      </c>
      <c r="P90" s="2">
        <v>4</v>
      </c>
      <c r="Q90" s="2">
        <v>16.766666666666666</v>
      </c>
      <c r="R90" s="2">
        <v>1006</v>
      </c>
      <c r="S90">
        <v>1</v>
      </c>
      <c r="T90">
        <v>419</v>
      </c>
      <c r="U90">
        <v>464</v>
      </c>
      <c r="V90" s="2">
        <f t="shared" si="1"/>
        <v>31</v>
      </c>
    </row>
    <row r="91" spans="1:22" x14ac:dyDescent="0.25">
      <c r="A91">
        <v>5577150313</v>
      </c>
      <c r="B91" s="1">
        <v>42495</v>
      </c>
      <c r="C91">
        <v>7550</v>
      </c>
      <c r="D91">
        <v>5.6399998664856001</v>
      </c>
      <c r="E91">
        <v>5.6399998664856001</v>
      </c>
      <c r="F91">
        <v>0</v>
      </c>
      <c r="G91">
        <v>2.5</v>
      </c>
      <c r="H91">
        <v>0.46999999880790699</v>
      </c>
      <c r="I91">
        <v>2.6700000762939502</v>
      </c>
      <c r="J91">
        <v>0</v>
      </c>
      <c r="K91">
        <v>45</v>
      </c>
      <c r="L91">
        <v>21</v>
      </c>
      <c r="M91">
        <v>143</v>
      </c>
      <c r="N91">
        <v>1153</v>
      </c>
      <c r="O91">
        <v>3004</v>
      </c>
      <c r="P91" s="2">
        <v>4</v>
      </c>
      <c r="Q91" s="2">
        <v>22.7</v>
      </c>
      <c r="R91" s="2">
        <v>1362</v>
      </c>
      <c r="S91">
        <v>1</v>
      </c>
      <c r="T91">
        <v>74</v>
      </c>
      <c r="U91">
        <v>78</v>
      </c>
      <c r="V91" s="2">
        <f t="shared" si="1"/>
        <v>26</v>
      </c>
    </row>
    <row r="92" spans="1:22" x14ac:dyDescent="0.25">
      <c r="A92">
        <v>6117666160</v>
      </c>
      <c r="B92" s="1">
        <v>42495</v>
      </c>
      <c r="C92">
        <v>9799</v>
      </c>
      <c r="D92">
        <v>7.4000000953674299</v>
      </c>
      <c r="E92">
        <v>7.4000000953674299</v>
      </c>
      <c r="F92">
        <v>0</v>
      </c>
      <c r="G92">
        <v>0</v>
      </c>
      <c r="H92">
        <v>0</v>
      </c>
      <c r="I92">
        <v>7.4000000953674299</v>
      </c>
      <c r="J92">
        <v>0</v>
      </c>
      <c r="K92">
        <v>0</v>
      </c>
      <c r="L92">
        <v>0</v>
      </c>
      <c r="M92">
        <v>487</v>
      </c>
      <c r="N92">
        <v>479</v>
      </c>
      <c r="O92">
        <v>2636</v>
      </c>
      <c r="P92" s="2">
        <v>4</v>
      </c>
      <c r="Q92" s="2">
        <v>16.100000000000001</v>
      </c>
      <c r="R92" s="2">
        <v>966</v>
      </c>
      <c r="S92">
        <v>1</v>
      </c>
      <c r="T92">
        <v>392</v>
      </c>
      <c r="U92">
        <v>415</v>
      </c>
      <c r="V92" s="2">
        <f t="shared" si="1"/>
        <v>18</v>
      </c>
    </row>
    <row r="93" spans="1:22" x14ac:dyDescent="0.25">
      <c r="A93">
        <v>6962181067</v>
      </c>
      <c r="B93" s="1">
        <v>42495</v>
      </c>
      <c r="C93">
        <v>10524</v>
      </c>
      <c r="D93">
        <v>6.96000003814697</v>
      </c>
      <c r="E93">
        <v>6.96000003814697</v>
      </c>
      <c r="F93">
        <v>0</v>
      </c>
      <c r="G93">
        <v>0.99000000953674305</v>
      </c>
      <c r="H93">
        <v>1.1599999666214</v>
      </c>
      <c r="I93">
        <v>4.8099999427795401</v>
      </c>
      <c r="J93">
        <v>0</v>
      </c>
      <c r="K93">
        <v>14</v>
      </c>
      <c r="L93">
        <v>22</v>
      </c>
      <c r="M93">
        <v>305</v>
      </c>
      <c r="N93">
        <v>591</v>
      </c>
      <c r="O93">
        <v>2066</v>
      </c>
      <c r="P93" s="2">
        <v>4</v>
      </c>
      <c r="Q93" s="2">
        <v>15.533333333333333</v>
      </c>
      <c r="R93" s="2">
        <v>932</v>
      </c>
      <c r="S93">
        <v>1</v>
      </c>
      <c r="T93">
        <v>467</v>
      </c>
      <c r="U93">
        <v>491</v>
      </c>
      <c r="V93" s="2">
        <f t="shared" si="1"/>
        <v>31</v>
      </c>
    </row>
    <row r="94" spans="1:22" x14ac:dyDescent="0.25">
      <c r="A94">
        <v>8378563200</v>
      </c>
      <c r="B94" s="1">
        <v>42495</v>
      </c>
      <c r="C94">
        <v>8567</v>
      </c>
      <c r="D94">
        <v>6.78999996185303</v>
      </c>
      <c r="E94">
        <v>6.78999996185303</v>
      </c>
      <c r="F94">
        <v>2</v>
      </c>
      <c r="G94">
        <v>0.88999998569488503</v>
      </c>
      <c r="H94">
        <v>0.15999999642372101</v>
      </c>
      <c r="I94">
        <v>5.7399997711181596</v>
      </c>
      <c r="J94">
        <v>0</v>
      </c>
      <c r="K94">
        <v>66</v>
      </c>
      <c r="L94">
        <v>3</v>
      </c>
      <c r="M94">
        <v>214</v>
      </c>
      <c r="N94">
        <v>764</v>
      </c>
      <c r="O94">
        <v>3783</v>
      </c>
      <c r="P94" s="2">
        <v>4</v>
      </c>
      <c r="Q94" s="2">
        <v>17.45</v>
      </c>
      <c r="R94" s="2">
        <v>1047</v>
      </c>
      <c r="S94">
        <v>1</v>
      </c>
      <c r="T94">
        <v>381</v>
      </c>
      <c r="U94">
        <v>417</v>
      </c>
      <c r="V94" s="2">
        <f t="shared" si="1"/>
        <v>31</v>
      </c>
    </row>
    <row r="95" spans="1:22" x14ac:dyDescent="0.25">
      <c r="A95">
        <v>2026352035</v>
      </c>
      <c r="B95" s="1">
        <v>42494</v>
      </c>
      <c r="C95">
        <v>6564</v>
      </c>
      <c r="D95">
        <v>4.0700001716613796</v>
      </c>
      <c r="E95">
        <v>4.0700001716613796</v>
      </c>
      <c r="F95">
        <v>0</v>
      </c>
      <c r="G95">
        <v>0</v>
      </c>
      <c r="H95">
        <v>0</v>
      </c>
      <c r="I95">
        <v>4.0700001716613796</v>
      </c>
      <c r="J95">
        <v>0</v>
      </c>
      <c r="K95">
        <v>0</v>
      </c>
      <c r="L95">
        <v>0</v>
      </c>
      <c r="M95">
        <v>345</v>
      </c>
      <c r="N95">
        <v>530</v>
      </c>
      <c r="O95">
        <v>1658</v>
      </c>
      <c r="P95" s="2">
        <v>3</v>
      </c>
      <c r="Q95" s="2">
        <v>14.583333333333334</v>
      </c>
      <c r="R95" s="2">
        <v>875</v>
      </c>
      <c r="S95">
        <v>1</v>
      </c>
      <c r="T95">
        <v>538</v>
      </c>
      <c r="U95">
        <v>560</v>
      </c>
      <c r="V95" s="2">
        <f t="shared" si="1"/>
        <v>28</v>
      </c>
    </row>
    <row r="96" spans="1:22" x14ac:dyDescent="0.25">
      <c r="A96">
        <v>3977333714</v>
      </c>
      <c r="B96" s="1">
        <v>42494</v>
      </c>
      <c r="C96">
        <v>13559</v>
      </c>
      <c r="D96">
        <v>9.4399995803833008</v>
      </c>
      <c r="E96">
        <v>9.4399995803833008</v>
      </c>
      <c r="F96">
        <v>0</v>
      </c>
      <c r="G96">
        <v>1.8099999427795399</v>
      </c>
      <c r="H96">
        <v>4.5799999237060502</v>
      </c>
      <c r="I96">
        <v>2.8900001049041699</v>
      </c>
      <c r="J96">
        <v>0</v>
      </c>
      <c r="K96">
        <v>14</v>
      </c>
      <c r="L96">
        <v>96</v>
      </c>
      <c r="M96">
        <v>142</v>
      </c>
      <c r="N96">
        <v>852</v>
      </c>
      <c r="O96">
        <v>1628</v>
      </c>
      <c r="P96" s="2">
        <v>3</v>
      </c>
      <c r="Q96" s="2">
        <v>18.399999999999999</v>
      </c>
      <c r="R96" s="2">
        <v>1104</v>
      </c>
      <c r="S96">
        <v>1</v>
      </c>
      <c r="T96">
        <v>213</v>
      </c>
      <c r="U96">
        <v>336</v>
      </c>
      <c r="V96" s="2">
        <f t="shared" si="1"/>
        <v>28</v>
      </c>
    </row>
    <row r="97" spans="1:22" x14ac:dyDescent="0.25">
      <c r="A97">
        <v>4020332650</v>
      </c>
      <c r="B97" s="1">
        <v>42494</v>
      </c>
      <c r="C97">
        <v>10252</v>
      </c>
      <c r="D97">
        <v>7.3499999046325701</v>
      </c>
      <c r="E97">
        <v>7.3499999046325701</v>
      </c>
      <c r="F97">
        <v>0</v>
      </c>
      <c r="G97">
        <v>0.67000001668930098</v>
      </c>
      <c r="H97">
        <v>1.03999996185303</v>
      </c>
      <c r="I97">
        <v>5.5799999237060502</v>
      </c>
      <c r="J97">
        <v>0</v>
      </c>
      <c r="K97">
        <v>13</v>
      </c>
      <c r="L97">
        <v>46</v>
      </c>
      <c r="M97">
        <v>346</v>
      </c>
      <c r="N97">
        <v>531</v>
      </c>
      <c r="O97">
        <v>3879</v>
      </c>
      <c r="P97" s="2">
        <v>3</v>
      </c>
      <c r="Q97" s="2">
        <v>15.6</v>
      </c>
      <c r="R97" s="2">
        <v>936</v>
      </c>
      <c r="S97">
        <v>1</v>
      </c>
      <c r="T97">
        <v>478</v>
      </c>
      <c r="U97">
        <v>536</v>
      </c>
      <c r="V97" s="2">
        <f t="shared" si="1"/>
        <v>8</v>
      </c>
    </row>
    <row r="98" spans="1:22" x14ac:dyDescent="0.25">
      <c r="A98">
        <v>4388161847</v>
      </c>
      <c r="B98" s="1">
        <v>42494</v>
      </c>
      <c r="C98">
        <v>12375</v>
      </c>
      <c r="D98">
        <v>9.5200004577636701</v>
      </c>
      <c r="E98">
        <v>9.5200004577636701</v>
      </c>
      <c r="F98">
        <v>0</v>
      </c>
      <c r="G98">
        <v>2.78999996185303</v>
      </c>
      <c r="H98">
        <v>0.93000000715255704</v>
      </c>
      <c r="I98">
        <v>5.8000001907348597</v>
      </c>
      <c r="J98">
        <v>0</v>
      </c>
      <c r="K98">
        <v>35</v>
      </c>
      <c r="L98">
        <v>21</v>
      </c>
      <c r="M98">
        <v>251</v>
      </c>
      <c r="N98">
        <v>632</v>
      </c>
      <c r="O98">
        <v>3162</v>
      </c>
      <c r="P98" s="2">
        <v>3</v>
      </c>
      <c r="Q98" s="2">
        <v>15.65</v>
      </c>
      <c r="R98" s="2">
        <v>939</v>
      </c>
      <c r="S98">
        <v>1</v>
      </c>
      <c r="T98">
        <v>390</v>
      </c>
      <c r="U98">
        <v>414</v>
      </c>
      <c r="V98" s="2">
        <f t="shared" si="1"/>
        <v>23</v>
      </c>
    </row>
    <row r="99" spans="1:22" x14ac:dyDescent="0.25">
      <c r="A99">
        <v>4445114986</v>
      </c>
      <c r="B99" s="1">
        <v>42494</v>
      </c>
      <c r="C99">
        <v>2923</v>
      </c>
      <c r="D99">
        <v>1.96000003814697</v>
      </c>
      <c r="E99">
        <v>1.96000003814697</v>
      </c>
      <c r="F99">
        <v>0</v>
      </c>
      <c r="G99">
        <v>0</v>
      </c>
      <c r="H99">
        <v>0</v>
      </c>
      <c r="I99">
        <v>1.96000003814697</v>
      </c>
      <c r="J99">
        <v>0</v>
      </c>
      <c r="K99">
        <v>0</v>
      </c>
      <c r="L99">
        <v>0</v>
      </c>
      <c r="M99">
        <v>180</v>
      </c>
      <c r="N99">
        <v>897</v>
      </c>
      <c r="O99">
        <v>2070</v>
      </c>
      <c r="P99" s="2">
        <v>3</v>
      </c>
      <c r="Q99" s="2">
        <v>17.95</v>
      </c>
      <c r="R99" s="2">
        <v>1077</v>
      </c>
      <c r="S99">
        <v>2</v>
      </c>
      <c r="T99">
        <v>337</v>
      </c>
      <c r="U99">
        <v>363</v>
      </c>
      <c r="V99" s="2">
        <f t="shared" si="1"/>
        <v>28</v>
      </c>
    </row>
    <row r="100" spans="1:22" x14ac:dyDescent="0.25">
      <c r="A100">
        <v>4702921684</v>
      </c>
      <c r="B100" s="1">
        <v>42494</v>
      </c>
      <c r="C100">
        <v>8161</v>
      </c>
      <c r="D100">
        <v>6.6199998855590803</v>
      </c>
      <c r="E100">
        <v>6.6199998855590803</v>
      </c>
      <c r="F100">
        <v>0</v>
      </c>
      <c r="G100">
        <v>0.34000000357627902</v>
      </c>
      <c r="H100">
        <v>0.730000019073486</v>
      </c>
      <c r="I100">
        <v>5.53999996185303</v>
      </c>
      <c r="J100">
        <v>0</v>
      </c>
      <c r="K100">
        <v>4</v>
      </c>
      <c r="L100">
        <v>15</v>
      </c>
      <c r="M100">
        <v>251</v>
      </c>
      <c r="N100">
        <v>757</v>
      </c>
      <c r="O100">
        <v>3004</v>
      </c>
      <c r="P100" s="2">
        <v>3</v>
      </c>
      <c r="Q100" s="2">
        <v>17.116666666666667</v>
      </c>
      <c r="R100" s="2">
        <v>1027</v>
      </c>
      <c r="S100">
        <v>1</v>
      </c>
      <c r="T100">
        <v>412</v>
      </c>
      <c r="U100">
        <v>434</v>
      </c>
      <c r="V100" s="2">
        <f t="shared" si="1"/>
        <v>27</v>
      </c>
    </row>
    <row r="101" spans="1:22" x14ac:dyDescent="0.25">
      <c r="A101">
        <v>5553957443</v>
      </c>
      <c r="B101" s="1">
        <v>42494</v>
      </c>
      <c r="C101">
        <v>4249</v>
      </c>
      <c r="D101">
        <v>2.7699999809265101</v>
      </c>
      <c r="E101">
        <v>2.7699999809265101</v>
      </c>
      <c r="F101">
        <v>0</v>
      </c>
      <c r="G101">
        <v>0</v>
      </c>
      <c r="H101">
        <v>0</v>
      </c>
      <c r="I101">
        <v>2.7699999809265101</v>
      </c>
      <c r="J101">
        <v>0</v>
      </c>
      <c r="K101">
        <v>0</v>
      </c>
      <c r="L101">
        <v>0</v>
      </c>
      <c r="M101">
        <v>224</v>
      </c>
      <c r="N101">
        <v>651</v>
      </c>
      <c r="O101">
        <v>1698</v>
      </c>
      <c r="P101" s="2">
        <v>3</v>
      </c>
      <c r="Q101" s="2">
        <v>14.583333333333334</v>
      </c>
      <c r="R101" s="2">
        <v>875</v>
      </c>
      <c r="S101">
        <v>1</v>
      </c>
      <c r="T101">
        <v>447</v>
      </c>
      <c r="U101">
        <v>470</v>
      </c>
      <c r="V101" s="2">
        <f t="shared" si="1"/>
        <v>31</v>
      </c>
    </row>
    <row r="102" spans="1:22" x14ac:dyDescent="0.25">
      <c r="A102">
        <v>5577150313</v>
      </c>
      <c r="B102" s="1">
        <v>42494</v>
      </c>
      <c r="C102">
        <v>5206</v>
      </c>
      <c r="D102">
        <v>3.8900001049041699</v>
      </c>
      <c r="E102">
        <v>3.8900001049041699</v>
      </c>
      <c r="F102">
        <v>0</v>
      </c>
      <c r="G102">
        <v>1.5599999427795399</v>
      </c>
      <c r="H102">
        <v>0.25</v>
      </c>
      <c r="I102">
        <v>2.0799999237060498</v>
      </c>
      <c r="J102">
        <v>0</v>
      </c>
      <c r="K102">
        <v>25</v>
      </c>
      <c r="L102">
        <v>9</v>
      </c>
      <c r="M102">
        <v>141</v>
      </c>
      <c r="N102">
        <v>631</v>
      </c>
      <c r="O102">
        <v>2755</v>
      </c>
      <c r="P102" s="2">
        <v>3</v>
      </c>
      <c r="Q102" s="2">
        <v>13.433333333333334</v>
      </c>
      <c r="R102" s="2">
        <v>806</v>
      </c>
      <c r="S102">
        <v>1</v>
      </c>
      <c r="T102">
        <v>603</v>
      </c>
      <c r="U102">
        <v>634</v>
      </c>
      <c r="V102" s="2">
        <f t="shared" si="1"/>
        <v>26</v>
      </c>
    </row>
    <row r="103" spans="1:22" x14ac:dyDescent="0.25">
      <c r="A103">
        <v>6962181067</v>
      </c>
      <c r="B103" s="1">
        <v>42494</v>
      </c>
      <c r="C103">
        <v>10147</v>
      </c>
      <c r="D103">
        <v>6.71000003814697</v>
      </c>
      <c r="E103">
        <v>6.71000003814697</v>
      </c>
      <c r="F103">
        <v>0</v>
      </c>
      <c r="G103">
        <v>0.46999999880790699</v>
      </c>
      <c r="H103">
        <v>1.6799999475479099</v>
      </c>
      <c r="I103">
        <v>4.5500001907348597</v>
      </c>
      <c r="J103">
        <v>0</v>
      </c>
      <c r="K103">
        <v>15</v>
      </c>
      <c r="L103">
        <v>36</v>
      </c>
      <c r="M103">
        <v>284</v>
      </c>
      <c r="N103">
        <v>683</v>
      </c>
      <c r="O103">
        <v>2086</v>
      </c>
      <c r="P103" s="2">
        <v>3</v>
      </c>
      <c r="Q103" s="2">
        <v>16.966666666666665</v>
      </c>
      <c r="R103" s="2">
        <v>1018</v>
      </c>
      <c r="S103">
        <v>1</v>
      </c>
      <c r="T103">
        <v>442</v>
      </c>
      <c r="U103">
        <v>455</v>
      </c>
      <c r="V103" s="2">
        <f t="shared" si="1"/>
        <v>31</v>
      </c>
    </row>
    <row r="104" spans="1:22" x14ac:dyDescent="0.25">
      <c r="A104">
        <v>7086361926</v>
      </c>
      <c r="B104" s="1">
        <v>42494</v>
      </c>
      <c r="C104">
        <v>10988</v>
      </c>
      <c r="D104">
        <v>8.3100004196166992</v>
      </c>
      <c r="E104">
        <v>8.3100004196166992</v>
      </c>
      <c r="F104">
        <v>0</v>
      </c>
      <c r="G104">
        <v>5.2800002098083496</v>
      </c>
      <c r="H104">
        <v>0.119999997317791</v>
      </c>
      <c r="I104">
        <v>2.9000000953674299</v>
      </c>
      <c r="J104">
        <v>0</v>
      </c>
      <c r="K104">
        <v>45</v>
      </c>
      <c r="L104">
        <v>12</v>
      </c>
      <c r="M104">
        <v>135</v>
      </c>
      <c r="N104">
        <v>843</v>
      </c>
      <c r="O104">
        <v>2655</v>
      </c>
      <c r="P104" s="2">
        <v>3</v>
      </c>
      <c r="Q104" s="2">
        <v>17.25</v>
      </c>
      <c r="R104" s="2">
        <v>1035</v>
      </c>
      <c r="S104">
        <v>1</v>
      </c>
      <c r="T104">
        <v>420</v>
      </c>
      <c r="U104">
        <v>436</v>
      </c>
      <c r="V104" s="2">
        <f t="shared" si="1"/>
        <v>24</v>
      </c>
    </row>
    <row r="105" spans="1:22" x14ac:dyDescent="0.25">
      <c r="A105">
        <v>8378563200</v>
      </c>
      <c r="B105" s="1">
        <v>42494</v>
      </c>
      <c r="C105">
        <v>7875</v>
      </c>
      <c r="D105">
        <v>6.2399997711181596</v>
      </c>
      <c r="E105">
        <v>6.2399997711181596</v>
      </c>
      <c r="F105">
        <v>0</v>
      </c>
      <c r="G105">
        <v>1.5599999427795399</v>
      </c>
      <c r="H105">
        <v>0.490000009536743</v>
      </c>
      <c r="I105">
        <v>4.1999998092651403</v>
      </c>
      <c r="J105">
        <v>0</v>
      </c>
      <c r="K105">
        <v>19</v>
      </c>
      <c r="L105">
        <v>10</v>
      </c>
      <c r="M105">
        <v>167</v>
      </c>
      <c r="N105">
        <v>680</v>
      </c>
      <c r="O105">
        <v>3110</v>
      </c>
      <c r="P105" s="2">
        <v>3</v>
      </c>
      <c r="Q105" s="2">
        <v>14.6</v>
      </c>
      <c r="R105" s="2">
        <v>876</v>
      </c>
      <c r="S105">
        <v>1</v>
      </c>
      <c r="T105">
        <v>441</v>
      </c>
      <c r="U105">
        <v>477</v>
      </c>
      <c r="V105" s="2">
        <f t="shared" si="1"/>
        <v>31</v>
      </c>
    </row>
    <row r="106" spans="1:22" x14ac:dyDescent="0.25">
      <c r="A106">
        <v>8792009665</v>
      </c>
      <c r="B106" s="1">
        <v>42494</v>
      </c>
      <c r="C106">
        <v>2283</v>
      </c>
      <c r="D106">
        <v>1.46000003814697</v>
      </c>
      <c r="E106">
        <v>1.46000003814697</v>
      </c>
      <c r="F106">
        <v>0</v>
      </c>
      <c r="G106">
        <v>0</v>
      </c>
      <c r="H106">
        <v>0</v>
      </c>
      <c r="I106">
        <v>1.46000003814697</v>
      </c>
      <c r="J106">
        <v>0</v>
      </c>
      <c r="K106">
        <v>0</v>
      </c>
      <c r="L106">
        <v>0</v>
      </c>
      <c r="M106">
        <v>129</v>
      </c>
      <c r="N106">
        <v>848</v>
      </c>
      <c r="O106">
        <v>2067</v>
      </c>
      <c r="P106" s="2">
        <v>3</v>
      </c>
      <c r="Q106" s="2">
        <v>16.283333333333335</v>
      </c>
      <c r="R106" s="2">
        <v>977</v>
      </c>
      <c r="S106">
        <v>1</v>
      </c>
      <c r="T106">
        <v>439</v>
      </c>
      <c r="U106">
        <v>463</v>
      </c>
      <c r="V106" s="2">
        <f t="shared" si="1"/>
        <v>15</v>
      </c>
    </row>
    <row r="107" spans="1:22" x14ac:dyDescent="0.25">
      <c r="A107">
        <v>1503960366</v>
      </c>
      <c r="B107" s="1">
        <v>42493</v>
      </c>
      <c r="C107">
        <v>15103</v>
      </c>
      <c r="D107">
        <v>9.6599998474121094</v>
      </c>
      <c r="E107">
        <v>9.6599998474121094</v>
      </c>
      <c r="F107">
        <v>0</v>
      </c>
      <c r="G107">
        <v>3.7300000190734899</v>
      </c>
      <c r="H107">
        <v>1.04999995231628</v>
      </c>
      <c r="I107">
        <v>4.8800001144409197</v>
      </c>
      <c r="J107">
        <v>0</v>
      </c>
      <c r="K107">
        <v>50</v>
      </c>
      <c r="L107">
        <v>24</v>
      </c>
      <c r="M107">
        <v>254</v>
      </c>
      <c r="N107">
        <v>816</v>
      </c>
      <c r="O107">
        <v>1990</v>
      </c>
      <c r="P107" s="2">
        <v>2</v>
      </c>
      <c r="Q107" s="2">
        <v>19.066666666666666</v>
      </c>
      <c r="R107" s="2">
        <v>1144</v>
      </c>
      <c r="S107">
        <v>1</v>
      </c>
      <c r="T107">
        <v>273</v>
      </c>
      <c r="U107">
        <v>296</v>
      </c>
      <c r="V107" s="2">
        <f t="shared" si="1"/>
        <v>25</v>
      </c>
    </row>
    <row r="108" spans="1:22" x14ac:dyDescent="0.25">
      <c r="A108">
        <v>3977333714</v>
      </c>
      <c r="B108" s="1">
        <v>42493</v>
      </c>
      <c r="C108">
        <v>14335</v>
      </c>
      <c r="D108">
        <v>9.5900001525878906</v>
      </c>
      <c r="E108">
        <v>9.5900001525878906</v>
      </c>
      <c r="F108">
        <v>0</v>
      </c>
      <c r="G108">
        <v>3.3199999332428001</v>
      </c>
      <c r="H108">
        <v>1.7400000095367401</v>
      </c>
      <c r="I108">
        <v>4.5300002098083496</v>
      </c>
      <c r="J108">
        <v>0</v>
      </c>
      <c r="K108">
        <v>47</v>
      </c>
      <c r="L108">
        <v>41</v>
      </c>
      <c r="M108">
        <v>258</v>
      </c>
      <c r="N108">
        <v>594</v>
      </c>
      <c r="O108">
        <v>1710</v>
      </c>
      <c r="P108" s="2">
        <v>2</v>
      </c>
      <c r="Q108" s="2">
        <v>15.666666666666666</v>
      </c>
      <c r="R108" s="2">
        <v>940</v>
      </c>
      <c r="S108">
        <v>1</v>
      </c>
      <c r="T108">
        <v>292</v>
      </c>
      <c r="U108">
        <v>500</v>
      </c>
      <c r="V108" s="2">
        <f t="shared" si="1"/>
        <v>28</v>
      </c>
    </row>
    <row r="109" spans="1:22" x14ac:dyDescent="0.25">
      <c r="A109">
        <v>4020332650</v>
      </c>
      <c r="B109" s="1">
        <v>42493</v>
      </c>
      <c r="C109">
        <v>4496</v>
      </c>
      <c r="D109">
        <v>3.2200000286102299</v>
      </c>
      <c r="E109">
        <v>3.2200000286102299</v>
      </c>
      <c r="F109">
        <v>0</v>
      </c>
      <c r="G109">
        <v>0</v>
      </c>
      <c r="H109">
        <v>0</v>
      </c>
      <c r="I109">
        <v>3.1500000953674299</v>
      </c>
      <c r="J109">
        <v>5.0000000745058101E-2</v>
      </c>
      <c r="K109">
        <v>0</v>
      </c>
      <c r="L109">
        <v>0</v>
      </c>
      <c r="M109">
        <v>174</v>
      </c>
      <c r="N109">
        <v>950</v>
      </c>
      <c r="O109">
        <v>2828</v>
      </c>
      <c r="P109" s="2">
        <v>2</v>
      </c>
      <c r="Q109" s="2">
        <v>18.733333333333334</v>
      </c>
      <c r="R109" s="2">
        <v>1124</v>
      </c>
      <c r="S109">
        <v>1</v>
      </c>
      <c r="T109">
        <v>322</v>
      </c>
      <c r="U109">
        <v>332</v>
      </c>
      <c r="V109" s="2">
        <f t="shared" si="1"/>
        <v>8</v>
      </c>
    </row>
    <row r="110" spans="1:22" x14ac:dyDescent="0.25">
      <c r="A110">
        <v>4319703577</v>
      </c>
      <c r="B110" s="1">
        <v>42493</v>
      </c>
      <c r="C110">
        <v>9648</v>
      </c>
      <c r="D110">
        <v>6.4699997901916504</v>
      </c>
      <c r="E110">
        <v>6.4699997901916504</v>
      </c>
      <c r="F110">
        <v>0</v>
      </c>
      <c r="G110">
        <v>0.57999998331069902</v>
      </c>
      <c r="H110">
        <v>1.0700000524520901</v>
      </c>
      <c r="I110">
        <v>4.8299999237060502</v>
      </c>
      <c r="J110">
        <v>0</v>
      </c>
      <c r="K110">
        <v>8</v>
      </c>
      <c r="L110">
        <v>26</v>
      </c>
      <c r="M110">
        <v>287</v>
      </c>
      <c r="N110">
        <v>669</v>
      </c>
      <c r="O110">
        <v>2235</v>
      </c>
      <c r="P110" s="2">
        <v>2</v>
      </c>
      <c r="Q110" s="2">
        <v>16.5</v>
      </c>
      <c r="R110" s="2">
        <v>990</v>
      </c>
      <c r="S110">
        <v>1</v>
      </c>
      <c r="T110">
        <v>474</v>
      </c>
      <c r="U110">
        <v>512</v>
      </c>
      <c r="V110" s="2">
        <f t="shared" si="1"/>
        <v>26</v>
      </c>
    </row>
    <row r="111" spans="1:22" x14ac:dyDescent="0.25">
      <c r="A111">
        <v>4445114986</v>
      </c>
      <c r="B111" s="1">
        <v>42493</v>
      </c>
      <c r="C111">
        <v>7502</v>
      </c>
      <c r="D111">
        <v>5.1799998283386204</v>
      </c>
      <c r="E111">
        <v>5.1799998283386204</v>
      </c>
      <c r="F111">
        <v>0</v>
      </c>
      <c r="G111">
        <v>2.4800000190734899</v>
      </c>
      <c r="H111">
        <v>0.109999999403954</v>
      </c>
      <c r="I111">
        <v>2.5799999237060498</v>
      </c>
      <c r="J111">
        <v>0</v>
      </c>
      <c r="K111">
        <v>30</v>
      </c>
      <c r="L111">
        <v>2</v>
      </c>
      <c r="M111">
        <v>233</v>
      </c>
      <c r="N111">
        <v>725</v>
      </c>
      <c r="O111">
        <v>2421</v>
      </c>
      <c r="P111" s="2">
        <v>2</v>
      </c>
      <c r="Q111" s="2">
        <v>16.5</v>
      </c>
      <c r="R111" s="2">
        <v>990</v>
      </c>
      <c r="S111">
        <v>2</v>
      </c>
      <c r="T111">
        <v>417</v>
      </c>
      <c r="U111">
        <v>450</v>
      </c>
      <c r="V111" s="2">
        <f t="shared" si="1"/>
        <v>28</v>
      </c>
    </row>
    <row r="112" spans="1:22" x14ac:dyDescent="0.25">
      <c r="A112">
        <v>4702921684</v>
      </c>
      <c r="B112" s="1">
        <v>42493</v>
      </c>
      <c r="C112">
        <v>9454</v>
      </c>
      <c r="D112">
        <v>7.6700000762939498</v>
      </c>
      <c r="E112">
        <v>7.6700000762939498</v>
      </c>
      <c r="F112">
        <v>0</v>
      </c>
      <c r="G112">
        <v>0</v>
      </c>
      <c r="H112">
        <v>0</v>
      </c>
      <c r="I112">
        <v>7.6700000762939498</v>
      </c>
      <c r="J112">
        <v>0</v>
      </c>
      <c r="K112">
        <v>0</v>
      </c>
      <c r="L112">
        <v>0</v>
      </c>
      <c r="M112">
        <v>313</v>
      </c>
      <c r="N112">
        <v>729</v>
      </c>
      <c r="O112">
        <v>3145</v>
      </c>
      <c r="P112" s="2">
        <v>2</v>
      </c>
      <c r="Q112" s="2">
        <v>17.366666666666667</v>
      </c>
      <c r="R112" s="2">
        <v>1042</v>
      </c>
      <c r="S112">
        <v>1</v>
      </c>
      <c r="T112">
        <v>327</v>
      </c>
      <c r="U112">
        <v>373</v>
      </c>
      <c r="V112" s="2">
        <f t="shared" si="1"/>
        <v>27</v>
      </c>
    </row>
    <row r="113" spans="1:22" x14ac:dyDescent="0.25">
      <c r="A113">
        <v>5553957443</v>
      </c>
      <c r="B113" s="1">
        <v>42493</v>
      </c>
      <c r="C113">
        <v>12848</v>
      </c>
      <c r="D113">
        <v>8.3900003433227504</v>
      </c>
      <c r="E113">
        <v>8.3900003433227504</v>
      </c>
      <c r="F113">
        <v>0</v>
      </c>
      <c r="G113">
        <v>1.5</v>
      </c>
      <c r="H113">
        <v>1.20000004768372</v>
      </c>
      <c r="I113">
        <v>5.6799998283386204</v>
      </c>
      <c r="J113">
        <v>0</v>
      </c>
      <c r="K113">
        <v>26</v>
      </c>
      <c r="L113">
        <v>29</v>
      </c>
      <c r="M113">
        <v>247</v>
      </c>
      <c r="N113">
        <v>812</v>
      </c>
      <c r="O113">
        <v>2116</v>
      </c>
      <c r="P113" s="2">
        <v>2</v>
      </c>
      <c r="Q113" s="2">
        <v>18.566666666666666</v>
      </c>
      <c r="R113" s="2">
        <v>1114</v>
      </c>
      <c r="S113">
        <v>1</v>
      </c>
      <c r="T113">
        <v>380</v>
      </c>
      <c r="U113">
        <v>429</v>
      </c>
      <c r="V113" s="2">
        <f t="shared" si="1"/>
        <v>31</v>
      </c>
    </row>
    <row r="114" spans="1:22" x14ac:dyDescent="0.25">
      <c r="A114">
        <v>5577150313</v>
      </c>
      <c r="B114" s="1">
        <v>42493</v>
      </c>
      <c r="C114">
        <v>11045</v>
      </c>
      <c r="D114">
        <v>8.25</v>
      </c>
      <c r="E114">
        <v>8.25</v>
      </c>
      <c r="F114">
        <v>0</v>
      </c>
      <c r="G114">
        <v>4.5199999809265101</v>
      </c>
      <c r="H114">
        <v>0.15000000596046401</v>
      </c>
      <c r="I114">
        <v>3.5699999332428001</v>
      </c>
      <c r="J114">
        <v>0</v>
      </c>
      <c r="K114">
        <v>97</v>
      </c>
      <c r="L114">
        <v>8</v>
      </c>
      <c r="M114">
        <v>212</v>
      </c>
      <c r="N114">
        <v>580</v>
      </c>
      <c r="O114">
        <v>3795</v>
      </c>
      <c r="P114" s="2">
        <v>2</v>
      </c>
      <c r="Q114" s="2">
        <v>14.95</v>
      </c>
      <c r="R114" s="2">
        <v>897</v>
      </c>
      <c r="S114">
        <v>1</v>
      </c>
      <c r="T114">
        <v>508</v>
      </c>
      <c r="U114">
        <v>543</v>
      </c>
      <c r="V114" s="2">
        <f t="shared" si="1"/>
        <v>26</v>
      </c>
    </row>
    <row r="115" spans="1:22" x14ac:dyDescent="0.25">
      <c r="A115">
        <v>6962181067</v>
      </c>
      <c r="B115" s="1">
        <v>42493</v>
      </c>
      <c r="C115">
        <v>12109</v>
      </c>
      <c r="D115">
        <v>8.1199998855590803</v>
      </c>
      <c r="E115">
        <v>8.1199998855590803</v>
      </c>
      <c r="F115">
        <v>0</v>
      </c>
      <c r="G115">
        <v>1.7400000095367401</v>
      </c>
      <c r="H115">
        <v>2.03999996185303</v>
      </c>
      <c r="I115">
        <v>4.3299999237060502</v>
      </c>
      <c r="J115">
        <v>0</v>
      </c>
      <c r="K115">
        <v>21</v>
      </c>
      <c r="L115">
        <v>36</v>
      </c>
      <c r="M115">
        <v>267</v>
      </c>
      <c r="N115">
        <v>654</v>
      </c>
      <c r="O115">
        <v>2072</v>
      </c>
      <c r="P115" s="2">
        <v>2</v>
      </c>
      <c r="Q115" s="2">
        <v>16.3</v>
      </c>
      <c r="R115" s="2">
        <v>978</v>
      </c>
      <c r="S115">
        <v>1</v>
      </c>
      <c r="T115">
        <v>394</v>
      </c>
      <c r="U115">
        <v>418</v>
      </c>
      <c r="V115" s="2">
        <f t="shared" si="1"/>
        <v>31</v>
      </c>
    </row>
    <row r="116" spans="1:22" x14ac:dyDescent="0.25">
      <c r="A116">
        <v>7086361926</v>
      </c>
      <c r="B116" s="1">
        <v>42493</v>
      </c>
      <c r="C116">
        <v>10288</v>
      </c>
      <c r="D116">
        <v>6.7600002288818404</v>
      </c>
      <c r="E116">
        <v>6.7600002288818404</v>
      </c>
      <c r="F116">
        <v>0</v>
      </c>
      <c r="G116">
        <v>2.7400000095367401</v>
      </c>
      <c r="H116">
        <v>0.85000002384185802</v>
      </c>
      <c r="I116">
        <v>3.1600000858306898</v>
      </c>
      <c r="J116">
        <v>0</v>
      </c>
      <c r="K116">
        <v>57</v>
      </c>
      <c r="L116">
        <v>36</v>
      </c>
      <c r="M116">
        <v>152</v>
      </c>
      <c r="N116">
        <v>761</v>
      </c>
      <c r="O116">
        <v>2754</v>
      </c>
      <c r="P116" s="2">
        <v>2</v>
      </c>
      <c r="Q116" s="2">
        <v>16.766666666666666</v>
      </c>
      <c r="R116" s="2">
        <v>1006</v>
      </c>
      <c r="S116">
        <v>1</v>
      </c>
      <c r="T116">
        <v>456</v>
      </c>
      <c r="U116">
        <v>461</v>
      </c>
      <c r="V116" s="2">
        <f t="shared" si="1"/>
        <v>24</v>
      </c>
    </row>
    <row r="117" spans="1:22" x14ac:dyDescent="0.25">
      <c r="A117">
        <v>8378563200</v>
      </c>
      <c r="B117" s="1">
        <v>42493</v>
      </c>
      <c r="C117">
        <v>8712</v>
      </c>
      <c r="D117">
        <v>6.9099998474121103</v>
      </c>
      <c r="E117">
        <v>6.9099998474121103</v>
      </c>
      <c r="F117">
        <v>2</v>
      </c>
      <c r="G117">
        <v>1.3400000333786</v>
      </c>
      <c r="H117">
        <v>1.0599999427795399</v>
      </c>
      <c r="I117">
        <v>4.5</v>
      </c>
      <c r="J117">
        <v>0</v>
      </c>
      <c r="K117">
        <v>71</v>
      </c>
      <c r="L117">
        <v>20</v>
      </c>
      <c r="M117">
        <v>195</v>
      </c>
      <c r="N117">
        <v>822</v>
      </c>
      <c r="O117">
        <v>3784</v>
      </c>
      <c r="P117" s="2">
        <v>2</v>
      </c>
      <c r="Q117" s="2">
        <v>18.466666666666665</v>
      </c>
      <c r="R117" s="2">
        <v>1108</v>
      </c>
      <c r="S117">
        <v>1</v>
      </c>
      <c r="T117">
        <v>405</v>
      </c>
      <c r="U117">
        <v>429</v>
      </c>
      <c r="V117" s="2">
        <f t="shared" si="1"/>
        <v>31</v>
      </c>
    </row>
    <row r="118" spans="1:22" x14ac:dyDescent="0.25">
      <c r="A118">
        <v>8792009665</v>
      </c>
      <c r="B118" s="1">
        <v>42493</v>
      </c>
      <c r="C118">
        <v>2421</v>
      </c>
      <c r="D118">
        <v>1.54999995231628</v>
      </c>
      <c r="E118">
        <v>1.54999995231628</v>
      </c>
      <c r="F118">
        <v>0</v>
      </c>
      <c r="G118">
        <v>0</v>
      </c>
      <c r="H118">
        <v>0</v>
      </c>
      <c r="I118">
        <v>1.54999995231628</v>
      </c>
      <c r="J118">
        <v>0</v>
      </c>
      <c r="K118">
        <v>0</v>
      </c>
      <c r="L118">
        <v>0</v>
      </c>
      <c r="M118">
        <v>156</v>
      </c>
      <c r="N118">
        <v>739</v>
      </c>
      <c r="O118">
        <v>2297</v>
      </c>
      <c r="P118" s="2">
        <v>2</v>
      </c>
      <c r="Q118" s="2">
        <v>14.916666666666666</v>
      </c>
      <c r="R118" s="2">
        <v>895</v>
      </c>
      <c r="S118">
        <v>1</v>
      </c>
      <c r="T118">
        <v>516</v>
      </c>
      <c r="U118">
        <v>545</v>
      </c>
      <c r="V118" s="2">
        <f t="shared" si="1"/>
        <v>15</v>
      </c>
    </row>
    <row r="119" spans="1:22" hidden="1" x14ac:dyDescent="0.25">
      <c r="A119">
        <v>1644430081</v>
      </c>
      <c r="B119" s="1">
        <v>42492</v>
      </c>
      <c r="C119">
        <v>3758</v>
      </c>
      <c r="D119">
        <v>2.7300000190734899</v>
      </c>
      <c r="E119">
        <v>2.7300000190734899</v>
      </c>
      <c r="F119">
        <v>0</v>
      </c>
      <c r="G119">
        <v>7.0000000298023196E-2</v>
      </c>
      <c r="H119">
        <v>0.31000000238418601</v>
      </c>
      <c r="I119">
        <v>2.3499999046325701</v>
      </c>
      <c r="J119">
        <v>0</v>
      </c>
      <c r="K119">
        <v>1</v>
      </c>
      <c r="L119">
        <v>7</v>
      </c>
      <c r="M119">
        <v>148</v>
      </c>
      <c r="N119">
        <v>682</v>
      </c>
      <c r="O119">
        <v>2580</v>
      </c>
      <c r="P119" s="2">
        <v>1</v>
      </c>
      <c r="Q119" s="2">
        <v>13.966666666666667</v>
      </c>
      <c r="R119" s="2">
        <v>838</v>
      </c>
      <c r="S119">
        <v>1</v>
      </c>
      <c r="T119">
        <v>796</v>
      </c>
      <c r="U119">
        <v>961</v>
      </c>
      <c r="V119" s="2">
        <f t="shared" si="1"/>
        <v>4</v>
      </c>
    </row>
    <row r="120" spans="1:22" x14ac:dyDescent="0.25">
      <c r="A120">
        <v>1503960366</v>
      </c>
      <c r="B120" s="1">
        <v>42492</v>
      </c>
      <c r="C120">
        <v>14727</v>
      </c>
      <c r="D120">
        <v>9.7100000381469709</v>
      </c>
      <c r="E120">
        <v>9.7100000381469709</v>
      </c>
      <c r="F120">
        <v>0</v>
      </c>
      <c r="G120">
        <v>3.21000003814697</v>
      </c>
      <c r="H120">
        <v>0.56999999284744296</v>
      </c>
      <c r="I120">
        <v>5.9200000762939498</v>
      </c>
      <c r="J120">
        <v>0</v>
      </c>
      <c r="K120">
        <v>41</v>
      </c>
      <c r="L120">
        <v>15</v>
      </c>
      <c r="M120">
        <v>277</v>
      </c>
      <c r="N120">
        <v>798</v>
      </c>
      <c r="O120">
        <v>2004</v>
      </c>
      <c r="P120" s="2">
        <v>1</v>
      </c>
      <c r="Q120" s="2">
        <v>18.850000000000001</v>
      </c>
      <c r="R120" s="2">
        <v>1131</v>
      </c>
      <c r="S120">
        <v>1</v>
      </c>
      <c r="T120">
        <v>277</v>
      </c>
      <c r="U120">
        <v>309</v>
      </c>
      <c r="V120" s="2">
        <f t="shared" si="1"/>
        <v>25</v>
      </c>
    </row>
    <row r="121" spans="1:22" x14ac:dyDescent="0.25">
      <c r="A121">
        <v>2026352035</v>
      </c>
      <c r="B121" s="1">
        <v>42492</v>
      </c>
      <c r="C121">
        <v>7018</v>
      </c>
      <c r="D121">
        <v>4.3499999046325701</v>
      </c>
      <c r="E121">
        <v>4.3499999046325701</v>
      </c>
      <c r="F121">
        <v>0</v>
      </c>
      <c r="G121">
        <v>0</v>
      </c>
      <c r="H121">
        <v>0</v>
      </c>
      <c r="I121">
        <v>4.3499999046325701</v>
      </c>
      <c r="J121">
        <v>0</v>
      </c>
      <c r="K121">
        <v>0</v>
      </c>
      <c r="L121">
        <v>0</v>
      </c>
      <c r="M121">
        <v>355</v>
      </c>
      <c r="N121">
        <v>716</v>
      </c>
      <c r="O121">
        <v>1690</v>
      </c>
      <c r="P121" s="2">
        <v>1</v>
      </c>
      <c r="Q121" s="2">
        <v>17.850000000000001</v>
      </c>
      <c r="R121" s="2">
        <v>1071</v>
      </c>
      <c r="S121">
        <v>1</v>
      </c>
      <c r="T121">
        <v>511</v>
      </c>
      <c r="U121">
        <v>543</v>
      </c>
      <c r="V121" s="2">
        <f t="shared" si="1"/>
        <v>28</v>
      </c>
    </row>
    <row r="122" spans="1:22" x14ac:dyDescent="0.25">
      <c r="A122">
        <v>3977333714</v>
      </c>
      <c r="B122" s="1">
        <v>42492</v>
      </c>
      <c r="C122">
        <v>16520</v>
      </c>
      <c r="D122">
        <v>11.050000190734901</v>
      </c>
      <c r="E122">
        <v>11.050000190734901</v>
      </c>
      <c r="F122">
        <v>0</v>
      </c>
      <c r="G122">
        <v>1.53999996185303</v>
      </c>
      <c r="H122">
        <v>6.4800000190734899</v>
      </c>
      <c r="I122">
        <v>3.0199999809265101</v>
      </c>
      <c r="J122">
        <v>0</v>
      </c>
      <c r="K122">
        <v>24</v>
      </c>
      <c r="L122">
        <v>143</v>
      </c>
      <c r="M122">
        <v>176</v>
      </c>
      <c r="N122">
        <v>713</v>
      </c>
      <c r="O122">
        <v>1760</v>
      </c>
      <c r="P122" s="2">
        <v>1</v>
      </c>
      <c r="Q122" s="2">
        <v>17.600000000000001</v>
      </c>
      <c r="R122" s="2">
        <v>1056</v>
      </c>
      <c r="S122">
        <v>1</v>
      </c>
      <c r="T122">
        <v>230</v>
      </c>
      <c r="U122">
        <v>384</v>
      </c>
      <c r="V122" s="2">
        <f t="shared" si="1"/>
        <v>28</v>
      </c>
    </row>
    <row r="123" spans="1:22" x14ac:dyDescent="0.25">
      <c r="A123">
        <v>4319703577</v>
      </c>
      <c r="B123" s="1">
        <v>42492</v>
      </c>
      <c r="C123">
        <v>9261</v>
      </c>
      <c r="D123">
        <v>6.2399997711181596</v>
      </c>
      <c r="E123">
        <v>6.2399997711181596</v>
      </c>
      <c r="F123">
        <v>0</v>
      </c>
      <c r="G123">
        <v>0</v>
      </c>
      <c r="H123">
        <v>0.43999999761581399</v>
      </c>
      <c r="I123">
        <v>5.71000003814697</v>
      </c>
      <c r="J123">
        <v>0</v>
      </c>
      <c r="K123">
        <v>0</v>
      </c>
      <c r="L123">
        <v>11</v>
      </c>
      <c r="M123">
        <v>344</v>
      </c>
      <c r="N123">
        <v>585</v>
      </c>
      <c r="O123">
        <v>2270</v>
      </c>
      <c r="P123" s="2">
        <v>1</v>
      </c>
      <c r="Q123" s="2">
        <v>15.666666666666666</v>
      </c>
      <c r="R123" s="2">
        <v>940</v>
      </c>
      <c r="S123">
        <v>1</v>
      </c>
      <c r="T123">
        <v>478</v>
      </c>
      <c r="U123">
        <v>506</v>
      </c>
      <c r="V123" s="2">
        <f t="shared" si="1"/>
        <v>26</v>
      </c>
    </row>
    <row r="124" spans="1:22" x14ac:dyDescent="0.25">
      <c r="A124">
        <v>4388161847</v>
      </c>
      <c r="B124" s="1">
        <v>42492</v>
      </c>
      <c r="C124">
        <v>10096</v>
      </c>
      <c r="D124">
        <v>8.3999996185302699</v>
      </c>
      <c r="E124">
        <v>8.3999996185302699</v>
      </c>
      <c r="F124">
        <v>0</v>
      </c>
      <c r="G124">
        <v>3.7699999809265101</v>
      </c>
      <c r="H124">
        <v>7.9999998211860698E-2</v>
      </c>
      <c r="I124">
        <v>4.5500001907348597</v>
      </c>
      <c r="J124">
        <v>0</v>
      </c>
      <c r="K124">
        <v>33</v>
      </c>
      <c r="L124">
        <v>4</v>
      </c>
      <c r="M124">
        <v>204</v>
      </c>
      <c r="N124">
        <v>935</v>
      </c>
      <c r="O124">
        <v>3147</v>
      </c>
      <c r="P124" s="2">
        <v>1</v>
      </c>
      <c r="Q124" s="2">
        <v>19.600000000000001</v>
      </c>
      <c r="R124" s="2">
        <v>1176</v>
      </c>
      <c r="S124">
        <v>2</v>
      </c>
      <c r="T124">
        <v>368</v>
      </c>
      <c r="U124">
        <v>376</v>
      </c>
      <c r="V124" s="2">
        <f t="shared" si="1"/>
        <v>23</v>
      </c>
    </row>
    <row r="125" spans="1:22" x14ac:dyDescent="0.25">
      <c r="A125">
        <v>4445114986</v>
      </c>
      <c r="B125" s="1">
        <v>42492</v>
      </c>
      <c r="C125">
        <v>6910</v>
      </c>
      <c r="D125">
        <v>4.75</v>
      </c>
      <c r="E125">
        <v>4.75</v>
      </c>
      <c r="F125">
        <v>0</v>
      </c>
      <c r="G125">
        <v>2.21000003814697</v>
      </c>
      <c r="H125">
        <v>0.18999999761581399</v>
      </c>
      <c r="I125">
        <v>2.3499999046325701</v>
      </c>
      <c r="J125">
        <v>0</v>
      </c>
      <c r="K125">
        <v>27</v>
      </c>
      <c r="L125">
        <v>4</v>
      </c>
      <c r="M125">
        <v>200</v>
      </c>
      <c r="N125">
        <v>667</v>
      </c>
      <c r="O125">
        <v>2336</v>
      </c>
      <c r="P125" s="2">
        <v>1</v>
      </c>
      <c r="Q125" s="2">
        <v>14.966666666666667</v>
      </c>
      <c r="R125" s="2">
        <v>898</v>
      </c>
      <c r="S125">
        <v>1</v>
      </c>
      <c r="T125">
        <v>502</v>
      </c>
      <c r="U125">
        <v>542</v>
      </c>
      <c r="V125" s="2">
        <f t="shared" si="1"/>
        <v>28</v>
      </c>
    </row>
    <row r="126" spans="1:22" x14ac:dyDescent="0.25">
      <c r="A126">
        <v>5553957443</v>
      </c>
      <c r="B126" s="1">
        <v>42492</v>
      </c>
      <c r="C126">
        <v>9769</v>
      </c>
      <c r="D126">
        <v>6.3800001144409197</v>
      </c>
      <c r="E126">
        <v>6.3800001144409197</v>
      </c>
      <c r="F126">
        <v>0</v>
      </c>
      <c r="G126">
        <v>1.0599999427795399</v>
      </c>
      <c r="H126">
        <v>0.40999999642372098</v>
      </c>
      <c r="I126">
        <v>4.9000000953674299</v>
      </c>
      <c r="J126">
        <v>0</v>
      </c>
      <c r="K126">
        <v>23</v>
      </c>
      <c r="L126">
        <v>9</v>
      </c>
      <c r="M126">
        <v>227</v>
      </c>
      <c r="N126">
        <v>724</v>
      </c>
      <c r="O126">
        <v>1996</v>
      </c>
      <c r="P126" s="2">
        <v>1</v>
      </c>
      <c r="Q126" s="2">
        <v>16.383333333333333</v>
      </c>
      <c r="R126" s="2">
        <v>983</v>
      </c>
      <c r="S126">
        <v>1</v>
      </c>
      <c r="T126">
        <v>409</v>
      </c>
      <c r="U126">
        <v>471</v>
      </c>
      <c r="V126" s="2">
        <f t="shared" si="1"/>
        <v>31</v>
      </c>
    </row>
    <row r="127" spans="1:22" x14ac:dyDescent="0.25">
      <c r="A127">
        <v>5577150313</v>
      </c>
      <c r="B127" s="1">
        <v>42492</v>
      </c>
      <c r="C127">
        <v>7439</v>
      </c>
      <c r="D127">
        <v>5.5599999427795401</v>
      </c>
      <c r="E127">
        <v>5.5599999427795401</v>
      </c>
      <c r="F127">
        <v>0</v>
      </c>
      <c r="G127">
        <v>1.12000000476837</v>
      </c>
      <c r="H127">
        <v>0.34999999403953602</v>
      </c>
      <c r="I127">
        <v>4.0700001716613796</v>
      </c>
      <c r="J127">
        <v>0</v>
      </c>
      <c r="K127">
        <v>37</v>
      </c>
      <c r="L127">
        <v>20</v>
      </c>
      <c r="M127">
        <v>235</v>
      </c>
      <c r="N127">
        <v>732</v>
      </c>
      <c r="O127">
        <v>3014</v>
      </c>
      <c r="P127" s="2">
        <v>1</v>
      </c>
      <c r="Q127" s="2">
        <v>17.066666666666666</v>
      </c>
      <c r="R127" s="2">
        <v>1024</v>
      </c>
      <c r="S127">
        <v>2</v>
      </c>
      <c r="T127">
        <v>525</v>
      </c>
      <c r="U127">
        <v>553</v>
      </c>
      <c r="V127" s="2">
        <f t="shared" si="1"/>
        <v>26</v>
      </c>
    </row>
    <row r="128" spans="1:22" x14ac:dyDescent="0.25">
      <c r="A128">
        <v>6962181067</v>
      </c>
      <c r="B128" s="1">
        <v>42492</v>
      </c>
      <c r="C128">
        <v>12912</v>
      </c>
      <c r="D128">
        <v>8.5399999618530291</v>
      </c>
      <c r="E128">
        <v>8.5399999618530291</v>
      </c>
      <c r="F128">
        <v>0</v>
      </c>
      <c r="G128">
        <v>1.20000004768372</v>
      </c>
      <c r="H128">
        <v>2</v>
      </c>
      <c r="I128">
        <v>5.3400001525878897</v>
      </c>
      <c r="J128">
        <v>0</v>
      </c>
      <c r="K128">
        <v>18</v>
      </c>
      <c r="L128">
        <v>39</v>
      </c>
      <c r="M128">
        <v>313</v>
      </c>
      <c r="N128">
        <v>655</v>
      </c>
      <c r="O128">
        <v>2162</v>
      </c>
      <c r="P128" s="2">
        <v>1</v>
      </c>
      <c r="Q128" s="2">
        <v>17.083333333333332</v>
      </c>
      <c r="R128" s="2">
        <v>1025</v>
      </c>
      <c r="S128">
        <v>1</v>
      </c>
      <c r="T128">
        <v>466</v>
      </c>
      <c r="U128">
        <v>482</v>
      </c>
      <c r="V128" s="2">
        <f t="shared" si="1"/>
        <v>31</v>
      </c>
    </row>
    <row r="129" spans="1:22" x14ac:dyDescent="0.25">
      <c r="A129">
        <v>7086361926</v>
      </c>
      <c r="B129" s="1">
        <v>42492</v>
      </c>
      <c r="C129">
        <v>10052</v>
      </c>
      <c r="D129">
        <v>6.8099999427795401</v>
      </c>
      <c r="E129">
        <v>6.8099999427795401</v>
      </c>
      <c r="F129">
        <v>0</v>
      </c>
      <c r="G129">
        <v>3.4800000190734899</v>
      </c>
      <c r="H129">
        <v>0.66000002622604403</v>
      </c>
      <c r="I129">
        <v>2.6600000858306898</v>
      </c>
      <c r="J129">
        <v>0</v>
      </c>
      <c r="K129">
        <v>66</v>
      </c>
      <c r="L129">
        <v>26</v>
      </c>
      <c r="M129">
        <v>139</v>
      </c>
      <c r="N129">
        <v>737</v>
      </c>
      <c r="O129">
        <v>2754</v>
      </c>
      <c r="P129" s="2">
        <v>1</v>
      </c>
      <c r="Q129" s="2">
        <v>16.133333333333333</v>
      </c>
      <c r="R129" s="2">
        <v>968</v>
      </c>
      <c r="S129">
        <v>1</v>
      </c>
      <c r="T129">
        <v>440</v>
      </c>
      <c r="U129">
        <v>459</v>
      </c>
      <c r="V129" s="2">
        <f t="shared" si="1"/>
        <v>24</v>
      </c>
    </row>
    <row r="130" spans="1:22" x14ac:dyDescent="0.25">
      <c r="A130">
        <v>8378563200</v>
      </c>
      <c r="B130" s="1">
        <v>42492</v>
      </c>
      <c r="C130">
        <v>6064</v>
      </c>
      <c r="D130">
        <v>4.8099999427795401</v>
      </c>
      <c r="E130">
        <v>4.8099999427795401</v>
      </c>
      <c r="F130">
        <v>2</v>
      </c>
      <c r="G130">
        <v>0.62999999523162797</v>
      </c>
      <c r="H130">
        <v>0.17000000178813901</v>
      </c>
      <c r="I130">
        <v>4.0100002288818404</v>
      </c>
      <c r="J130">
        <v>0</v>
      </c>
      <c r="K130">
        <v>63</v>
      </c>
      <c r="L130">
        <v>4</v>
      </c>
      <c r="M130">
        <v>142</v>
      </c>
      <c r="N130">
        <v>802</v>
      </c>
      <c r="O130">
        <v>3491</v>
      </c>
      <c r="P130" s="2">
        <v>1</v>
      </c>
      <c r="Q130" s="2">
        <v>16.850000000000001</v>
      </c>
      <c r="R130" s="2">
        <v>1011</v>
      </c>
      <c r="S130">
        <v>1</v>
      </c>
      <c r="T130">
        <v>351</v>
      </c>
      <c r="U130">
        <v>385</v>
      </c>
      <c r="V130" s="2">
        <f t="shared" ref="V130:V193" si="2">COUNTIF($A$2:$A$411,A130)</f>
        <v>31</v>
      </c>
    </row>
    <row r="131" spans="1:22" x14ac:dyDescent="0.25">
      <c r="A131">
        <v>8792009665</v>
      </c>
      <c r="B131" s="1">
        <v>42492</v>
      </c>
      <c r="C131">
        <v>1831</v>
      </c>
      <c r="D131">
        <v>1.16999995708466</v>
      </c>
      <c r="E131">
        <v>1.16999995708466</v>
      </c>
      <c r="F131">
        <v>0</v>
      </c>
      <c r="G131">
        <v>0</v>
      </c>
      <c r="H131">
        <v>0</v>
      </c>
      <c r="I131">
        <v>1.16999995708466</v>
      </c>
      <c r="J131">
        <v>0</v>
      </c>
      <c r="K131">
        <v>0</v>
      </c>
      <c r="L131">
        <v>0</v>
      </c>
      <c r="M131">
        <v>101</v>
      </c>
      <c r="N131">
        <v>916</v>
      </c>
      <c r="O131">
        <v>2015</v>
      </c>
      <c r="P131" s="2">
        <v>1</v>
      </c>
      <c r="Q131" s="2">
        <v>16.95</v>
      </c>
      <c r="R131" s="2">
        <v>1017</v>
      </c>
      <c r="S131">
        <v>1</v>
      </c>
      <c r="T131">
        <v>415</v>
      </c>
      <c r="U131">
        <v>423</v>
      </c>
      <c r="V131" s="2">
        <f t="shared" si="2"/>
        <v>15</v>
      </c>
    </row>
    <row r="132" spans="1:22" hidden="1" x14ac:dyDescent="0.25">
      <c r="A132">
        <v>1844505072</v>
      </c>
      <c r="B132" s="1">
        <v>42491</v>
      </c>
      <c r="C132">
        <v>2573</v>
      </c>
      <c r="D132">
        <v>1.70000004768372</v>
      </c>
      <c r="E132">
        <v>1.70000004768372</v>
      </c>
      <c r="F132">
        <v>0</v>
      </c>
      <c r="G132">
        <v>0</v>
      </c>
      <c r="H132">
        <v>0.259999990463257</v>
      </c>
      <c r="I132">
        <v>1.45000004768372</v>
      </c>
      <c r="J132">
        <v>0</v>
      </c>
      <c r="K132">
        <v>0</v>
      </c>
      <c r="L132">
        <v>7</v>
      </c>
      <c r="M132">
        <v>75</v>
      </c>
      <c r="N132">
        <v>585</v>
      </c>
      <c r="O132">
        <v>1541</v>
      </c>
      <c r="P132" s="2">
        <v>7</v>
      </c>
      <c r="Q132" s="2">
        <v>11.116666666666667</v>
      </c>
      <c r="R132" s="2">
        <v>667</v>
      </c>
      <c r="S132">
        <v>1</v>
      </c>
      <c r="T132">
        <v>590</v>
      </c>
      <c r="U132">
        <v>961</v>
      </c>
      <c r="V132" s="2">
        <f t="shared" si="2"/>
        <v>3</v>
      </c>
    </row>
    <row r="133" spans="1:22" hidden="1" x14ac:dyDescent="0.25">
      <c r="A133">
        <v>4558609924</v>
      </c>
      <c r="B133" s="1">
        <v>42491</v>
      </c>
      <c r="C133">
        <v>3428</v>
      </c>
      <c r="D133">
        <v>2.2699999809265101</v>
      </c>
      <c r="E133">
        <v>2.2699999809265101</v>
      </c>
      <c r="F133">
        <v>0</v>
      </c>
      <c r="G133">
        <v>0</v>
      </c>
      <c r="H133">
        <v>0</v>
      </c>
      <c r="I133">
        <v>2.2699999809265101</v>
      </c>
      <c r="J133">
        <v>0</v>
      </c>
      <c r="K133">
        <v>0</v>
      </c>
      <c r="L133">
        <v>0</v>
      </c>
      <c r="M133">
        <v>190</v>
      </c>
      <c r="N133">
        <v>1121</v>
      </c>
      <c r="O133">
        <v>1692</v>
      </c>
      <c r="P133" s="2">
        <v>7</v>
      </c>
      <c r="Q133" s="2">
        <v>21.85</v>
      </c>
      <c r="R133" s="2">
        <v>1311</v>
      </c>
      <c r="S133">
        <v>1</v>
      </c>
      <c r="T133">
        <v>115</v>
      </c>
      <c r="U133">
        <v>129</v>
      </c>
      <c r="V133" s="2">
        <f t="shared" si="2"/>
        <v>5</v>
      </c>
    </row>
    <row r="134" spans="1:22" x14ac:dyDescent="0.25">
      <c r="A134">
        <v>1503960366</v>
      </c>
      <c r="B134" s="1">
        <v>42491</v>
      </c>
      <c r="C134">
        <v>10602</v>
      </c>
      <c r="D134">
        <v>6.8099999427795401</v>
      </c>
      <c r="E134">
        <v>6.8099999427795401</v>
      </c>
      <c r="F134">
        <v>0</v>
      </c>
      <c r="G134">
        <v>2.28999996185303</v>
      </c>
      <c r="H134">
        <v>1.6000000238418599</v>
      </c>
      <c r="I134">
        <v>2.9200000762939502</v>
      </c>
      <c r="J134">
        <v>0</v>
      </c>
      <c r="K134">
        <v>33</v>
      </c>
      <c r="L134">
        <v>35</v>
      </c>
      <c r="M134">
        <v>246</v>
      </c>
      <c r="N134">
        <v>730</v>
      </c>
      <c r="O134">
        <v>1820</v>
      </c>
      <c r="P134" s="2">
        <v>7</v>
      </c>
      <c r="Q134" s="2">
        <v>17.399999999999999</v>
      </c>
      <c r="R134" s="2">
        <v>1044</v>
      </c>
      <c r="S134">
        <v>1</v>
      </c>
      <c r="T134">
        <v>369</v>
      </c>
      <c r="U134">
        <v>396</v>
      </c>
      <c r="V134" s="2">
        <f t="shared" si="2"/>
        <v>25</v>
      </c>
    </row>
    <row r="135" spans="1:22" x14ac:dyDescent="0.25">
      <c r="A135">
        <v>2026352035</v>
      </c>
      <c r="B135" s="1">
        <v>42491</v>
      </c>
      <c r="C135">
        <v>3609</v>
      </c>
      <c r="D135">
        <v>2.2799999713897701</v>
      </c>
      <c r="E135">
        <v>2.2799999713897701</v>
      </c>
      <c r="F135">
        <v>0</v>
      </c>
      <c r="G135">
        <v>0</v>
      </c>
      <c r="H135">
        <v>0</v>
      </c>
      <c r="I135">
        <v>2.2799999713897701</v>
      </c>
      <c r="J135">
        <v>0</v>
      </c>
      <c r="K135">
        <v>0</v>
      </c>
      <c r="L135">
        <v>0</v>
      </c>
      <c r="M135">
        <v>191</v>
      </c>
      <c r="N135">
        <v>716</v>
      </c>
      <c r="O135">
        <v>1447</v>
      </c>
      <c r="P135" s="2">
        <v>7</v>
      </c>
      <c r="Q135" s="2">
        <v>15.116666666666667</v>
      </c>
      <c r="R135" s="2">
        <v>907</v>
      </c>
      <c r="S135">
        <v>1</v>
      </c>
      <c r="T135">
        <v>527</v>
      </c>
      <c r="U135">
        <v>546</v>
      </c>
      <c r="V135" s="2">
        <f t="shared" si="2"/>
        <v>28</v>
      </c>
    </row>
    <row r="136" spans="1:22" x14ac:dyDescent="0.25">
      <c r="A136">
        <v>3977333714</v>
      </c>
      <c r="B136" s="1">
        <v>42491</v>
      </c>
      <c r="C136">
        <v>10414</v>
      </c>
      <c r="D136">
        <v>7.0700001716613796</v>
      </c>
      <c r="E136">
        <v>7.0700001716613796</v>
      </c>
      <c r="F136">
        <v>0</v>
      </c>
      <c r="G136">
        <v>2.6700000762939502</v>
      </c>
      <c r="H136">
        <v>1.9800000190734901</v>
      </c>
      <c r="I136">
        <v>2.4100000858306898</v>
      </c>
      <c r="J136">
        <v>0</v>
      </c>
      <c r="K136">
        <v>41</v>
      </c>
      <c r="L136">
        <v>40</v>
      </c>
      <c r="M136">
        <v>124</v>
      </c>
      <c r="N136">
        <v>691</v>
      </c>
      <c r="O136">
        <v>1501</v>
      </c>
      <c r="P136" s="2">
        <v>7</v>
      </c>
      <c r="Q136" s="2">
        <v>14.933333333333334</v>
      </c>
      <c r="R136" s="2">
        <v>896</v>
      </c>
      <c r="S136">
        <v>1</v>
      </c>
      <c r="T136">
        <v>383</v>
      </c>
      <c r="U136">
        <v>626</v>
      </c>
      <c r="V136" s="2">
        <f t="shared" si="2"/>
        <v>28</v>
      </c>
    </row>
    <row r="137" spans="1:22" x14ac:dyDescent="0.25">
      <c r="A137">
        <v>4319703577</v>
      </c>
      <c r="B137" s="1">
        <v>42491</v>
      </c>
      <c r="C137">
        <v>1251</v>
      </c>
      <c r="D137">
        <v>0.83999997377395597</v>
      </c>
      <c r="E137">
        <v>0.83999997377395597</v>
      </c>
      <c r="F137">
        <v>0</v>
      </c>
      <c r="G137">
        <v>0</v>
      </c>
      <c r="H137">
        <v>0</v>
      </c>
      <c r="I137">
        <v>0.83999997377395597</v>
      </c>
      <c r="J137">
        <v>0</v>
      </c>
      <c r="K137">
        <v>0</v>
      </c>
      <c r="L137">
        <v>0</v>
      </c>
      <c r="M137">
        <v>67</v>
      </c>
      <c r="N137">
        <v>836</v>
      </c>
      <c r="O137">
        <v>1593</v>
      </c>
      <c r="P137" s="2">
        <v>7</v>
      </c>
      <c r="Q137" s="2">
        <v>15.05</v>
      </c>
      <c r="R137" s="2">
        <v>903</v>
      </c>
      <c r="S137">
        <v>1</v>
      </c>
      <c r="T137">
        <v>484</v>
      </c>
      <c r="U137">
        <v>500</v>
      </c>
      <c r="V137" s="2">
        <f t="shared" si="2"/>
        <v>26</v>
      </c>
    </row>
    <row r="138" spans="1:22" x14ac:dyDescent="0.25">
      <c r="A138">
        <v>4388161847</v>
      </c>
      <c r="B138" s="1">
        <v>42491</v>
      </c>
      <c r="C138">
        <v>10255</v>
      </c>
      <c r="D138">
        <v>7.8899998664856001</v>
      </c>
      <c r="E138">
        <v>7.8899998664856001</v>
      </c>
      <c r="F138">
        <v>0</v>
      </c>
      <c r="G138">
        <v>1.0099999904632599</v>
      </c>
      <c r="H138">
        <v>0.68000000715255704</v>
      </c>
      <c r="I138">
        <v>6.1999998092651403</v>
      </c>
      <c r="J138">
        <v>0</v>
      </c>
      <c r="K138">
        <v>12</v>
      </c>
      <c r="L138">
        <v>15</v>
      </c>
      <c r="M138">
        <v>241</v>
      </c>
      <c r="N138">
        <v>579</v>
      </c>
      <c r="O138">
        <v>2926</v>
      </c>
      <c r="P138" s="2">
        <v>7</v>
      </c>
      <c r="Q138" s="2">
        <v>14.116666666666667</v>
      </c>
      <c r="R138" s="2">
        <v>847</v>
      </c>
      <c r="S138">
        <v>1</v>
      </c>
      <c r="T138">
        <v>547</v>
      </c>
      <c r="U138">
        <v>597</v>
      </c>
      <c r="V138" s="2">
        <f t="shared" si="2"/>
        <v>23</v>
      </c>
    </row>
    <row r="139" spans="1:22" x14ac:dyDescent="0.25">
      <c r="A139">
        <v>4445114986</v>
      </c>
      <c r="B139" s="1">
        <v>42491</v>
      </c>
      <c r="C139">
        <v>5232</v>
      </c>
      <c r="D139">
        <v>3.5099999904632599</v>
      </c>
      <c r="E139">
        <v>3.5099999904632599</v>
      </c>
      <c r="F139">
        <v>0</v>
      </c>
      <c r="G139">
        <v>0</v>
      </c>
      <c r="H139">
        <v>0</v>
      </c>
      <c r="I139">
        <v>3.5099999904632599</v>
      </c>
      <c r="J139">
        <v>0</v>
      </c>
      <c r="K139">
        <v>0</v>
      </c>
      <c r="L139">
        <v>0</v>
      </c>
      <c r="M139">
        <v>240</v>
      </c>
      <c r="N139">
        <v>741</v>
      </c>
      <c r="O139">
        <v>2246</v>
      </c>
      <c r="P139" s="2">
        <v>7</v>
      </c>
      <c r="Q139" s="2">
        <v>16.350000000000001</v>
      </c>
      <c r="R139" s="2">
        <v>981</v>
      </c>
      <c r="S139">
        <v>2</v>
      </c>
      <c r="T139">
        <v>439</v>
      </c>
      <c r="U139">
        <v>459</v>
      </c>
      <c r="V139" s="2">
        <f t="shared" si="2"/>
        <v>28</v>
      </c>
    </row>
    <row r="140" spans="1:22" x14ac:dyDescent="0.25">
      <c r="A140">
        <v>5553957443</v>
      </c>
      <c r="B140" s="1">
        <v>42491</v>
      </c>
      <c r="C140">
        <v>5164</v>
      </c>
      <c r="D140">
        <v>3.3699998855590798</v>
      </c>
      <c r="E140">
        <v>3.3699998855590798</v>
      </c>
      <c r="F140">
        <v>0</v>
      </c>
      <c r="G140">
        <v>0</v>
      </c>
      <c r="H140">
        <v>0</v>
      </c>
      <c r="I140">
        <v>3.3699998855590798</v>
      </c>
      <c r="J140">
        <v>0</v>
      </c>
      <c r="K140">
        <v>0</v>
      </c>
      <c r="L140">
        <v>0</v>
      </c>
      <c r="M140">
        <v>237</v>
      </c>
      <c r="N140">
        <v>436</v>
      </c>
      <c r="O140">
        <v>1747</v>
      </c>
      <c r="P140" s="2">
        <v>7</v>
      </c>
      <c r="Q140" s="2">
        <v>11.216666666666667</v>
      </c>
      <c r="R140" s="2">
        <v>673</v>
      </c>
      <c r="S140">
        <v>2</v>
      </c>
      <c r="T140">
        <v>622</v>
      </c>
      <c r="U140">
        <v>686</v>
      </c>
      <c r="V140" s="2">
        <f t="shared" si="2"/>
        <v>31</v>
      </c>
    </row>
    <row r="141" spans="1:22" x14ac:dyDescent="0.25">
      <c r="A141">
        <v>5577150313</v>
      </c>
      <c r="B141" s="1">
        <v>42491</v>
      </c>
      <c r="C141">
        <v>13368</v>
      </c>
      <c r="D141">
        <v>9.9899997711181605</v>
      </c>
      <c r="E141">
        <v>9.9899997711181605</v>
      </c>
      <c r="F141">
        <v>0</v>
      </c>
      <c r="G141">
        <v>5.3099999427795401</v>
      </c>
      <c r="H141">
        <v>1.4400000572204601</v>
      </c>
      <c r="I141">
        <v>3.2400000095367401</v>
      </c>
      <c r="J141">
        <v>0</v>
      </c>
      <c r="K141">
        <v>194</v>
      </c>
      <c r="L141">
        <v>72</v>
      </c>
      <c r="M141">
        <v>178</v>
      </c>
      <c r="N141">
        <v>499</v>
      </c>
      <c r="O141">
        <v>4546</v>
      </c>
      <c r="P141" s="2">
        <v>7</v>
      </c>
      <c r="Q141" s="2">
        <v>15.716666666666667</v>
      </c>
      <c r="R141" s="2">
        <v>943</v>
      </c>
      <c r="S141">
        <v>1</v>
      </c>
      <c r="T141">
        <v>379</v>
      </c>
      <c r="U141">
        <v>398</v>
      </c>
      <c r="V141" s="2">
        <f t="shared" si="2"/>
        <v>26</v>
      </c>
    </row>
    <row r="142" spans="1:22" x14ac:dyDescent="0.25">
      <c r="A142">
        <v>6117666160</v>
      </c>
      <c r="B142" s="1">
        <v>42491</v>
      </c>
      <c r="C142">
        <v>8915</v>
      </c>
      <c r="D142">
        <v>6.7300000190734899</v>
      </c>
      <c r="E142">
        <v>6.7300000190734899</v>
      </c>
      <c r="F142">
        <v>0</v>
      </c>
      <c r="G142">
        <v>0</v>
      </c>
      <c r="H142">
        <v>0</v>
      </c>
      <c r="I142">
        <v>6.7300000190734899</v>
      </c>
      <c r="J142">
        <v>0</v>
      </c>
      <c r="K142">
        <v>0</v>
      </c>
      <c r="L142">
        <v>0</v>
      </c>
      <c r="M142">
        <v>397</v>
      </c>
      <c r="N142">
        <v>525</v>
      </c>
      <c r="O142">
        <v>2361</v>
      </c>
      <c r="P142" s="2">
        <v>7</v>
      </c>
      <c r="Q142" s="2">
        <v>15.366666666666667</v>
      </c>
      <c r="R142" s="2">
        <v>922</v>
      </c>
      <c r="S142">
        <v>1</v>
      </c>
      <c r="T142">
        <v>507</v>
      </c>
      <c r="U142">
        <v>575</v>
      </c>
      <c r="V142" s="2">
        <f t="shared" si="2"/>
        <v>18</v>
      </c>
    </row>
    <row r="143" spans="1:22" x14ac:dyDescent="0.25">
      <c r="A143">
        <v>6962181067</v>
      </c>
      <c r="B143" s="1">
        <v>42491</v>
      </c>
      <c r="C143">
        <v>5454</v>
      </c>
      <c r="D143">
        <v>3.6099998950958301</v>
      </c>
      <c r="E143">
        <v>3.6099998950958301</v>
      </c>
      <c r="F143">
        <v>0</v>
      </c>
      <c r="G143">
        <v>0</v>
      </c>
      <c r="H143">
        <v>0</v>
      </c>
      <c r="I143">
        <v>3.6099998950958301</v>
      </c>
      <c r="J143">
        <v>0</v>
      </c>
      <c r="K143">
        <v>0</v>
      </c>
      <c r="L143">
        <v>0</v>
      </c>
      <c r="M143">
        <v>215</v>
      </c>
      <c r="N143">
        <v>722</v>
      </c>
      <c r="O143">
        <v>1740</v>
      </c>
      <c r="P143" s="2">
        <v>7</v>
      </c>
      <c r="Q143" s="2">
        <v>15.616666666666667</v>
      </c>
      <c r="R143" s="2">
        <v>937</v>
      </c>
      <c r="S143">
        <v>1</v>
      </c>
      <c r="T143">
        <v>411</v>
      </c>
      <c r="U143">
        <v>426</v>
      </c>
      <c r="V143" s="2">
        <f t="shared" si="2"/>
        <v>31</v>
      </c>
    </row>
    <row r="144" spans="1:22" x14ac:dyDescent="0.25">
      <c r="A144">
        <v>7086361926</v>
      </c>
      <c r="B144" s="1">
        <v>42491</v>
      </c>
      <c r="C144">
        <v>12390</v>
      </c>
      <c r="D144">
        <v>8.0699996948242205</v>
      </c>
      <c r="E144">
        <v>8.0699996948242205</v>
      </c>
      <c r="F144">
        <v>0</v>
      </c>
      <c r="G144">
        <v>2.2999999523162802</v>
      </c>
      <c r="H144">
        <v>0.89999997615814198</v>
      </c>
      <c r="I144">
        <v>4.8499999046325701</v>
      </c>
      <c r="J144">
        <v>0</v>
      </c>
      <c r="K144">
        <v>30</v>
      </c>
      <c r="L144">
        <v>15</v>
      </c>
      <c r="M144">
        <v>258</v>
      </c>
      <c r="N144">
        <v>685</v>
      </c>
      <c r="O144">
        <v>2730</v>
      </c>
      <c r="P144" s="2">
        <v>7</v>
      </c>
      <c r="Q144" s="2">
        <v>16.466666666666665</v>
      </c>
      <c r="R144" s="2">
        <v>988</v>
      </c>
      <c r="S144">
        <v>1</v>
      </c>
      <c r="T144">
        <v>388</v>
      </c>
      <c r="U144">
        <v>407</v>
      </c>
      <c r="V144" s="2">
        <f t="shared" si="2"/>
        <v>24</v>
      </c>
    </row>
    <row r="145" spans="1:22" x14ac:dyDescent="0.25">
      <c r="A145">
        <v>8378563200</v>
      </c>
      <c r="B145" s="1">
        <v>42491</v>
      </c>
      <c r="C145">
        <v>11419</v>
      </c>
      <c r="D145">
        <v>9.0600004196166992</v>
      </c>
      <c r="E145">
        <v>9.0600004196166992</v>
      </c>
      <c r="F145">
        <v>0</v>
      </c>
      <c r="G145">
        <v>6.0300002098083496</v>
      </c>
      <c r="H145">
        <v>0.56000000238418601</v>
      </c>
      <c r="I145">
        <v>2.4700000286102299</v>
      </c>
      <c r="J145">
        <v>0</v>
      </c>
      <c r="K145">
        <v>71</v>
      </c>
      <c r="L145">
        <v>10</v>
      </c>
      <c r="M145">
        <v>127</v>
      </c>
      <c r="N145">
        <v>669</v>
      </c>
      <c r="O145">
        <v>3369</v>
      </c>
      <c r="P145" s="2">
        <v>7</v>
      </c>
      <c r="Q145" s="2">
        <v>14.616666666666667</v>
      </c>
      <c r="R145" s="2">
        <v>877</v>
      </c>
      <c r="S145">
        <v>1</v>
      </c>
      <c r="T145">
        <v>475</v>
      </c>
      <c r="U145">
        <v>539</v>
      </c>
      <c r="V145" s="2">
        <f t="shared" si="2"/>
        <v>31</v>
      </c>
    </row>
    <row r="146" spans="1:22" x14ac:dyDescent="0.25">
      <c r="A146">
        <v>8792009665</v>
      </c>
      <c r="B146" s="1">
        <v>42491</v>
      </c>
      <c r="C146">
        <v>1619</v>
      </c>
      <c r="D146">
        <v>1.03999996185303</v>
      </c>
      <c r="E146">
        <v>1.03999996185303</v>
      </c>
      <c r="F146">
        <v>0</v>
      </c>
      <c r="G146">
        <v>0</v>
      </c>
      <c r="H146">
        <v>0</v>
      </c>
      <c r="I146">
        <v>1.03999996185303</v>
      </c>
      <c r="J146">
        <v>0</v>
      </c>
      <c r="K146">
        <v>0</v>
      </c>
      <c r="L146">
        <v>0</v>
      </c>
      <c r="M146">
        <v>79</v>
      </c>
      <c r="N146">
        <v>834</v>
      </c>
      <c r="O146">
        <v>1962</v>
      </c>
      <c r="P146" s="2">
        <v>7</v>
      </c>
      <c r="Q146" s="2">
        <v>15.216666666666667</v>
      </c>
      <c r="R146" s="2">
        <v>913</v>
      </c>
      <c r="S146">
        <v>1</v>
      </c>
      <c r="T146">
        <v>503</v>
      </c>
      <c r="U146">
        <v>527</v>
      </c>
      <c r="V146" s="2">
        <f t="shared" si="2"/>
        <v>15</v>
      </c>
    </row>
    <row r="147" spans="1:22" hidden="1" x14ac:dyDescent="0.25">
      <c r="A147">
        <v>7007744171</v>
      </c>
      <c r="B147" s="1">
        <v>42491</v>
      </c>
      <c r="C147">
        <v>5600</v>
      </c>
      <c r="D147">
        <v>3.75</v>
      </c>
      <c r="E147">
        <v>3.75</v>
      </c>
      <c r="F147">
        <v>0</v>
      </c>
      <c r="G147">
        <v>0</v>
      </c>
      <c r="H147">
        <v>0</v>
      </c>
      <c r="I147">
        <v>3.75</v>
      </c>
      <c r="J147">
        <v>0</v>
      </c>
      <c r="K147">
        <v>0</v>
      </c>
      <c r="L147">
        <v>0</v>
      </c>
      <c r="M147">
        <v>237</v>
      </c>
      <c r="N147">
        <v>1142</v>
      </c>
      <c r="O147">
        <v>2225</v>
      </c>
      <c r="P147" s="2">
        <v>7</v>
      </c>
      <c r="Q147" s="2">
        <v>22.983333333333334</v>
      </c>
      <c r="R147" s="2">
        <v>1379</v>
      </c>
      <c r="S147">
        <v>1</v>
      </c>
      <c r="T147">
        <v>58</v>
      </c>
      <c r="U147">
        <v>61</v>
      </c>
      <c r="V147" s="2">
        <f t="shared" si="2"/>
        <v>2</v>
      </c>
    </row>
    <row r="148" spans="1:22" hidden="1" x14ac:dyDescent="0.25">
      <c r="A148">
        <v>1644430081</v>
      </c>
      <c r="B148" s="1">
        <v>42490</v>
      </c>
      <c r="C148">
        <v>18213</v>
      </c>
      <c r="D148">
        <v>13.2399997711182</v>
      </c>
      <c r="E148">
        <v>13.2399997711182</v>
      </c>
      <c r="F148">
        <v>0</v>
      </c>
      <c r="G148">
        <v>0.62999999523162797</v>
      </c>
      <c r="H148">
        <v>3.1400001049041699</v>
      </c>
      <c r="I148">
        <v>9.4600000381469709</v>
      </c>
      <c r="J148">
        <v>0</v>
      </c>
      <c r="K148">
        <v>9</v>
      </c>
      <c r="L148">
        <v>71</v>
      </c>
      <c r="M148">
        <v>402</v>
      </c>
      <c r="N148">
        <v>816</v>
      </c>
      <c r="O148">
        <v>3846</v>
      </c>
      <c r="P148" s="2">
        <v>6</v>
      </c>
      <c r="Q148" s="2">
        <v>21.633333333333333</v>
      </c>
      <c r="R148" s="2">
        <v>1298</v>
      </c>
      <c r="S148">
        <v>1</v>
      </c>
      <c r="T148">
        <v>124</v>
      </c>
      <c r="U148">
        <v>142</v>
      </c>
      <c r="V148" s="2">
        <f t="shared" si="2"/>
        <v>4</v>
      </c>
    </row>
    <row r="149" spans="1:22" hidden="1" x14ac:dyDescent="0.25">
      <c r="A149">
        <v>1844505072</v>
      </c>
      <c r="B149" s="1">
        <v>42490</v>
      </c>
      <c r="C149">
        <v>4014</v>
      </c>
      <c r="D149">
        <v>2.6700000762939502</v>
      </c>
      <c r="E149">
        <v>2.6700000762939502</v>
      </c>
      <c r="F149">
        <v>0</v>
      </c>
      <c r="G149">
        <v>0</v>
      </c>
      <c r="H149">
        <v>0</v>
      </c>
      <c r="I149">
        <v>2.6500000953674299</v>
      </c>
      <c r="J149">
        <v>0</v>
      </c>
      <c r="K149">
        <v>0</v>
      </c>
      <c r="L149">
        <v>0</v>
      </c>
      <c r="M149">
        <v>184</v>
      </c>
      <c r="N149">
        <v>218</v>
      </c>
      <c r="O149">
        <v>1763</v>
      </c>
      <c r="P149" s="2">
        <v>6</v>
      </c>
      <c r="Q149" s="2">
        <v>6.7</v>
      </c>
      <c r="R149" s="2">
        <v>402</v>
      </c>
      <c r="S149">
        <v>1</v>
      </c>
      <c r="T149">
        <v>722</v>
      </c>
      <c r="U149">
        <v>961</v>
      </c>
      <c r="V149" s="2">
        <f t="shared" si="2"/>
        <v>3</v>
      </c>
    </row>
    <row r="150" spans="1:22" x14ac:dyDescent="0.25">
      <c r="A150">
        <v>1503960366</v>
      </c>
      <c r="B150" s="1">
        <v>42490</v>
      </c>
      <c r="C150">
        <v>14673</v>
      </c>
      <c r="D150">
        <v>9.25</v>
      </c>
      <c r="E150">
        <v>9.25</v>
      </c>
      <c r="F150">
        <v>0</v>
      </c>
      <c r="G150">
        <v>3.5599999427795401</v>
      </c>
      <c r="H150">
        <v>1.41999995708466</v>
      </c>
      <c r="I150">
        <v>4.2699999809265101</v>
      </c>
      <c r="J150">
        <v>0</v>
      </c>
      <c r="K150">
        <v>52</v>
      </c>
      <c r="L150">
        <v>34</v>
      </c>
      <c r="M150">
        <v>217</v>
      </c>
      <c r="N150">
        <v>712</v>
      </c>
      <c r="O150">
        <v>1947</v>
      </c>
      <c r="P150" s="2">
        <v>6</v>
      </c>
      <c r="Q150" s="2">
        <v>16.916666666666668</v>
      </c>
      <c r="R150" s="2">
        <v>1015</v>
      </c>
      <c r="S150">
        <v>1</v>
      </c>
      <c r="T150">
        <v>404</v>
      </c>
      <c r="U150">
        <v>425</v>
      </c>
      <c r="V150" s="2">
        <f t="shared" si="2"/>
        <v>25</v>
      </c>
    </row>
    <row r="151" spans="1:22" x14ac:dyDescent="0.25">
      <c r="A151">
        <v>2026352035</v>
      </c>
      <c r="B151" s="1">
        <v>42490</v>
      </c>
      <c r="C151">
        <v>4729</v>
      </c>
      <c r="D151">
        <v>2.9300000667571999</v>
      </c>
      <c r="E151">
        <v>2.9300000667571999</v>
      </c>
      <c r="F151">
        <v>0</v>
      </c>
      <c r="G151">
        <v>0</v>
      </c>
      <c r="H151">
        <v>0</v>
      </c>
      <c r="I151">
        <v>2.9300000667571999</v>
      </c>
      <c r="J151">
        <v>0</v>
      </c>
      <c r="K151">
        <v>0</v>
      </c>
      <c r="L151">
        <v>0</v>
      </c>
      <c r="M151">
        <v>233</v>
      </c>
      <c r="N151">
        <v>594</v>
      </c>
      <c r="O151">
        <v>1506</v>
      </c>
      <c r="P151" s="2">
        <v>6</v>
      </c>
      <c r="Q151" s="2">
        <v>13.783333333333333</v>
      </c>
      <c r="R151" s="2">
        <v>827</v>
      </c>
      <c r="S151">
        <v>1</v>
      </c>
      <c r="T151">
        <v>573</v>
      </c>
      <c r="U151">
        <v>607</v>
      </c>
      <c r="V151" s="2">
        <f t="shared" si="2"/>
        <v>28</v>
      </c>
    </row>
    <row r="152" spans="1:22" x14ac:dyDescent="0.25">
      <c r="A152">
        <v>3977333714</v>
      </c>
      <c r="B152" s="1">
        <v>42490</v>
      </c>
      <c r="C152">
        <v>13238</v>
      </c>
      <c r="D152">
        <v>9.1999998092651403</v>
      </c>
      <c r="E152">
        <v>9.1999998092651403</v>
      </c>
      <c r="F152">
        <v>0</v>
      </c>
      <c r="G152">
        <v>3.6900000572204599</v>
      </c>
      <c r="H152">
        <v>2.0999999046325701</v>
      </c>
      <c r="I152">
        <v>3.4100000858306898</v>
      </c>
      <c r="J152">
        <v>0</v>
      </c>
      <c r="K152">
        <v>43</v>
      </c>
      <c r="L152">
        <v>52</v>
      </c>
      <c r="M152">
        <v>194</v>
      </c>
      <c r="N152">
        <v>687</v>
      </c>
      <c r="O152">
        <v>1650</v>
      </c>
      <c r="P152" s="2">
        <v>6</v>
      </c>
      <c r="Q152" s="2">
        <v>16.266666666666666</v>
      </c>
      <c r="R152" s="2">
        <v>976</v>
      </c>
      <c r="S152">
        <v>1</v>
      </c>
      <c r="T152">
        <v>237</v>
      </c>
      <c r="U152">
        <v>382</v>
      </c>
      <c r="V152" s="2">
        <f t="shared" si="2"/>
        <v>28</v>
      </c>
    </row>
    <row r="153" spans="1:22" x14ac:dyDescent="0.25">
      <c r="A153">
        <v>4319703577</v>
      </c>
      <c r="B153" s="1">
        <v>42490</v>
      </c>
      <c r="C153">
        <v>8221</v>
      </c>
      <c r="D153">
        <v>5.5199999809265101</v>
      </c>
      <c r="E153">
        <v>5.5199999809265101</v>
      </c>
      <c r="F153">
        <v>0</v>
      </c>
      <c r="G153">
        <v>0.40000000596046398</v>
      </c>
      <c r="H153">
        <v>1.6100000143051101</v>
      </c>
      <c r="I153">
        <v>3.5099999904632599</v>
      </c>
      <c r="J153">
        <v>0</v>
      </c>
      <c r="K153">
        <v>6</v>
      </c>
      <c r="L153">
        <v>38</v>
      </c>
      <c r="M153">
        <v>196</v>
      </c>
      <c r="N153">
        <v>695</v>
      </c>
      <c r="O153">
        <v>2092</v>
      </c>
      <c r="P153" s="2">
        <v>6</v>
      </c>
      <c r="Q153" s="2">
        <v>15.583333333333334</v>
      </c>
      <c r="R153" s="2">
        <v>935</v>
      </c>
      <c r="S153">
        <v>1</v>
      </c>
      <c r="T153">
        <v>490</v>
      </c>
      <c r="U153">
        <v>516</v>
      </c>
      <c r="V153" s="2">
        <f t="shared" si="2"/>
        <v>26</v>
      </c>
    </row>
    <row r="154" spans="1:22" x14ac:dyDescent="0.25">
      <c r="A154">
        <v>4388161847</v>
      </c>
      <c r="B154" s="1">
        <v>42490</v>
      </c>
      <c r="C154">
        <v>12533</v>
      </c>
      <c r="D154">
        <v>9.6400003433227504</v>
      </c>
      <c r="E154">
        <v>9.6400003433227504</v>
      </c>
      <c r="F154">
        <v>0</v>
      </c>
      <c r="G154">
        <v>0.69999998807907104</v>
      </c>
      <c r="H154">
        <v>2</v>
      </c>
      <c r="I154">
        <v>6.9400000572204599</v>
      </c>
      <c r="J154">
        <v>0</v>
      </c>
      <c r="K154">
        <v>14</v>
      </c>
      <c r="L154">
        <v>43</v>
      </c>
      <c r="M154">
        <v>300</v>
      </c>
      <c r="N154">
        <v>537</v>
      </c>
      <c r="O154">
        <v>3283</v>
      </c>
      <c r="P154" s="2">
        <v>6</v>
      </c>
      <c r="Q154" s="2">
        <v>14.9</v>
      </c>
      <c r="R154" s="2">
        <v>894</v>
      </c>
      <c r="S154">
        <v>2</v>
      </c>
      <c r="T154">
        <v>409</v>
      </c>
      <c r="U154">
        <v>430</v>
      </c>
      <c r="V154" s="2">
        <f t="shared" si="2"/>
        <v>23</v>
      </c>
    </row>
    <row r="155" spans="1:22" x14ac:dyDescent="0.25">
      <c r="A155">
        <v>4445114986</v>
      </c>
      <c r="B155" s="1">
        <v>42490</v>
      </c>
      <c r="C155">
        <v>6222</v>
      </c>
      <c r="D155">
        <v>4.1799998283386204</v>
      </c>
      <c r="E155">
        <v>4.1799998283386204</v>
      </c>
      <c r="F155">
        <v>0</v>
      </c>
      <c r="G155">
        <v>0</v>
      </c>
      <c r="H155">
        <v>0</v>
      </c>
      <c r="I155">
        <v>4.1799998283386204</v>
      </c>
      <c r="J155">
        <v>0</v>
      </c>
      <c r="K155">
        <v>0</v>
      </c>
      <c r="L155">
        <v>0</v>
      </c>
      <c r="M155">
        <v>290</v>
      </c>
      <c r="N155">
        <v>797</v>
      </c>
      <c r="O155">
        <v>2363</v>
      </c>
      <c r="P155" s="2">
        <v>6</v>
      </c>
      <c r="Q155" s="2">
        <v>18.116666666666667</v>
      </c>
      <c r="R155" s="2">
        <v>1087</v>
      </c>
      <c r="S155">
        <v>1</v>
      </c>
      <c r="T155">
        <v>322</v>
      </c>
      <c r="U155">
        <v>353</v>
      </c>
      <c r="V155" s="2">
        <f t="shared" si="2"/>
        <v>28</v>
      </c>
    </row>
    <row r="156" spans="1:22" x14ac:dyDescent="0.25">
      <c r="A156">
        <v>4702921684</v>
      </c>
      <c r="B156" s="1">
        <v>42490</v>
      </c>
      <c r="C156">
        <v>10144</v>
      </c>
      <c r="D156">
        <v>8.2299995422363299</v>
      </c>
      <c r="E156">
        <v>8.2299995422363299</v>
      </c>
      <c r="F156">
        <v>0</v>
      </c>
      <c r="G156">
        <v>0.31999999284744302</v>
      </c>
      <c r="H156">
        <v>2.0299999713897701</v>
      </c>
      <c r="I156">
        <v>5.8800001144409197</v>
      </c>
      <c r="J156">
        <v>0</v>
      </c>
      <c r="K156">
        <v>4</v>
      </c>
      <c r="L156">
        <v>36</v>
      </c>
      <c r="M156">
        <v>263</v>
      </c>
      <c r="N156">
        <v>728</v>
      </c>
      <c r="O156">
        <v>3115</v>
      </c>
      <c r="P156" s="2">
        <v>6</v>
      </c>
      <c r="Q156" s="2">
        <v>17.183333333333334</v>
      </c>
      <c r="R156" s="2">
        <v>1031</v>
      </c>
      <c r="S156">
        <v>1</v>
      </c>
      <c r="T156">
        <v>479</v>
      </c>
      <c r="U156">
        <v>501</v>
      </c>
      <c r="V156" s="2">
        <f t="shared" si="2"/>
        <v>27</v>
      </c>
    </row>
    <row r="157" spans="1:22" x14ac:dyDescent="0.25">
      <c r="A157">
        <v>5553957443</v>
      </c>
      <c r="B157" s="1">
        <v>42490</v>
      </c>
      <c r="C157">
        <v>1202</v>
      </c>
      <c r="D157">
        <v>0.77999997138977095</v>
      </c>
      <c r="E157">
        <v>0.77999997138977095</v>
      </c>
      <c r="F157">
        <v>0</v>
      </c>
      <c r="G157">
        <v>0</v>
      </c>
      <c r="H157">
        <v>0</v>
      </c>
      <c r="I157">
        <v>0.77999997138977095</v>
      </c>
      <c r="J157">
        <v>0</v>
      </c>
      <c r="K157">
        <v>0</v>
      </c>
      <c r="L157">
        <v>0</v>
      </c>
      <c r="M157">
        <v>84</v>
      </c>
      <c r="N157">
        <v>506</v>
      </c>
      <c r="O157">
        <v>1463</v>
      </c>
      <c r="P157" s="2">
        <v>6</v>
      </c>
      <c r="Q157" s="2">
        <v>9.8333333333333339</v>
      </c>
      <c r="R157" s="2">
        <v>590</v>
      </c>
      <c r="S157">
        <v>2</v>
      </c>
      <c r="T157">
        <v>775</v>
      </c>
      <c r="U157">
        <v>843</v>
      </c>
      <c r="V157" s="2">
        <f t="shared" si="2"/>
        <v>31</v>
      </c>
    </row>
    <row r="158" spans="1:22" x14ac:dyDescent="0.25">
      <c r="A158">
        <v>5577150313</v>
      </c>
      <c r="B158" s="1">
        <v>42490</v>
      </c>
      <c r="C158">
        <v>12363</v>
      </c>
      <c r="D158">
        <v>9.2399997711181605</v>
      </c>
      <c r="E158">
        <v>9.2399997711181605</v>
      </c>
      <c r="F158">
        <v>0</v>
      </c>
      <c r="G158">
        <v>5.8299999237060502</v>
      </c>
      <c r="H158">
        <v>0.79000002145767201</v>
      </c>
      <c r="I158">
        <v>2.6099998950958301</v>
      </c>
      <c r="J158">
        <v>0</v>
      </c>
      <c r="K158">
        <v>207</v>
      </c>
      <c r="L158">
        <v>45</v>
      </c>
      <c r="M158">
        <v>163</v>
      </c>
      <c r="N158">
        <v>621</v>
      </c>
      <c r="O158">
        <v>4501</v>
      </c>
      <c r="P158" s="2">
        <v>6</v>
      </c>
      <c r="Q158" s="2">
        <v>17.266666666666666</v>
      </c>
      <c r="R158" s="2">
        <v>1036</v>
      </c>
      <c r="S158">
        <v>1</v>
      </c>
      <c r="T158">
        <v>412</v>
      </c>
      <c r="U158">
        <v>433</v>
      </c>
      <c r="V158" s="2">
        <f t="shared" si="2"/>
        <v>26</v>
      </c>
    </row>
    <row r="159" spans="1:22" x14ac:dyDescent="0.25">
      <c r="A159">
        <v>6962181067</v>
      </c>
      <c r="B159" s="1">
        <v>42490</v>
      </c>
      <c r="C159">
        <v>10081</v>
      </c>
      <c r="D159">
        <v>6.6599998474121103</v>
      </c>
      <c r="E159">
        <v>6.6599998474121103</v>
      </c>
      <c r="F159">
        <v>0</v>
      </c>
      <c r="G159">
        <v>2.2400000095367401</v>
      </c>
      <c r="H159">
        <v>0.75999999046325695</v>
      </c>
      <c r="I159">
        <v>3.6700000762939502</v>
      </c>
      <c r="J159">
        <v>0</v>
      </c>
      <c r="K159">
        <v>32</v>
      </c>
      <c r="L159">
        <v>16</v>
      </c>
      <c r="M159">
        <v>237</v>
      </c>
      <c r="N159">
        <v>731</v>
      </c>
      <c r="O159">
        <v>2002</v>
      </c>
      <c r="P159" s="2">
        <v>6</v>
      </c>
      <c r="Q159" s="2">
        <v>16.933333333333334</v>
      </c>
      <c r="R159" s="2">
        <v>1016</v>
      </c>
      <c r="S159">
        <v>1</v>
      </c>
      <c r="T159">
        <v>422</v>
      </c>
      <c r="U159">
        <v>424</v>
      </c>
      <c r="V159" s="2">
        <f t="shared" si="2"/>
        <v>31</v>
      </c>
    </row>
    <row r="160" spans="1:22" x14ac:dyDescent="0.25">
      <c r="A160">
        <v>7086361926</v>
      </c>
      <c r="B160" s="1">
        <v>42490</v>
      </c>
      <c r="C160">
        <v>14560</v>
      </c>
      <c r="D160">
        <v>9.4099998474121094</v>
      </c>
      <c r="E160">
        <v>9.4099998474121094</v>
      </c>
      <c r="F160">
        <v>0</v>
      </c>
      <c r="G160">
        <v>3.1199998855590798</v>
      </c>
      <c r="H160">
        <v>1.03999996185303</v>
      </c>
      <c r="I160">
        <v>5.2399997711181596</v>
      </c>
      <c r="J160">
        <v>0</v>
      </c>
      <c r="K160">
        <v>42</v>
      </c>
      <c r="L160">
        <v>17</v>
      </c>
      <c r="M160">
        <v>308</v>
      </c>
      <c r="N160">
        <v>584</v>
      </c>
      <c r="O160">
        <v>2995</v>
      </c>
      <c r="P160" s="2">
        <v>6</v>
      </c>
      <c r="Q160" s="2">
        <v>15.85</v>
      </c>
      <c r="R160" s="2">
        <v>951</v>
      </c>
      <c r="S160">
        <v>1</v>
      </c>
      <c r="T160">
        <v>485</v>
      </c>
      <c r="U160">
        <v>489</v>
      </c>
      <c r="V160" s="2">
        <f t="shared" si="2"/>
        <v>24</v>
      </c>
    </row>
    <row r="161" spans="1:22" x14ac:dyDescent="0.25">
      <c r="A161">
        <v>8378563200</v>
      </c>
      <c r="B161" s="1">
        <v>42490</v>
      </c>
      <c r="C161">
        <v>2946</v>
      </c>
      <c r="D161">
        <v>2.3399999141693102</v>
      </c>
      <c r="E161">
        <v>2.3399999141693102</v>
      </c>
      <c r="F161">
        <v>0</v>
      </c>
      <c r="G161">
        <v>0</v>
      </c>
      <c r="H161">
        <v>0</v>
      </c>
      <c r="I161">
        <v>2.3399999141693102</v>
      </c>
      <c r="J161">
        <v>0</v>
      </c>
      <c r="K161">
        <v>0</v>
      </c>
      <c r="L161">
        <v>0</v>
      </c>
      <c r="M161">
        <v>121</v>
      </c>
      <c r="N161">
        <v>780</v>
      </c>
      <c r="O161">
        <v>2660</v>
      </c>
      <c r="P161" s="2">
        <v>6</v>
      </c>
      <c r="Q161" s="2">
        <v>15.016666666666667</v>
      </c>
      <c r="R161" s="2">
        <v>901</v>
      </c>
      <c r="S161">
        <v>1</v>
      </c>
      <c r="T161">
        <v>468</v>
      </c>
      <c r="U161">
        <v>555</v>
      </c>
      <c r="V161" s="2">
        <f t="shared" si="2"/>
        <v>31</v>
      </c>
    </row>
    <row r="162" spans="1:22" x14ac:dyDescent="0.25">
      <c r="A162">
        <v>8792009665</v>
      </c>
      <c r="B162" s="1">
        <v>42490</v>
      </c>
      <c r="C162">
        <v>7174</v>
      </c>
      <c r="D162">
        <v>4.5900001525878897</v>
      </c>
      <c r="E162">
        <v>4.5900001525878897</v>
      </c>
      <c r="F162">
        <v>0</v>
      </c>
      <c r="G162">
        <v>0.33000001311302202</v>
      </c>
      <c r="H162">
        <v>0.36000001430511502</v>
      </c>
      <c r="I162">
        <v>3.9100000858306898</v>
      </c>
      <c r="J162">
        <v>0</v>
      </c>
      <c r="K162">
        <v>10</v>
      </c>
      <c r="L162">
        <v>20</v>
      </c>
      <c r="M162">
        <v>301</v>
      </c>
      <c r="N162">
        <v>749</v>
      </c>
      <c r="O162">
        <v>2896</v>
      </c>
      <c r="P162" s="2">
        <v>6</v>
      </c>
      <c r="Q162" s="2">
        <v>18</v>
      </c>
      <c r="R162" s="2">
        <v>1080</v>
      </c>
      <c r="S162">
        <v>1</v>
      </c>
      <c r="T162">
        <v>343</v>
      </c>
      <c r="U162">
        <v>360</v>
      </c>
      <c r="V162" s="2">
        <f t="shared" si="2"/>
        <v>15</v>
      </c>
    </row>
    <row r="163" spans="1:22" hidden="1" x14ac:dyDescent="0.25">
      <c r="A163">
        <v>1644430081</v>
      </c>
      <c r="B163" s="1">
        <v>42489</v>
      </c>
      <c r="C163">
        <v>3176</v>
      </c>
      <c r="D163">
        <v>2.3099999427795401</v>
      </c>
      <c r="E163">
        <v>2.3099999427795401</v>
      </c>
      <c r="F163">
        <v>0</v>
      </c>
      <c r="G163">
        <v>0</v>
      </c>
      <c r="H163">
        <v>0</v>
      </c>
      <c r="I163">
        <v>2.3099999427795401</v>
      </c>
      <c r="J163">
        <v>0</v>
      </c>
      <c r="K163">
        <v>0</v>
      </c>
      <c r="L163">
        <v>0</v>
      </c>
      <c r="M163">
        <v>120</v>
      </c>
      <c r="N163">
        <v>1193</v>
      </c>
      <c r="O163">
        <v>2498</v>
      </c>
      <c r="P163" s="2">
        <v>5</v>
      </c>
      <c r="Q163" s="2">
        <v>21.883333333333333</v>
      </c>
      <c r="R163" s="2">
        <v>1313</v>
      </c>
      <c r="S163">
        <v>1</v>
      </c>
      <c r="T163">
        <v>119</v>
      </c>
      <c r="U163">
        <v>127</v>
      </c>
      <c r="V163" s="2">
        <f t="shared" si="2"/>
        <v>4</v>
      </c>
    </row>
    <row r="164" spans="1:22" hidden="1" x14ac:dyDescent="0.25">
      <c r="A164">
        <v>4558609924</v>
      </c>
      <c r="B164" s="1">
        <v>42489</v>
      </c>
      <c r="C164">
        <v>7833</v>
      </c>
      <c r="D164">
        <v>5.1799998283386204</v>
      </c>
      <c r="E164">
        <v>5.1799998283386204</v>
      </c>
      <c r="F164">
        <v>0</v>
      </c>
      <c r="G164">
        <v>1.0199999809265099</v>
      </c>
      <c r="H164">
        <v>1.8500000238418599</v>
      </c>
      <c r="I164">
        <v>2.3099999427795401</v>
      </c>
      <c r="J164">
        <v>0</v>
      </c>
      <c r="K164">
        <v>15</v>
      </c>
      <c r="L164">
        <v>29</v>
      </c>
      <c r="M164">
        <v>197</v>
      </c>
      <c r="N164">
        <v>1096</v>
      </c>
      <c r="O164">
        <v>1918</v>
      </c>
      <c r="P164" s="2">
        <v>5</v>
      </c>
      <c r="Q164" s="2">
        <v>22.283333333333335</v>
      </c>
      <c r="R164" s="2">
        <v>1337</v>
      </c>
      <c r="S164">
        <v>1</v>
      </c>
      <c r="T164">
        <v>171</v>
      </c>
      <c r="U164">
        <v>179</v>
      </c>
      <c r="V164" s="2">
        <f t="shared" si="2"/>
        <v>5</v>
      </c>
    </row>
    <row r="165" spans="1:22" x14ac:dyDescent="0.25">
      <c r="A165">
        <v>1503960366</v>
      </c>
      <c r="B165" s="1">
        <v>42489</v>
      </c>
      <c r="C165">
        <v>11181</v>
      </c>
      <c r="D165">
        <v>7.1500000953674299</v>
      </c>
      <c r="E165">
        <v>7.1500000953674299</v>
      </c>
      <c r="F165">
        <v>0</v>
      </c>
      <c r="G165">
        <v>1.0599999427795399</v>
      </c>
      <c r="H165">
        <v>0.5</v>
      </c>
      <c r="I165">
        <v>5.5799999237060502</v>
      </c>
      <c r="J165">
        <v>0</v>
      </c>
      <c r="K165">
        <v>16</v>
      </c>
      <c r="L165">
        <v>12</v>
      </c>
      <c r="M165">
        <v>243</v>
      </c>
      <c r="N165">
        <v>815</v>
      </c>
      <c r="O165">
        <v>1837</v>
      </c>
      <c r="P165" s="2">
        <v>5</v>
      </c>
      <c r="Q165" s="2">
        <v>18.100000000000001</v>
      </c>
      <c r="R165" s="2">
        <v>1086</v>
      </c>
      <c r="S165">
        <v>1</v>
      </c>
      <c r="T165">
        <v>341</v>
      </c>
      <c r="U165">
        <v>354</v>
      </c>
      <c r="V165" s="2">
        <f t="shared" si="2"/>
        <v>25</v>
      </c>
    </row>
    <row r="166" spans="1:22" x14ac:dyDescent="0.25">
      <c r="A166">
        <v>2026352035</v>
      </c>
      <c r="B166" s="1">
        <v>42489</v>
      </c>
      <c r="C166">
        <v>7604</v>
      </c>
      <c r="D166">
        <v>4.71000003814697</v>
      </c>
      <c r="E166">
        <v>4.71000003814697</v>
      </c>
      <c r="F166">
        <v>0</v>
      </c>
      <c r="G166">
        <v>0</v>
      </c>
      <c r="H166">
        <v>0</v>
      </c>
      <c r="I166">
        <v>4.71000003814697</v>
      </c>
      <c r="J166">
        <v>0</v>
      </c>
      <c r="K166">
        <v>0</v>
      </c>
      <c r="L166">
        <v>0</v>
      </c>
      <c r="M166">
        <v>352</v>
      </c>
      <c r="N166">
        <v>492</v>
      </c>
      <c r="O166">
        <v>1692</v>
      </c>
      <c r="P166" s="2">
        <v>5</v>
      </c>
      <c r="Q166" s="2">
        <v>14.066666666666666</v>
      </c>
      <c r="R166" s="2">
        <v>844</v>
      </c>
      <c r="S166">
        <v>1</v>
      </c>
      <c r="T166">
        <v>490</v>
      </c>
      <c r="U166">
        <v>510</v>
      </c>
      <c r="V166" s="2">
        <f t="shared" si="2"/>
        <v>28</v>
      </c>
    </row>
    <row r="167" spans="1:22" x14ac:dyDescent="0.25">
      <c r="A167">
        <v>2347167796</v>
      </c>
      <c r="B167" s="1">
        <v>42489</v>
      </c>
      <c r="C167">
        <v>42</v>
      </c>
      <c r="D167">
        <v>2.9999999329447701E-2</v>
      </c>
      <c r="E167">
        <v>2.9999999329447701E-2</v>
      </c>
      <c r="F167">
        <v>0</v>
      </c>
      <c r="G167">
        <v>0</v>
      </c>
      <c r="H167">
        <v>0</v>
      </c>
      <c r="I167">
        <v>2.9999999329447701E-2</v>
      </c>
      <c r="J167">
        <v>0</v>
      </c>
      <c r="K167">
        <v>0</v>
      </c>
      <c r="L167">
        <v>0</v>
      </c>
      <c r="M167">
        <v>4</v>
      </c>
      <c r="N167">
        <v>2</v>
      </c>
      <c r="O167">
        <v>403</v>
      </c>
      <c r="P167" s="2">
        <v>5</v>
      </c>
      <c r="Q167" s="2">
        <v>0.1</v>
      </c>
      <c r="R167" s="2">
        <v>6</v>
      </c>
      <c r="S167">
        <v>1</v>
      </c>
      <c r="T167">
        <v>411</v>
      </c>
      <c r="U167">
        <v>473</v>
      </c>
      <c r="V167" s="2">
        <f t="shared" si="2"/>
        <v>15</v>
      </c>
    </row>
    <row r="168" spans="1:22" x14ac:dyDescent="0.25">
      <c r="A168">
        <v>3977333714</v>
      </c>
      <c r="B168" s="1">
        <v>42489</v>
      </c>
      <c r="C168">
        <v>10645</v>
      </c>
      <c r="D168">
        <v>7.75</v>
      </c>
      <c r="E168">
        <v>7.75</v>
      </c>
      <c r="F168">
        <v>0</v>
      </c>
      <c r="G168">
        <v>3.7400000095367401</v>
      </c>
      <c r="H168">
        <v>1.29999995231628</v>
      </c>
      <c r="I168">
        <v>2.71000003814697</v>
      </c>
      <c r="J168">
        <v>0</v>
      </c>
      <c r="K168">
        <v>36</v>
      </c>
      <c r="L168">
        <v>32</v>
      </c>
      <c r="M168">
        <v>150</v>
      </c>
      <c r="N168">
        <v>744</v>
      </c>
      <c r="O168">
        <v>1545</v>
      </c>
      <c r="P168" s="2">
        <v>5</v>
      </c>
      <c r="Q168" s="2">
        <v>16.033333333333335</v>
      </c>
      <c r="R168" s="2">
        <v>962</v>
      </c>
      <c r="S168">
        <v>1</v>
      </c>
      <c r="T168">
        <v>333</v>
      </c>
      <c r="U168">
        <v>478</v>
      </c>
      <c r="V168" s="2">
        <f t="shared" si="2"/>
        <v>28</v>
      </c>
    </row>
    <row r="169" spans="1:22" x14ac:dyDescent="0.25">
      <c r="A169">
        <v>4319703577</v>
      </c>
      <c r="B169" s="1">
        <v>42489</v>
      </c>
      <c r="C169">
        <v>7990</v>
      </c>
      <c r="D169">
        <v>5.3600001335143999</v>
      </c>
      <c r="E169">
        <v>5.3600001335143999</v>
      </c>
      <c r="F169">
        <v>0</v>
      </c>
      <c r="G169">
        <v>0.44999998807907099</v>
      </c>
      <c r="H169">
        <v>0.79000002145767201</v>
      </c>
      <c r="I169">
        <v>4.1199998855590803</v>
      </c>
      <c r="J169">
        <v>0</v>
      </c>
      <c r="K169">
        <v>6</v>
      </c>
      <c r="L169">
        <v>18</v>
      </c>
      <c r="M169">
        <v>289</v>
      </c>
      <c r="N169">
        <v>624</v>
      </c>
      <c r="O169">
        <v>2175</v>
      </c>
      <c r="P169" s="2">
        <v>5</v>
      </c>
      <c r="Q169" s="2">
        <v>15.616666666666667</v>
      </c>
      <c r="R169" s="2">
        <v>937</v>
      </c>
      <c r="S169">
        <v>1</v>
      </c>
      <c r="T169">
        <v>523</v>
      </c>
      <c r="U169">
        <v>546</v>
      </c>
      <c r="V169" s="2">
        <f t="shared" si="2"/>
        <v>26</v>
      </c>
    </row>
    <row r="170" spans="1:22" x14ac:dyDescent="0.25">
      <c r="A170">
        <v>4445114986</v>
      </c>
      <c r="B170" s="1">
        <v>42489</v>
      </c>
      <c r="C170">
        <v>4676</v>
      </c>
      <c r="D170">
        <v>3.1400001049041699</v>
      </c>
      <c r="E170">
        <v>3.1400001049041699</v>
      </c>
      <c r="F170">
        <v>0</v>
      </c>
      <c r="G170">
        <v>0</v>
      </c>
      <c r="H170">
        <v>0</v>
      </c>
      <c r="I170">
        <v>3.1300001144409202</v>
      </c>
      <c r="J170">
        <v>0</v>
      </c>
      <c r="K170">
        <v>0</v>
      </c>
      <c r="L170">
        <v>0</v>
      </c>
      <c r="M170">
        <v>226</v>
      </c>
      <c r="N170">
        <v>1106</v>
      </c>
      <c r="O170">
        <v>2196</v>
      </c>
      <c r="P170" s="2">
        <v>5</v>
      </c>
      <c r="Q170" s="2">
        <v>22.2</v>
      </c>
      <c r="R170" s="2">
        <v>1332</v>
      </c>
      <c r="S170">
        <v>1</v>
      </c>
      <c r="T170">
        <v>106</v>
      </c>
      <c r="U170">
        <v>108</v>
      </c>
      <c r="V170" s="2">
        <f t="shared" si="2"/>
        <v>28</v>
      </c>
    </row>
    <row r="171" spans="1:22" x14ac:dyDescent="0.25">
      <c r="A171">
        <v>4702921684</v>
      </c>
      <c r="B171" s="1">
        <v>42489</v>
      </c>
      <c r="C171">
        <v>9930</v>
      </c>
      <c r="D171">
        <v>8.0500001907348597</v>
      </c>
      <c r="E171">
        <v>8.0500001907348597</v>
      </c>
      <c r="F171">
        <v>0</v>
      </c>
      <c r="G171">
        <v>1.0599999427795399</v>
      </c>
      <c r="H171">
        <v>0.92000001668930098</v>
      </c>
      <c r="I171">
        <v>6.0700001716613796</v>
      </c>
      <c r="J171">
        <v>0</v>
      </c>
      <c r="K171">
        <v>12</v>
      </c>
      <c r="L171">
        <v>19</v>
      </c>
      <c r="M171">
        <v>267</v>
      </c>
      <c r="N171">
        <v>692</v>
      </c>
      <c r="O171">
        <v>3165</v>
      </c>
      <c r="P171" s="2">
        <v>5</v>
      </c>
      <c r="Q171" s="2">
        <v>16.5</v>
      </c>
      <c r="R171" s="2">
        <v>990</v>
      </c>
      <c r="S171">
        <v>1</v>
      </c>
      <c r="T171">
        <v>433</v>
      </c>
      <c r="U171">
        <v>447</v>
      </c>
      <c r="V171" s="2">
        <f t="shared" si="2"/>
        <v>27</v>
      </c>
    </row>
    <row r="172" spans="1:22" x14ac:dyDescent="0.25">
      <c r="A172">
        <v>5553957443</v>
      </c>
      <c r="B172" s="1">
        <v>42489</v>
      </c>
      <c r="C172">
        <v>12764</v>
      </c>
      <c r="D172">
        <v>8.3299999237060494</v>
      </c>
      <c r="E172">
        <v>8.3299999237060494</v>
      </c>
      <c r="F172">
        <v>0</v>
      </c>
      <c r="G172">
        <v>2.78999996185303</v>
      </c>
      <c r="H172">
        <v>0.63999998569488503</v>
      </c>
      <c r="I172">
        <v>4.9099998474121103</v>
      </c>
      <c r="J172">
        <v>0</v>
      </c>
      <c r="K172">
        <v>46</v>
      </c>
      <c r="L172">
        <v>15</v>
      </c>
      <c r="M172">
        <v>270</v>
      </c>
      <c r="N172">
        <v>709</v>
      </c>
      <c r="O172">
        <v>2169</v>
      </c>
      <c r="P172" s="2">
        <v>5</v>
      </c>
      <c r="Q172" s="2">
        <v>17.333333333333332</v>
      </c>
      <c r="R172" s="2">
        <v>1040</v>
      </c>
      <c r="S172">
        <v>1</v>
      </c>
      <c r="T172">
        <v>450</v>
      </c>
      <c r="U172">
        <v>495</v>
      </c>
      <c r="V172" s="2">
        <f t="shared" si="2"/>
        <v>31</v>
      </c>
    </row>
    <row r="173" spans="1:22" x14ac:dyDescent="0.25">
      <c r="A173">
        <v>5577150313</v>
      </c>
      <c r="B173" s="1">
        <v>42489</v>
      </c>
      <c r="C173">
        <v>7924</v>
      </c>
      <c r="D173">
        <v>5.9200000762939498</v>
      </c>
      <c r="E173">
        <v>5.9200000762939498</v>
      </c>
      <c r="F173">
        <v>0</v>
      </c>
      <c r="G173">
        <v>2.8399999141693102</v>
      </c>
      <c r="H173">
        <v>0.61000001430511497</v>
      </c>
      <c r="I173">
        <v>2.4700000286102299</v>
      </c>
      <c r="J173">
        <v>0</v>
      </c>
      <c r="K173">
        <v>97</v>
      </c>
      <c r="L173">
        <v>36</v>
      </c>
      <c r="M173">
        <v>165</v>
      </c>
      <c r="N173">
        <v>739</v>
      </c>
      <c r="O173">
        <v>3544</v>
      </c>
      <c r="P173" s="2">
        <v>5</v>
      </c>
      <c r="Q173" s="2">
        <v>17.283333333333335</v>
      </c>
      <c r="R173" s="2">
        <v>1037</v>
      </c>
      <c r="S173">
        <v>1</v>
      </c>
      <c r="T173">
        <v>459</v>
      </c>
      <c r="U173">
        <v>485</v>
      </c>
      <c r="V173" s="2">
        <f t="shared" si="2"/>
        <v>26</v>
      </c>
    </row>
    <row r="174" spans="1:22" x14ac:dyDescent="0.25">
      <c r="A174">
        <v>6117666160</v>
      </c>
      <c r="B174" s="1">
        <v>42489</v>
      </c>
      <c r="C174">
        <v>9592</v>
      </c>
      <c r="D174">
        <v>7.2399997711181596</v>
      </c>
      <c r="E174">
        <v>7.2399997711181596</v>
      </c>
      <c r="F174">
        <v>0</v>
      </c>
      <c r="G174">
        <v>0</v>
      </c>
      <c r="H174">
        <v>0</v>
      </c>
      <c r="I174">
        <v>7.2399997711181596</v>
      </c>
      <c r="J174">
        <v>0</v>
      </c>
      <c r="K174">
        <v>0</v>
      </c>
      <c r="L174">
        <v>0</v>
      </c>
      <c r="M174">
        <v>461</v>
      </c>
      <c r="N174">
        <v>479</v>
      </c>
      <c r="O174">
        <v>2560</v>
      </c>
      <c r="P174" s="2">
        <v>5</v>
      </c>
      <c r="Q174" s="2">
        <v>15.666666666666666</v>
      </c>
      <c r="R174" s="2">
        <v>940</v>
      </c>
      <c r="S174">
        <v>1</v>
      </c>
      <c r="T174">
        <v>600</v>
      </c>
      <c r="U174">
        <v>636</v>
      </c>
      <c r="V174" s="2">
        <f t="shared" si="2"/>
        <v>18</v>
      </c>
    </row>
    <row r="175" spans="1:22" x14ac:dyDescent="0.25">
      <c r="A175">
        <v>6962181067</v>
      </c>
      <c r="B175" s="1">
        <v>42489</v>
      </c>
      <c r="C175">
        <v>10762</v>
      </c>
      <c r="D175">
        <v>7.1100001335143999</v>
      </c>
      <c r="E175">
        <v>7.1100001335143999</v>
      </c>
      <c r="F175">
        <v>0</v>
      </c>
      <c r="G175">
        <v>0.81999999284744296</v>
      </c>
      <c r="H175">
        <v>0.479999989271164</v>
      </c>
      <c r="I175">
        <v>5.8099999427795401</v>
      </c>
      <c r="J175">
        <v>0</v>
      </c>
      <c r="K175">
        <v>12</v>
      </c>
      <c r="L175">
        <v>15</v>
      </c>
      <c r="M175">
        <v>369</v>
      </c>
      <c r="N175">
        <v>645</v>
      </c>
      <c r="O175">
        <v>2254</v>
      </c>
      <c r="P175" s="2">
        <v>5</v>
      </c>
      <c r="Q175" s="2">
        <v>17.350000000000001</v>
      </c>
      <c r="R175" s="2">
        <v>1041</v>
      </c>
      <c r="S175">
        <v>1</v>
      </c>
      <c r="T175">
        <v>433</v>
      </c>
      <c r="U175">
        <v>447</v>
      </c>
      <c r="V175" s="2">
        <f t="shared" si="2"/>
        <v>31</v>
      </c>
    </row>
    <row r="176" spans="1:22" x14ac:dyDescent="0.25">
      <c r="A176">
        <v>8378563200</v>
      </c>
      <c r="B176" s="1">
        <v>42489</v>
      </c>
      <c r="C176">
        <v>6175</v>
      </c>
      <c r="D176">
        <v>4.9000000953674299</v>
      </c>
      <c r="E176">
        <v>4.9000000953674299</v>
      </c>
      <c r="F176">
        <v>0</v>
      </c>
      <c r="G176">
        <v>0.25</v>
      </c>
      <c r="H176">
        <v>0.36000001430511502</v>
      </c>
      <c r="I176">
        <v>4.2699999809265101</v>
      </c>
      <c r="J176">
        <v>0</v>
      </c>
      <c r="K176">
        <v>3</v>
      </c>
      <c r="L176">
        <v>7</v>
      </c>
      <c r="M176">
        <v>172</v>
      </c>
      <c r="N176">
        <v>767</v>
      </c>
      <c r="O176">
        <v>2982</v>
      </c>
      <c r="P176" s="2">
        <v>5</v>
      </c>
      <c r="Q176" s="2">
        <v>15.816666666666666</v>
      </c>
      <c r="R176" s="2">
        <v>949</v>
      </c>
      <c r="S176">
        <v>1</v>
      </c>
      <c r="T176">
        <v>527</v>
      </c>
      <c r="U176">
        <v>562</v>
      </c>
      <c r="V176" s="2">
        <f t="shared" si="2"/>
        <v>31</v>
      </c>
    </row>
    <row r="177" spans="1:22" x14ac:dyDescent="0.25">
      <c r="A177">
        <v>8792009665</v>
      </c>
      <c r="B177" s="1">
        <v>42489</v>
      </c>
      <c r="C177">
        <v>8360</v>
      </c>
      <c r="D177">
        <v>5.3499999046325701</v>
      </c>
      <c r="E177">
        <v>5.3499999046325701</v>
      </c>
      <c r="F177">
        <v>0</v>
      </c>
      <c r="G177">
        <v>0.140000000596046</v>
      </c>
      <c r="H177">
        <v>0.28000000119209301</v>
      </c>
      <c r="I177">
        <v>4.9299998283386204</v>
      </c>
      <c r="J177">
        <v>0</v>
      </c>
      <c r="K177">
        <v>6</v>
      </c>
      <c r="L177">
        <v>14</v>
      </c>
      <c r="M177">
        <v>380</v>
      </c>
      <c r="N177">
        <v>634</v>
      </c>
      <c r="O177">
        <v>3101</v>
      </c>
      <c r="P177" s="2">
        <v>5</v>
      </c>
      <c r="Q177" s="2">
        <v>17.233333333333334</v>
      </c>
      <c r="R177" s="2">
        <v>1034</v>
      </c>
      <c r="S177">
        <v>1</v>
      </c>
      <c r="T177">
        <v>398</v>
      </c>
      <c r="U177">
        <v>406</v>
      </c>
      <c r="V177" s="2">
        <f t="shared" si="2"/>
        <v>15</v>
      </c>
    </row>
    <row r="178" spans="1:22" hidden="1" x14ac:dyDescent="0.25">
      <c r="A178">
        <v>1927972279</v>
      </c>
      <c r="B178" s="1">
        <v>42488</v>
      </c>
      <c r="C178">
        <v>1675</v>
      </c>
      <c r="D178">
        <v>1.1599999666214</v>
      </c>
      <c r="E178">
        <v>1.1599999666214</v>
      </c>
      <c r="F178">
        <v>0</v>
      </c>
      <c r="G178">
        <v>0</v>
      </c>
      <c r="H178">
        <v>0</v>
      </c>
      <c r="I178">
        <v>1.1599999666214</v>
      </c>
      <c r="J178">
        <v>0</v>
      </c>
      <c r="K178">
        <v>0</v>
      </c>
      <c r="L178">
        <v>0</v>
      </c>
      <c r="M178">
        <v>95</v>
      </c>
      <c r="N178">
        <v>1167</v>
      </c>
      <c r="O178">
        <v>2351</v>
      </c>
      <c r="P178" s="2">
        <v>4</v>
      </c>
      <c r="Q178" s="2">
        <v>21.033333333333335</v>
      </c>
      <c r="R178" s="2">
        <v>1262</v>
      </c>
      <c r="S178">
        <v>1</v>
      </c>
      <c r="T178">
        <v>166</v>
      </c>
      <c r="U178">
        <v>178</v>
      </c>
      <c r="V178" s="2">
        <f t="shared" si="2"/>
        <v>5</v>
      </c>
    </row>
    <row r="179" spans="1:22" x14ac:dyDescent="0.25">
      <c r="A179">
        <v>1503960366</v>
      </c>
      <c r="B179" s="1">
        <v>42488</v>
      </c>
      <c r="C179">
        <v>13154</v>
      </c>
      <c r="D179">
        <v>8.5299997329711896</v>
      </c>
      <c r="E179">
        <v>8.5299997329711896</v>
      </c>
      <c r="F179">
        <v>0</v>
      </c>
      <c r="G179">
        <v>3.53999996185303</v>
      </c>
      <c r="H179">
        <v>1.1599999666214</v>
      </c>
      <c r="I179">
        <v>3.78999996185303</v>
      </c>
      <c r="J179">
        <v>0</v>
      </c>
      <c r="K179">
        <v>48</v>
      </c>
      <c r="L179">
        <v>28</v>
      </c>
      <c r="M179">
        <v>189</v>
      </c>
      <c r="N179">
        <v>782</v>
      </c>
      <c r="O179">
        <v>1898</v>
      </c>
      <c r="P179" s="2">
        <v>4</v>
      </c>
      <c r="Q179" s="2">
        <v>17.45</v>
      </c>
      <c r="R179" s="2">
        <v>1047</v>
      </c>
      <c r="S179">
        <v>1</v>
      </c>
      <c r="T179">
        <v>366</v>
      </c>
      <c r="U179">
        <v>393</v>
      </c>
      <c r="V179" s="2">
        <f t="shared" si="2"/>
        <v>25</v>
      </c>
    </row>
    <row r="180" spans="1:22" x14ac:dyDescent="0.25">
      <c r="A180">
        <v>2026352035</v>
      </c>
      <c r="B180" s="1">
        <v>42488</v>
      </c>
      <c r="C180">
        <v>6375</v>
      </c>
      <c r="D180">
        <v>3.9500000476837198</v>
      </c>
      <c r="E180">
        <v>3.9500000476837198</v>
      </c>
      <c r="F180">
        <v>0</v>
      </c>
      <c r="G180">
        <v>0</v>
      </c>
      <c r="H180">
        <v>0</v>
      </c>
      <c r="I180">
        <v>3.9500000476837198</v>
      </c>
      <c r="J180">
        <v>0</v>
      </c>
      <c r="K180">
        <v>0</v>
      </c>
      <c r="L180">
        <v>0</v>
      </c>
      <c r="M180">
        <v>331</v>
      </c>
      <c r="N180">
        <v>626</v>
      </c>
      <c r="O180">
        <v>1649</v>
      </c>
      <c r="P180" s="2">
        <v>4</v>
      </c>
      <c r="Q180" s="2">
        <v>15.95</v>
      </c>
      <c r="R180" s="2">
        <v>957</v>
      </c>
      <c r="S180">
        <v>1</v>
      </c>
      <c r="T180">
        <v>513</v>
      </c>
      <c r="U180">
        <v>545</v>
      </c>
      <c r="V180" s="2">
        <f t="shared" si="2"/>
        <v>28</v>
      </c>
    </row>
    <row r="181" spans="1:22" x14ac:dyDescent="0.25">
      <c r="A181">
        <v>2347167796</v>
      </c>
      <c r="B181" s="1">
        <v>42488</v>
      </c>
      <c r="C181">
        <v>5439</v>
      </c>
      <c r="D181">
        <v>3.5999999046325701</v>
      </c>
      <c r="E181">
        <v>3.5999999046325701</v>
      </c>
      <c r="F181">
        <v>0</v>
      </c>
      <c r="G181">
        <v>0</v>
      </c>
      <c r="H181">
        <v>0</v>
      </c>
      <c r="I181">
        <v>3.5999999046325701</v>
      </c>
      <c r="J181">
        <v>0</v>
      </c>
      <c r="K181">
        <v>0</v>
      </c>
      <c r="L181">
        <v>0</v>
      </c>
      <c r="M181">
        <v>229</v>
      </c>
      <c r="N181">
        <v>764</v>
      </c>
      <c r="O181">
        <v>1854</v>
      </c>
      <c r="P181" s="2">
        <v>4</v>
      </c>
      <c r="Q181" s="2">
        <v>16.55</v>
      </c>
      <c r="R181" s="2">
        <v>993</v>
      </c>
      <c r="S181">
        <v>1</v>
      </c>
      <c r="T181">
        <v>408</v>
      </c>
      <c r="U181">
        <v>450</v>
      </c>
      <c r="V181" s="2">
        <f t="shared" si="2"/>
        <v>15</v>
      </c>
    </row>
    <row r="182" spans="1:22" x14ac:dyDescent="0.25">
      <c r="A182">
        <v>3977333714</v>
      </c>
      <c r="B182" s="1">
        <v>42488</v>
      </c>
      <c r="C182">
        <v>7114</v>
      </c>
      <c r="D182">
        <v>4.8800001144409197</v>
      </c>
      <c r="E182">
        <v>4.8800001144409197</v>
      </c>
      <c r="F182">
        <v>0</v>
      </c>
      <c r="G182">
        <v>1.37000000476837</v>
      </c>
      <c r="H182">
        <v>0.28999999165535001</v>
      </c>
      <c r="I182">
        <v>3.2200000286102299</v>
      </c>
      <c r="J182">
        <v>0</v>
      </c>
      <c r="K182">
        <v>15</v>
      </c>
      <c r="L182">
        <v>8</v>
      </c>
      <c r="M182">
        <v>190</v>
      </c>
      <c r="N182">
        <v>804</v>
      </c>
      <c r="O182">
        <v>1407</v>
      </c>
      <c r="P182" s="2">
        <v>4</v>
      </c>
      <c r="Q182" s="2">
        <v>16.95</v>
      </c>
      <c r="R182" s="2">
        <v>1017</v>
      </c>
      <c r="S182">
        <v>1</v>
      </c>
      <c r="T182">
        <v>261</v>
      </c>
      <c r="U182">
        <v>423</v>
      </c>
      <c r="V182" s="2">
        <f t="shared" si="2"/>
        <v>28</v>
      </c>
    </row>
    <row r="183" spans="1:22" x14ac:dyDescent="0.25">
      <c r="A183">
        <v>4319703577</v>
      </c>
      <c r="B183" s="1">
        <v>42488</v>
      </c>
      <c r="C183">
        <v>10817</v>
      </c>
      <c r="D183">
        <v>7.2800002098083496</v>
      </c>
      <c r="E183">
        <v>7.2800002098083496</v>
      </c>
      <c r="F183">
        <v>0</v>
      </c>
      <c r="G183">
        <v>1.0099999904632599</v>
      </c>
      <c r="H183">
        <v>0.33000001311302202</v>
      </c>
      <c r="I183">
        <v>5.9400000572204599</v>
      </c>
      <c r="J183">
        <v>0</v>
      </c>
      <c r="K183">
        <v>13</v>
      </c>
      <c r="L183">
        <v>8</v>
      </c>
      <c r="M183">
        <v>359</v>
      </c>
      <c r="N183">
        <v>552</v>
      </c>
      <c r="O183">
        <v>2367</v>
      </c>
      <c r="P183" s="2">
        <v>4</v>
      </c>
      <c r="Q183" s="2">
        <v>15.533333333333333</v>
      </c>
      <c r="R183" s="2">
        <v>932</v>
      </c>
      <c r="S183">
        <v>1</v>
      </c>
      <c r="T183">
        <v>497</v>
      </c>
      <c r="U183">
        <v>522</v>
      </c>
      <c r="V183" s="2">
        <f t="shared" si="2"/>
        <v>26</v>
      </c>
    </row>
    <row r="184" spans="1:22" x14ac:dyDescent="0.25">
      <c r="A184">
        <v>4388161847</v>
      </c>
      <c r="B184" s="1">
        <v>42488</v>
      </c>
      <c r="C184">
        <v>10074</v>
      </c>
      <c r="D184">
        <v>7.75</v>
      </c>
      <c r="E184">
        <v>7.75</v>
      </c>
      <c r="F184">
        <v>0</v>
      </c>
      <c r="G184">
        <v>1.28999996185303</v>
      </c>
      <c r="H184">
        <v>0.43000000715255698</v>
      </c>
      <c r="I184">
        <v>6.0300002098083496</v>
      </c>
      <c r="J184">
        <v>0</v>
      </c>
      <c r="K184">
        <v>19</v>
      </c>
      <c r="L184">
        <v>9</v>
      </c>
      <c r="M184">
        <v>234</v>
      </c>
      <c r="N184">
        <v>878</v>
      </c>
      <c r="O184">
        <v>2969</v>
      </c>
      <c r="P184" s="2">
        <v>4</v>
      </c>
      <c r="Q184" s="2">
        <v>19</v>
      </c>
      <c r="R184" s="2">
        <v>1140</v>
      </c>
      <c r="S184">
        <v>1</v>
      </c>
      <c r="T184">
        <v>428</v>
      </c>
      <c r="U184">
        <v>458</v>
      </c>
      <c r="V184" s="2">
        <f t="shared" si="2"/>
        <v>23</v>
      </c>
    </row>
    <row r="185" spans="1:22" x14ac:dyDescent="0.25">
      <c r="A185">
        <v>4445114986</v>
      </c>
      <c r="B185" s="1">
        <v>42488</v>
      </c>
      <c r="C185">
        <v>4493</v>
      </c>
      <c r="D185">
        <v>3.0099999904632599</v>
      </c>
      <c r="E185">
        <v>3.0099999904632599</v>
      </c>
      <c r="F185">
        <v>0</v>
      </c>
      <c r="G185">
        <v>0</v>
      </c>
      <c r="H185">
        <v>0</v>
      </c>
      <c r="I185">
        <v>3.0099999904632599</v>
      </c>
      <c r="J185">
        <v>0</v>
      </c>
      <c r="K185">
        <v>0</v>
      </c>
      <c r="L185">
        <v>0</v>
      </c>
      <c r="M185">
        <v>236</v>
      </c>
      <c r="N185">
        <v>762</v>
      </c>
      <c r="O185">
        <v>2203</v>
      </c>
      <c r="P185" s="2">
        <v>4</v>
      </c>
      <c r="Q185" s="2">
        <v>16.633333333333333</v>
      </c>
      <c r="R185" s="2">
        <v>998</v>
      </c>
      <c r="S185">
        <v>1</v>
      </c>
      <c r="T185">
        <v>419</v>
      </c>
      <c r="U185">
        <v>442</v>
      </c>
      <c r="V185" s="2">
        <f t="shared" si="2"/>
        <v>28</v>
      </c>
    </row>
    <row r="186" spans="1:22" x14ac:dyDescent="0.25">
      <c r="A186">
        <v>4702921684</v>
      </c>
      <c r="B186" s="1">
        <v>42488</v>
      </c>
      <c r="C186">
        <v>9023</v>
      </c>
      <c r="D186">
        <v>7.3200001716613796</v>
      </c>
      <c r="E186">
        <v>7.3200001716613796</v>
      </c>
      <c r="F186">
        <v>0</v>
      </c>
      <c r="G186">
        <v>1.12999999523163</v>
      </c>
      <c r="H186">
        <v>0.41999998688697798</v>
      </c>
      <c r="I186">
        <v>5.7699999809265101</v>
      </c>
      <c r="J186">
        <v>0</v>
      </c>
      <c r="K186">
        <v>14</v>
      </c>
      <c r="L186">
        <v>9</v>
      </c>
      <c r="M186">
        <v>232</v>
      </c>
      <c r="N186">
        <v>738</v>
      </c>
      <c r="O186">
        <v>3033</v>
      </c>
      <c r="P186" s="2">
        <v>4</v>
      </c>
      <c r="Q186" s="2">
        <v>16.55</v>
      </c>
      <c r="R186" s="2">
        <v>993</v>
      </c>
      <c r="S186">
        <v>1</v>
      </c>
      <c r="T186">
        <v>442</v>
      </c>
      <c r="U186">
        <v>461</v>
      </c>
      <c r="V186" s="2">
        <f t="shared" si="2"/>
        <v>27</v>
      </c>
    </row>
    <row r="187" spans="1:22" x14ac:dyDescent="0.25">
      <c r="A187">
        <v>5553957443</v>
      </c>
      <c r="B187" s="1">
        <v>42488</v>
      </c>
      <c r="C187">
        <v>11393</v>
      </c>
      <c r="D187">
        <v>7.6300001144409197</v>
      </c>
      <c r="E187">
        <v>7.6300001144409197</v>
      </c>
      <c r="F187">
        <v>0</v>
      </c>
      <c r="G187">
        <v>3.71000003814697</v>
      </c>
      <c r="H187">
        <v>0.75</v>
      </c>
      <c r="I187">
        <v>3.1700000762939502</v>
      </c>
      <c r="J187">
        <v>0</v>
      </c>
      <c r="K187">
        <v>49</v>
      </c>
      <c r="L187">
        <v>13</v>
      </c>
      <c r="M187">
        <v>165</v>
      </c>
      <c r="N187">
        <v>727</v>
      </c>
      <c r="O187">
        <v>1999</v>
      </c>
      <c r="P187" s="2">
        <v>4</v>
      </c>
      <c r="Q187" s="2">
        <v>15.9</v>
      </c>
      <c r="R187" s="2">
        <v>954</v>
      </c>
      <c r="S187">
        <v>1</v>
      </c>
      <c r="T187">
        <v>421</v>
      </c>
      <c r="U187">
        <v>457</v>
      </c>
      <c r="V187" s="2">
        <f t="shared" si="2"/>
        <v>31</v>
      </c>
    </row>
    <row r="188" spans="1:22" x14ac:dyDescent="0.25">
      <c r="A188">
        <v>5577150313</v>
      </c>
      <c r="B188" s="1">
        <v>42488</v>
      </c>
      <c r="C188">
        <v>9841</v>
      </c>
      <c r="D188">
        <v>7.4299998283386204</v>
      </c>
      <c r="E188">
        <v>7.4299998283386204</v>
      </c>
      <c r="F188">
        <v>0</v>
      </c>
      <c r="G188">
        <v>3.25</v>
      </c>
      <c r="H188">
        <v>1.16999995708466</v>
      </c>
      <c r="I188">
        <v>3.0099999904632599</v>
      </c>
      <c r="J188">
        <v>0</v>
      </c>
      <c r="K188">
        <v>99</v>
      </c>
      <c r="L188">
        <v>51</v>
      </c>
      <c r="M188">
        <v>141</v>
      </c>
      <c r="N188">
        <v>692</v>
      </c>
      <c r="O188">
        <v>3580</v>
      </c>
      <c r="P188" s="2">
        <v>4</v>
      </c>
      <c r="Q188" s="2">
        <v>16.383333333333333</v>
      </c>
      <c r="R188" s="2">
        <v>983</v>
      </c>
      <c r="S188">
        <v>1</v>
      </c>
      <c r="T188">
        <v>361</v>
      </c>
      <c r="U188">
        <v>372</v>
      </c>
      <c r="V188" s="2">
        <f t="shared" si="2"/>
        <v>26</v>
      </c>
    </row>
    <row r="189" spans="1:22" x14ac:dyDescent="0.25">
      <c r="A189">
        <v>6117666160</v>
      </c>
      <c r="B189" s="1">
        <v>42488</v>
      </c>
      <c r="C189">
        <v>3403</v>
      </c>
      <c r="D189">
        <v>2.5999999046325701</v>
      </c>
      <c r="E189">
        <v>2.5999999046325701</v>
      </c>
      <c r="F189">
        <v>0</v>
      </c>
      <c r="G189">
        <v>0</v>
      </c>
      <c r="H189">
        <v>0</v>
      </c>
      <c r="I189">
        <v>2.5999999046325701</v>
      </c>
      <c r="J189">
        <v>0</v>
      </c>
      <c r="K189">
        <v>0</v>
      </c>
      <c r="L189">
        <v>0</v>
      </c>
      <c r="M189">
        <v>141</v>
      </c>
      <c r="N189">
        <v>758</v>
      </c>
      <c r="O189">
        <v>1879</v>
      </c>
      <c r="P189" s="2">
        <v>4</v>
      </c>
      <c r="Q189" s="2">
        <v>14.983333333333333</v>
      </c>
      <c r="R189" s="2">
        <v>899</v>
      </c>
      <c r="S189">
        <v>1</v>
      </c>
      <c r="T189">
        <v>393</v>
      </c>
      <c r="U189">
        <v>416</v>
      </c>
      <c r="V189" s="2">
        <f t="shared" si="2"/>
        <v>18</v>
      </c>
    </row>
    <row r="190" spans="1:22" x14ac:dyDescent="0.25">
      <c r="A190">
        <v>6962181067</v>
      </c>
      <c r="B190" s="1">
        <v>42488</v>
      </c>
      <c r="C190">
        <v>12627</v>
      </c>
      <c r="D190">
        <v>8.3500003814697301</v>
      </c>
      <c r="E190">
        <v>8.3500003814697301</v>
      </c>
      <c r="F190">
        <v>0</v>
      </c>
      <c r="G190">
        <v>2.5099999904632599</v>
      </c>
      <c r="H190">
        <v>0.239999994635582</v>
      </c>
      <c r="I190">
        <v>5.5900001525878897</v>
      </c>
      <c r="J190">
        <v>0</v>
      </c>
      <c r="K190">
        <v>38</v>
      </c>
      <c r="L190">
        <v>8</v>
      </c>
      <c r="M190">
        <v>288</v>
      </c>
      <c r="N190">
        <v>621</v>
      </c>
      <c r="O190">
        <v>2182</v>
      </c>
      <c r="P190" s="2">
        <v>4</v>
      </c>
      <c r="Q190" s="2">
        <v>15.916666666666666</v>
      </c>
      <c r="R190" s="2">
        <v>955</v>
      </c>
      <c r="S190">
        <v>1</v>
      </c>
      <c r="T190">
        <v>440</v>
      </c>
      <c r="U190">
        <v>453</v>
      </c>
      <c r="V190" s="2">
        <f t="shared" si="2"/>
        <v>31</v>
      </c>
    </row>
    <row r="191" spans="1:22" x14ac:dyDescent="0.25">
      <c r="A191">
        <v>7086361926</v>
      </c>
      <c r="B191" s="1">
        <v>42488</v>
      </c>
      <c r="C191">
        <v>11584</v>
      </c>
      <c r="D191">
        <v>7.8000001907348597</v>
      </c>
      <c r="E191">
        <v>7.8000001907348597</v>
      </c>
      <c r="F191">
        <v>0</v>
      </c>
      <c r="G191">
        <v>2.78999996185303</v>
      </c>
      <c r="H191">
        <v>1.6399999856948899</v>
      </c>
      <c r="I191">
        <v>3.3599998950958301</v>
      </c>
      <c r="J191">
        <v>0</v>
      </c>
      <c r="K191">
        <v>54</v>
      </c>
      <c r="L191">
        <v>48</v>
      </c>
      <c r="M191">
        <v>161</v>
      </c>
      <c r="N191">
        <v>810</v>
      </c>
      <c r="O191">
        <v>2862</v>
      </c>
      <c r="P191" s="2">
        <v>4</v>
      </c>
      <c r="Q191" s="2">
        <v>17.883333333333333</v>
      </c>
      <c r="R191" s="2">
        <v>1073</v>
      </c>
      <c r="S191">
        <v>1</v>
      </c>
      <c r="T191">
        <v>354</v>
      </c>
      <c r="U191">
        <v>367</v>
      </c>
      <c r="V191" s="2">
        <f t="shared" si="2"/>
        <v>24</v>
      </c>
    </row>
    <row r="192" spans="1:22" x14ac:dyDescent="0.25">
      <c r="A192">
        <v>8378563200</v>
      </c>
      <c r="B192" s="1">
        <v>42488</v>
      </c>
      <c r="C192">
        <v>5417</v>
      </c>
      <c r="D192">
        <v>4.3000001907348597</v>
      </c>
      <c r="E192">
        <v>4.3000001907348597</v>
      </c>
      <c r="F192">
        <v>0</v>
      </c>
      <c r="G192">
        <v>0.89999997615814198</v>
      </c>
      <c r="H192">
        <v>0.490000009536743</v>
      </c>
      <c r="I192">
        <v>2.9100000858306898</v>
      </c>
      <c r="J192">
        <v>0</v>
      </c>
      <c r="K192">
        <v>11</v>
      </c>
      <c r="L192">
        <v>10</v>
      </c>
      <c r="M192">
        <v>139</v>
      </c>
      <c r="N192">
        <v>711</v>
      </c>
      <c r="O192">
        <v>2884</v>
      </c>
      <c r="P192" s="2">
        <v>4</v>
      </c>
      <c r="Q192" s="2">
        <v>14.516666666666667</v>
      </c>
      <c r="R192" s="2">
        <v>871</v>
      </c>
      <c r="S192">
        <v>1</v>
      </c>
      <c r="T192">
        <v>506</v>
      </c>
      <c r="U192">
        <v>556</v>
      </c>
      <c r="V192" s="2">
        <f t="shared" si="2"/>
        <v>31</v>
      </c>
    </row>
    <row r="193" spans="1:22" x14ac:dyDescent="0.25">
      <c r="A193">
        <v>8792009665</v>
      </c>
      <c r="B193" s="1">
        <v>42488</v>
      </c>
      <c r="C193">
        <v>6157</v>
      </c>
      <c r="D193">
        <v>3.9400000572204599</v>
      </c>
      <c r="E193">
        <v>3.9400000572204599</v>
      </c>
      <c r="F193">
        <v>0</v>
      </c>
      <c r="G193">
        <v>0</v>
      </c>
      <c r="H193">
        <v>0</v>
      </c>
      <c r="I193">
        <v>3.9400000572204599</v>
      </c>
      <c r="J193">
        <v>0</v>
      </c>
      <c r="K193">
        <v>0</v>
      </c>
      <c r="L193">
        <v>0</v>
      </c>
      <c r="M193">
        <v>310</v>
      </c>
      <c r="N193">
        <v>714</v>
      </c>
      <c r="O193">
        <v>2780</v>
      </c>
      <c r="P193" s="2">
        <v>4</v>
      </c>
      <c r="Q193" s="2">
        <v>17.066666666666666</v>
      </c>
      <c r="R193" s="2">
        <v>1024</v>
      </c>
      <c r="S193">
        <v>1</v>
      </c>
      <c r="T193">
        <v>402</v>
      </c>
      <c r="U193">
        <v>416</v>
      </c>
      <c r="V193" s="2">
        <f t="shared" si="2"/>
        <v>15</v>
      </c>
    </row>
    <row r="194" spans="1:22" x14ac:dyDescent="0.25">
      <c r="A194">
        <v>2026352035</v>
      </c>
      <c r="B194" s="1">
        <v>42487</v>
      </c>
      <c r="C194">
        <v>6088</v>
      </c>
      <c r="D194">
        <v>3.7699999809265101</v>
      </c>
      <c r="E194">
        <v>3.7699999809265101</v>
      </c>
      <c r="F194">
        <v>0</v>
      </c>
      <c r="G194">
        <v>0</v>
      </c>
      <c r="H194">
        <v>0</v>
      </c>
      <c r="I194">
        <v>3.7699999809265101</v>
      </c>
      <c r="J194">
        <v>0</v>
      </c>
      <c r="K194">
        <v>0</v>
      </c>
      <c r="L194">
        <v>0</v>
      </c>
      <c r="M194">
        <v>286</v>
      </c>
      <c r="N194">
        <v>586</v>
      </c>
      <c r="O194">
        <v>1593</v>
      </c>
      <c r="P194" s="2">
        <v>3</v>
      </c>
      <c r="Q194" s="2">
        <v>14.533333333333333</v>
      </c>
      <c r="R194" s="2">
        <v>872</v>
      </c>
      <c r="S194">
        <v>1</v>
      </c>
      <c r="T194">
        <v>508</v>
      </c>
      <c r="U194">
        <v>545</v>
      </c>
      <c r="V194" s="2">
        <f t="shared" ref="V194:V257" si="3">COUNTIF($A$2:$A$411,A194)</f>
        <v>28</v>
      </c>
    </row>
    <row r="195" spans="1:22" x14ac:dyDescent="0.25">
      <c r="A195">
        <v>2347167796</v>
      </c>
      <c r="B195" s="1">
        <v>42487</v>
      </c>
      <c r="C195">
        <v>11423</v>
      </c>
      <c r="D195">
        <v>7.5799999237060502</v>
      </c>
      <c r="E195">
        <v>7.5799999237060502</v>
      </c>
      <c r="F195">
        <v>0</v>
      </c>
      <c r="G195">
        <v>1.8600000143051101</v>
      </c>
      <c r="H195">
        <v>0.40000000596046398</v>
      </c>
      <c r="I195">
        <v>5.3200001716613796</v>
      </c>
      <c r="J195">
        <v>0</v>
      </c>
      <c r="K195">
        <v>26</v>
      </c>
      <c r="L195">
        <v>9</v>
      </c>
      <c r="M195">
        <v>295</v>
      </c>
      <c r="N195">
        <v>623</v>
      </c>
      <c r="O195">
        <v>2194</v>
      </c>
      <c r="P195" s="2">
        <v>3</v>
      </c>
      <c r="Q195" s="2">
        <v>15.883333333333333</v>
      </c>
      <c r="R195" s="2">
        <v>953</v>
      </c>
      <c r="S195">
        <v>1</v>
      </c>
      <c r="T195">
        <v>448</v>
      </c>
      <c r="U195">
        <v>499</v>
      </c>
      <c r="V195" s="2">
        <f t="shared" si="3"/>
        <v>15</v>
      </c>
    </row>
    <row r="196" spans="1:22" x14ac:dyDescent="0.25">
      <c r="A196">
        <v>3977333714</v>
      </c>
      <c r="B196" s="1">
        <v>42487</v>
      </c>
      <c r="C196">
        <v>7193</v>
      </c>
      <c r="D196">
        <v>5.03999996185303</v>
      </c>
      <c r="E196">
        <v>5.03999996185303</v>
      </c>
      <c r="F196">
        <v>0</v>
      </c>
      <c r="G196">
        <v>0</v>
      </c>
      <c r="H196">
        <v>0.41999998688697798</v>
      </c>
      <c r="I196">
        <v>4.6199998855590803</v>
      </c>
      <c r="J196">
        <v>0</v>
      </c>
      <c r="K196">
        <v>0</v>
      </c>
      <c r="L196">
        <v>10</v>
      </c>
      <c r="M196">
        <v>176</v>
      </c>
      <c r="N196">
        <v>714</v>
      </c>
      <c r="O196">
        <v>1377</v>
      </c>
      <c r="P196" s="2">
        <v>3</v>
      </c>
      <c r="Q196" s="2">
        <v>15</v>
      </c>
      <c r="R196" s="2">
        <v>900</v>
      </c>
      <c r="S196">
        <v>1</v>
      </c>
      <c r="T196">
        <v>349</v>
      </c>
      <c r="U196">
        <v>540</v>
      </c>
      <c r="V196" s="2">
        <f t="shared" si="3"/>
        <v>28</v>
      </c>
    </row>
    <row r="197" spans="1:22" x14ac:dyDescent="0.25">
      <c r="A197">
        <v>4319703577</v>
      </c>
      <c r="B197" s="1">
        <v>42487</v>
      </c>
      <c r="C197">
        <v>10780</v>
      </c>
      <c r="D197">
        <v>7.2300000190734899</v>
      </c>
      <c r="E197">
        <v>7.2300000190734899</v>
      </c>
      <c r="F197">
        <v>0</v>
      </c>
      <c r="G197">
        <v>0.40999999642372098</v>
      </c>
      <c r="H197">
        <v>1.91999995708466</v>
      </c>
      <c r="I197">
        <v>4.9099998474121103</v>
      </c>
      <c r="J197">
        <v>0</v>
      </c>
      <c r="K197">
        <v>6</v>
      </c>
      <c r="L197">
        <v>47</v>
      </c>
      <c r="M197">
        <v>300</v>
      </c>
      <c r="N197">
        <v>680</v>
      </c>
      <c r="O197">
        <v>2324</v>
      </c>
      <c r="P197" s="2">
        <v>3</v>
      </c>
      <c r="Q197" s="2">
        <v>17.216666666666665</v>
      </c>
      <c r="R197" s="2">
        <v>1033</v>
      </c>
      <c r="S197">
        <v>1</v>
      </c>
      <c r="T197">
        <v>286</v>
      </c>
      <c r="U197">
        <v>307</v>
      </c>
      <c r="V197" s="2">
        <f t="shared" si="3"/>
        <v>26</v>
      </c>
    </row>
    <row r="198" spans="1:22" x14ac:dyDescent="0.25">
      <c r="A198">
        <v>4388161847</v>
      </c>
      <c r="B198" s="1">
        <v>42487</v>
      </c>
      <c r="C198">
        <v>11193</v>
      </c>
      <c r="D198">
        <v>8.6099996566772496</v>
      </c>
      <c r="E198">
        <v>8.6099996566772496</v>
      </c>
      <c r="F198">
        <v>0</v>
      </c>
      <c r="G198">
        <v>0.69999998807907104</v>
      </c>
      <c r="H198">
        <v>2.5099999904632599</v>
      </c>
      <c r="I198">
        <v>5.3899998664856001</v>
      </c>
      <c r="J198">
        <v>0</v>
      </c>
      <c r="K198">
        <v>11</v>
      </c>
      <c r="L198">
        <v>48</v>
      </c>
      <c r="M198">
        <v>241</v>
      </c>
      <c r="N198">
        <v>684</v>
      </c>
      <c r="O198">
        <v>3074</v>
      </c>
      <c r="P198" s="2">
        <v>3</v>
      </c>
      <c r="Q198" s="2">
        <v>16.399999999999999</v>
      </c>
      <c r="R198" s="2">
        <v>984</v>
      </c>
      <c r="S198">
        <v>1</v>
      </c>
      <c r="T198">
        <v>439</v>
      </c>
      <c r="U198">
        <v>500</v>
      </c>
      <c r="V198" s="2">
        <f t="shared" si="3"/>
        <v>23</v>
      </c>
    </row>
    <row r="199" spans="1:22" x14ac:dyDescent="0.25">
      <c r="A199">
        <v>4445114986</v>
      </c>
      <c r="B199" s="1">
        <v>42487</v>
      </c>
      <c r="C199">
        <v>7243</v>
      </c>
      <c r="D199">
        <v>5.0300002098083496</v>
      </c>
      <c r="E199">
        <v>5.0300002098083496</v>
      </c>
      <c r="F199">
        <v>0</v>
      </c>
      <c r="G199">
        <v>2.6199998855590798</v>
      </c>
      <c r="H199">
        <v>2.9999999329447701E-2</v>
      </c>
      <c r="I199">
        <v>2.3800001144409202</v>
      </c>
      <c r="J199">
        <v>0</v>
      </c>
      <c r="K199">
        <v>32</v>
      </c>
      <c r="L199">
        <v>1</v>
      </c>
      <c r="M199">
        <v>194</v>
      </c>
      <c r="N199">
        <v>839</v>
      </c>
      <c r="O199">
        <v>2361</v>
      </c>
      <c r="P199" s="2">
        <v>3</v>
      </c>
      <c r="Q199" s="2">
        <v>17.766666666666666</v>
      </c>
      <c r="R199" s="2">
        <v>1066</v>
      </c>
      <c r="S199">
        <v>1</v>
      </c>
      <c r="T199">
        <v>332</v>
      </c>
      <c r="U199">
        <v>374</v>
      </c>
      <c r="V199" s="2">
        <f t="shared" si="3"/>
        <v>28</v>
      </c>
    </row>
    <row r="200" spans="1:22" x14ac:dyDescent="0.25">
      <c r="A200">
        <v>4702921684</v>
      </c>
      <c r="B200" s="1">
        <v>42487</v>
      </c>
      <c r="C200">
        <v>7047</v>
      </c>
      <c r="D200">
        <v>5.7199997901916504</v>
      </c>
      <c r="E200">
        <v>5.7199997901916504</v>
      </c>
      <c r="F200">
        <v>0</v>
      </c>
      <c r="G200">
        <v>9.00000035762787E-2</v>
      </c>
      <c r="H200">
        <v>0.80000001192092896</v>
      </c>
      <c r="I200">
        <v>4.7800002098083496</v>
      </c>
      <c r="J200">
        <v>0</v>
      </c>
      <c r="K200">
        <v>1</v>
      </c>
      <c r="L200">
        <v>16</v>
      </c>
      <c r="M200">
        <v>238</v>
      </c>
      <c r="N200">
        <v>733</v>
      </c>
      <c r="O200">
        <v>2908</v>
      </c>
      <c r="P200" s="2">
        <v>3</v>
      </c>
      <c r="Q200" s="2">
        <v>16.466666666666665</v>
      </c>
      <c r="R200" s="2">
        <v>988</v>
      </c>
      <c r="S200">
        <v>1</v>
      </c>
      <c r="T200">
        <v>432</v>
      </c>
      <c r="U200">
        <v>449</v>
      </c>
      <c r="V200" s="2">
        <f t="shared" si="3"/>
        <v>27</v>
      </c>
    </row>
    <row r="201" spans="1:22" x14ac:dyDescent="0.25">
      <c r="A201">
        <v>5553957443</v>
      </c>
      <c r="B201" s="1">
        <v>42487</v>
      </c>
      <c r="C201">
        <v>10538</v>
      </c>
      <c r="D201">
        <v>6.8800001144409197</v>
      </c>
      <c r="E201">
        <v>6.8800001144409197</v>
      </c>
      <c r="F201">
        <v>0</v>
      </c>
      <c r="G201">
        <v>1.1399999856948899</v>
      </c>
      <c r="H201">
        <v>1</v>
      </c>
      <c r="I201">
        <v>4.7399997711181596</v>
      </c>
      <c r="J201">
        <v>0</v>
      </c>
      <c r="K201">
        <v>16</v>
      </c>
      <c r="L201">
        <v>16</v>
      </c>
      <c r="M201">
        <v>206</v>
      </c>
      <c r="N201">
        <v>745</v>
      </c>
      <c r="O201">
        <v>1922</v>
      </c>
      <c r="P201" s="2">
        <v>3</v>
      </c>
      <c r="Q201" s="2">
        <v>16.383333333333333</v>
      </c>
      <c r="R201" s="2">
        <v>983</v>
      </c>
      <c r="S201">
        <v>1</v>
      </c>
      <c r="T201">
        <v>347</v>
      </c>
      <c r="U201">
        <v>391</v>
      </c>
      <c r="V201" s="2">
        <f t="shared" si="3"/>
        <v>31</v>
      </c>
    </row>
    <row r="202" spans="1:22" x14ac:dyDescent="0.25">
      <c r="A202">
        <v>5577150313</v>
      </c>
      <c r="B202" s="1">
        <v>42487</v>
      </c>
      <c r="C202">
        <v>6805</v>
      </c>
      <c r="D202">
        <v>5.1399998664856001</v>
      </c>
      <c r="E202">
        <v>5.1399998664856001</v>
      </c>
      <c r="F202">
        <v>0</v>
      </c>
      <c r="G202">
        <v>1.8099999427795399</v>
      </c>
      <c r="H202">
        <v>0.40000000596046398</v>
      </c>
      <c r="I202">
        <v>2.9300000667571999</v>
      </c>
      <c r="J202">
        <v>0</v>
      </c>
      <c r="K202">
        <v>63</v>
      </c>
      <c r="L202">
        <v>16</v>
      </c>
      <c r="M202">
        <v>190</v>
      </c>
      <c r="N202">
        <v>773</v>
      </c>
      <c r="O202">
        <v>3294</v>
      </c>
      <c r="P202" s="2">
        <v>3</v>
      </c>
      <c r="Q202" s="2">
        <v>17.366666666666667</v>
      </c>
      <c r="R202" s="2">
        <v>1042</v>
      </c>
      <c r="S202">
        <v>1</v>
      </c>
      <c r="T202">
        <v>424</v>
      </c>
      <c r="U202">
        <v>452</v>
      </c>
      <c r="V202" s="2">
        <f t="shared" si="3"/>
        <v>26</v>
      </c>
    </row>
    <row r="203" spans="1:22" x14ac:dyDescent="0.25">
      <c r="A203">
        <v>6117666160</v>
      </c>
      <c r="B203" s="1">
        <v>42487</v>
      </c>
      <c r="C203">
        <v>9411</v>
      </c>
      <c r="D203">
        <v>7.1100001335143999</v>
      </c>
      <c r="E203">
        <v>7.1100001335143999</v>
      </c>
      <c r="F203">
        <v>0</v>
      </c>
      <c r="G203">
        <v>0</v>
      </c>
      <c r="H203">
        <v>0</v>
      </c>
      <c r="I203">
        <v>7.1100001335143999</v>
      </c>
      <c r="J203">
        <v>0</v>
      </c>
      <c r="K203">
        <v>0</v>
      </c>
      <c r="L203">
        <v>0</v>
      </c>
      <c r="M203">
        <v>458</v>
      </c>
      <c r="N203">
        <v>417</v>
      </c>
      <c r="O203">
        <v>2576</v>
      </c>
      <c r="P203" s="2">
        <v>3</v>
      </c>
      <c r="Q203" s="2">
        <v>14.583333333333334</v>
      </c>
      <c r="R203" s="2">
        <v>875</v>
      </c>
      <c r="S203">
        <v>1</v>
      </c>
      <c r="T203">
        <v>542</v>
      </c>
      <c r="U203">
        <v>557</v>
      </c>
      <c r="V203" s="2">
        <f t="shared" si="3"/>
        <v>18</v>
      </c>
    </row>
    <row r="204" spans="1:22" x14ac:dyDescent="0.25">
      <c r="A204">
        <v>6962181067</v>
      </c>
      <c r="B204" s="1">
        <v>42487</v>
      </c>
      <c r="C204">
        <v>10320</v>
      </c>
      <c r="D204">
        <v>6.8200001716613796</v>
      </c>
      <c r="E204">
        <v>6.8200001716613796</v>
      </c>
      <c r="F204">
        <v>0</v>
      </c>
      <c r="G204">
        <v>0.55000001192092896</v>
      </c>
      <c r="H204">
        <v>2.0199999809265101</v>
      </c>
      <c r="I204">
        <v>4.25</v>
      </c>
      <c r="J204">
        <v>0</v>
      </c>
      <c r="K204">
        <v>7</v>
      </c>
      <c r="L204">
        <v>38</v>
      </c>
      <c r="M204">
        <v>279</v>
      </c>
      <c r="N204">
        <v>697</v>
      </c>
      <c r="O204">
        <v>2034</v>
      </c>
      <c r="P204" s="2">
        <v>3</v>
      </c>
      <c r="Q204" s="2">
        <v>17.016666666666666</v>
      </c>
      <c r="R204" s="2">
        <v>1021</v>
      </c>
      <c r="S204">
        <v>1</v>
      </c>
      <c r="T204">
        <v>455</v>
      </c>
      <c r="U204">
        <v>467</v>
      </c>
      <c r="V204" s="2">
        <f t="shared" si="3"/>
        <v>31</v>
      </c>
    </row>
    <row r="205" spans="1:22" x14ac:dyDescent="0.25">
      <c r="A205">
        <v>7086361926</v>
      </c>
      <c r="B205" s="1">
        <v>42487</v>
      </c>
      <c r="C205">
        <v>11107</v>
      </c>
      <c r="D205">
        <v>8.3400001525878906</v>
      </c>
      <c r="E205">
        <v>8.3400001525878906</v>
      </c>
      <c r="F205">
        <v>0</v>
      </c>
      <c r="G205">
        <v>5.6300001144409197</v>
      </c>
      <c r="H205">
        <v>0.18000000715255701</v>
      </c>
      <c r="I205">
        <v>2.5299999713897701</v>
      </c>
      <c r="J205">
        <v>0</v>
      </c>
      <c r="K205">
        <v>55</v>
      </c>
      <c r="L205">
        <v>6</v>
      </c>
      <c r="M205">
        <v>145</v>
      </c>
      <c r="N205">
        <v>829</v>
      </c>
      <c r="O205">
        <v>2693</v>
      </c>
      <c r="P205" s="2">
        <v>3</v>
      </c>
      <c r="Q205" s="2">
        <v>17.25</v>
      </c>
      <c r="R205" s="2">
        <v>1035</v>
      </c>
      <c r="S205">
        <v>1</v>
      </c>
      <c r="T205">
        <v>469</v>
      </c>
      <c r="U205">
        <v>479</v>
      </c>
      <c r="V205" s="2">
        <f t="shared" si="3"/>
        <v>24</v>
      </c>
    </row>
    <row r="206" spans="1:22" x14ac:dyDescent="0.25">
      <c r="A206">
        <v>8378563200</v>
      </c>
      <c r="B206" s="1">
        <v>42487</v>
      </c>
      <c r="C206">
        <v>7359</v>
      </c>
      <c r="D206">
        <v>5.8400001525878897</v>
      </c>
      <c r="E206">
        <v>5.8400001525878897</v>
      </c>
      <c r="F206">
        <v>0</v>
      </c>
      <c r="G206">
        <v>0.33000001311302202</v>
      </c>
      <c r="H206">
        <v>0.18000000715255701</v>
      </c>
      <c r="I206">
        <v>5.3299999237060502</v>
      </c>
      <c r="J206">
        <v>0</v>
      </c>
      <c r="K206">
        <v>4</v>
      </c>
      <c r="L206">
        <v>4</v>
      </c>
      <c r="M206">
        <v>192</v>
      </c>
      <c r="N206">
        <v>676</v>
      </c>
      <c r="O206">
        <v>3061</v>
      </c>
      <c r="P206" s="2">
        <v>3</v>
      </c>
      <c r="Q206" s="2">
        <v>14.6</v>
      </c>
      <c r="R206" s="2">
        <v>876</v>
      </c>
      <c r="S206">
        <v>1</v>
      </c>
      <c r="T206">
        <v>531</v>
      </c>
      <c r="U206">
        <v>600</v>
      </c>
      <c r="V206" s="2">
        <f t="shared" si="3"/>
        <v>31</v>
      </c>
    </row>
    <row r="207" spans="1:22" x14ac:dyDescent="0.25">
      <c r="A207">
        <v>8792009665</v>
      </c>
      <c r="B207" s="1">
        <v>42487</v>
      </c>
      <c r="C207">
        <v>1758</v>
      </c>
      <c r="D207">
        <v>1.12999999523163</v>
      </c>
      <c r="E207">
        <v>1.12999999523163</v>
      </c>
      <c r="F207">
        <v>0</v>
      </c>
      <c r="G207">
        <v>0</v>
      </c>
      <c r="H207">
        <v>0</v>
      </c>
      <c r="I207">
        <v>1.12999999523163</v>
      </c>
      <c r="J207">
        <v>0</v>
      </c>
      <c r="K207">
        <v>0</v>
      </c>
      <c r="L207">
        <v>0</v>
      </c>
      <c r="M207">
        <v>112</v>
      </c>
      <c r="N207">
        <v>900</v>
      </c>
      <c r="O207">
        <v>2067</v>
      </c>
      <c r="P207" s="2">
        <v>3</v>
      </c>
      <c r="Q207" s="2">
        <v>16.866666666666667</v>
      </c>
      <c r="R207" s="2">
        <v>1012</v>
      </c>
      <c r="S207">
        <v>1</v>
      </c>
      <c r="T207">
        <v>423</v>
      </c>
      <c r="U207">
        <v>428</v>
      </c>
      <c r="V207" s="2">
        <f t="shared" si="3"/>
        <v>15</v>
      </c>
    </row>
    <row r="208" spans="1:22" hidden="1" x14ac:dyDescent="0.25">
      <c r="A208">
        <v>1927972279</v>
      </c>
      <c r="B208" s="1">
        <v>42486</v>
      </c>
      <c r="C208">
        <v>3761</v>
      </c>
      <c r="D208">
        <v>2.5999999046325701</v>
      </c>
      <c r="E208">
        <v>2.5999999046325701</v>
      </c>
      <c r="F208">
        <v>0</v>
      </c>
      <c r="G208">
        <v>0</v>
      </c>
      <c r="H208">
        <v>0</v>
      </c>
      <c r="I208">
        <v>2.5999999046325701</v>
      </c>
      <c r="J208">
        <v>0</v>
      </c>
      <c r="K208">
        <v>0</v>
      </c>
      <c r="L208">
        <v>0</v>
      </c>
      <c r="M208">
        <v>192</v>
      </c>
      <c r="N208">
        <v>1058</v>
      </c>
      <c r="O208">
        <v>2638</v>
      </c>
      <c r="P208" s="2">
        <v>2</v>
      </c>
      <c r="Q208" s="2">
        <v>20.833333333333332</v>
      </c>
      <c r="R208" s="2">
        <v>1250</v>
      </c>
      <c r="S208">
        <v>1</v>
      </c>
      <c r="T208">
        <v>296</v>
      </c>
      <c r="U208">
        <v>315</v>
      </c>
      <c r="V208" s="2">
        <f t="shared" si="3"/>
        <v>5</v>
      </c>
    </row>
    <row r="209" spans="1:22" hidden="1" x14ac:dyDescent="0.25">
      <c r="A209">
        <v>4558609924</v>
      </c>
      <c r="B209" s="1">
        <v>42486</v>
      </c>
      <c r="C209">
        <v>9148</v>
      </c>
      <c r="D209">
        <v>6.0500001907348597</v>
      </c>
      <c r="E209">
        <v>6.0500001907348597</v>
      </c>
      <c r="F209">
        <v>0</v>
      </c>
      <c r="G209">
        <v>0.43000000715255698</v>
      </c>
      <c r="H209">
        <v>2.0299999713897701</v>
      </c>
      <c r="I209">
        <v>3.5899999141693102</v>
      </c>
      <c r="J209">
        <v>0</v>
      </c>
      <c r="K209">
        <v>12</v>
      </c>
      <c r="L209">
        <v>41</v>
      </c>
      <c r="M209">
        <v>283</v>
      </c>
      <c r="N209">
        <v>1062</v>
      </c>
      <c r="O209">
        <v>2223</v>
      </c>
      <c r="P209" s="2">
        <v>2</v>
      </c>
      <c r="Q209" s="2">
        <v>23.3</v>
      </c>
      <c r="R209" s="2">
        <v>1398</v>
      </c>
      <c r="S209">
        <v>1</v>
      </c>
      <c r="T209">
        <v>103</v>
      </c>
      <c r="U209">
        <v>121</v>
      </c>
      <c r="V209" s="2">
        <f t="shared" si="3"/>
        <v>5</v>
      </c>
    </row>
    <row r="210" spans="1:22" x14ac:dyDescent="0.25">
      <c r="A210">
        <v>1503960366</v>
      </c>
      <c r="B210" s="1">
        <v>42486</v>
      </c>
      <c r="C210">
        <v>13755</v>
      </c>
      <c r="D210">
        <v>8.7899999618530291</v>
      </c>
      <c r="E210">
        <v>8.7899999618530291</v>
      </c>
      <c r="F210">
        <v>0</v>
      </c>
      <c r="G210">
        <v>2.3299999237060498</v>
      </c>
      <c r="H210">
        <v>0.92000001668930098</v>
      </c>
      <c r="I210">
        <v>5.53999996185303</v>
      </c>
      <c r="J210">
        <v>0</v>
      </c>
      <c r="K210">
        <v>31</v>
      </c>
      <c r="L210">
        <v>23</v>
      </c>
      <c r="M210">
        <v>279</v>
      </c>
      <c r="N210">
        <v>833</v>
      </c>
      <c r="O210">
        <v>1970</v>
      </c>
      <c r="P210" s="2">
        <v>2</v>
      </c>
      <c r="Q210" s="2">
        <v>19.433333333333334</v>
      </c>
      <c r="R210" s="2">
        <v>1166</v>
      </c>
      <c r="S210">
        <v>1</v>
      </c>
      <c r="T210">
        <v>245</v>
      </c>
      <c r="U210">
        <v>274</v>
      </c>
      <c r="V210" s="2">
        <f t="shared" si="3"/>
        <v>25</v>
      </c>
    </row>
    <row r="211" spans="1:22" x14ac:dyDescent="0.25">
      <c r="A211">
        <v>2347167796</v>
      </c>
      <c r="B211" s="1">
        <v>42486</v>
      </c>
      <c r="C211">
        <v>5980</v>
      </c>
      <c r="D211">
        <v>3.9500000476837198</v>
      </c>
      <c r="E211">
        <v>3.9500000476837198</v>
      </c>
      <c r="F211">
        <v>0</v>
      </c>
      <c r="G211">
        <v>0</v>
      </c>
      <c r="H211">
        <v>0</v>
      </c>
      <c r="I211">
        <v>3.9500000476837198</v>
      </c>
      <c r="J211">
        <v>0</v>
      </c>
      <c r="K211">
        <v>0</v>
      </c>
      <c r="L211">
        <v>0</v>
      </c>
      <c r="M211">
        <v>227</v>
      </c>
      <c r="N211">
        <v>732</v>
      </c>
      <c r="O211">
        <v>1861</v>
      </c>
      <c r="P211" s="2">
        <v>2</v>
      </c>
      <c r="Q211" s="2">
        <v>15.983333333333333</v>
      </c>
      <c r="R211" s="2">
        <v>959</v>
      </c>
      <c r="S211">
        <v>1</v>
      </c>
      <c r="T211">
        <v>436</v>
      </c>
      <c r="U211">
        <v>490</v>
      </c>
      <c r="V211" s="2">
        <f t="shared" si="3"/>
        <v>15</v>
      </c>
    </row>
    <row r="212" spans="1:22" x14ac:dyDescent="0.25">
      <c r="A212">
        <v>3977333714</v>
      </c>
      <c r="B212" s="1">
        <v>42486</v>
      </c>
      <c r="C212">
        <v>11388</v>
      </c>
      <c r="D212">
        <v>7.6199998855590803</v>
      </c>
      <c r="E212">
        <v>7.6199998855590803</v>
      </c>
      <c r="F212">
        <v>0</v>
      </c>
      <c r="G212">
        <v>0.44999998807907099</v>
      </c>
      <c r="H212">
        <v>4.2199997901916504</v>
      </c>
      <c r="I212">
        <v>2.9500000476837198</v>
      </c>
      <c r="J212">
        <v>0</v>
      </c>
      <c r="K212">
        <v>7</v>
      </c>
      <c r="L212">
        <v>95</v>
      </c>
      <c r="M212">
        <v>170</v>
      </c>
      <c r="N212">
        <v>797</v>
      </c>
      <c r="O212">
        <v>1551</v>
      </c>
      <c r="P212" s="2">
        <v>2</v>
      </c>
      <c r="Q212" s="2">
        <v>17.816666666666666</v>
      </c>
      <c r="R212" s="2">
        <v>1069</v>
      </c>
      <c r="S212">
        <v>1</v>
      </c>
      <c r="T212">
        <v>250</v>
      </c>
      <c r="U212">
        <v>371</v>
      </c>
      <c r="V212" s="2">
        <f t="shared" si="3"/>
        <v>28</v>
      </c>
    </row>
    <row r="213" spans="1:22" x14ac:dyDescent="0.25">
      <c r="A213">
        <v>4319703577</v>
      </c>
      <c r="B213" s="1">
        <v>42486</v>
      </c>
      <c r="C213">
        <v>9899</v>
      </c>
      <c r="D213">
        <v>6.6399998664856001</v>
      </c>
      <c r="E213">
        <v>6.6399998664856001</v>
      </c>
      <c r="F213">
        <v>0</v>
      </c>
      <c r="G213">
        <v>0.56999999284744296</v>
      </c>
      <c r="H213">
        <v>0.92000001668930098</v>
      </c>
      <c r="I213">
        <v>5.1500000953674299</v>
      </c>
      <c r="J213">
        <v>0</v>
      </c>
      <c r="K213">
        <v>8</v>
      </c>
      <c r="L213">
        <v>21</v>
      </c>
      <c r="M213">
        <v>288</v>
      </c>
      <c r="N213">
        <v>649</v>
      </c>
      <c r="O213">
        <v>2236</v>
      </c>
      <c r="P213" s="2">
        <v>2</v>
      </c>
      <c r="Q213" s="2">
        <v>16.100000000000001</v>
      </c>
      <c r="R213" s="2">
        <v>966</v>
      </c>
      <c r="S213">
        <v>1</v>
      </c>
      <c r="T213">
        <v>505</v>
      </c>
      <c r="U213">
        <v>516</v>
      </c>
      <c r="V213" s="2">
        <f t="shared" si="3"/>
        <v>26</v>
      </c>
    </row>
    <row r="214" spans="1:22" x14ac:dyDescent="0.25">
      <c r="A214">
        <v>4388161847</v>
      </c>
      <c r="B214" s="1">
        <v>42486</v>
      </c>
      <c r="C214">
        <v>9461</v>
      </c>
      <c r="D214">
        <v>7.2800002098083496</v>
      </c>
      <c r="E214">
        <v>7.2800002098083496</v>
      </c>
      <c r="F214">
        <v>0</v>
      </c>
      <c r="G214">
        <v>0.93999999761581399</v>
      </c>
      <c r="H214">
        <v>1.0599999427795399</v>
      </c>
      <c r="I214">
        <v>5.2699999809265101</v>
      </c>
      <c r="J214">
        <v>0</v>
      </c>
      <c r="K214">
        <v>14</v>
      </c>
      <c r="L214">
        <v>23</v>
      </c>
      <c r="M214">
        <v>224</v>
      </c>
      <c r="N214">
        <v>673</v>
      </c>
      <c r="O214">
        <v>2929</v>
      </c>
      <c r="P214" s="2">
        <v>2</v>
      </c>
      <c r="Q214" s="2">
        <v>15.566666666666666</v>
      </c>
      <c r="R214" s="2">
        <v>934</v>
      </c>
      <c r="S214">
        <v>1</v>
      </c>
      <c r="T214">
        <v>319</v>
      </c>
      <c r="U214">
        <v>346</v>
      </c>
      <c r="V214" s="2">
        <f t="shared" si="3"/>
        <v>23</v>
      </c>
    </row>
    <row r="215" spans="1:22" x14ac:dyDescent="0.25">
      <c r="A215">
        <v>4445114986</v>
      </c>
      <c r="B215" s="1">
        <v>42486</v>
      </c>
      <c r="C215">
        <v>6326</v>
      </c>
      <c r="D215">
        <v>4.4099998474121103</v>
      </c>
      <c r="E215">
        <v>4.4099998474121103</v>
      </c>
      <c r="F215">
        <v>0</v>
      </c>
      <c r="G215">
        <v>2.4100000858306898</v>
      </c>
      <c r="H215">
        <v>3.9999999105930301E-2</v>
      </c>
      <c r="I215">
        <v>1.96000003814697</v>
      </c>
      <c r="J215">
        <v>0</v>
      </c>
      <c r="K215">
        <v>29</v>
      </c>
      <c r="L215">
        <v>1</v>
      </c>
      <c r="M215">
        <v>180</v>
      </c>
      <c r="N215">
        <v>839</v>
      </c>
      <c r="O215">
        <v>2291</v>
      </c>
      <c r="P215" s="2">
        <v>2</v>
      </c>
      <c r="Q215" s="2">
        <v>17.483333333333334</v>
      </c>
      <c r="R215" s="2">
        <v>1049</v>
      </c>
      <c r="S215">
        <v>2</v>
      </c>
      <c r="T215">
        <v>353</v>
      </c>
      <c r="U215">
        <v>391</v>
      </c>
      <c r="V215" s="2">
        <f t="shared" si="3"/>
        <v>28</v>
      </c>
    </row>
    <row r="216" spans="1:22" x14ac:dyDescent="0.25">
      <c r="A216">
        <v>4702921684</v>
      </c>
      <c r="B216" s="1">
        <v>42486</v>
      </c>
      <c r="C216">
        <v>6108</v>
      </c>
      <c r="D216">
        <v>4.9499998092651403</v>
      </c>
      <c r="E216">
        <v>4.9499998092651403</v>
      </c>
      <c r="F216">
        <v>0</v>
      </c>
      <c r="G216">
        <v>7.0000000298023196E-2</v>
      </c>
      <c r="H216">
        <v>0.34999999403953602</v>
      </c>
      <c r="I216">
        <v>4.53999996185303</v>
      </c>
      <c r="J216">
        <v>0</v>
      </c>
      <c r="K216">
        <v>1</v>
      </c>
      <c r="L216">
        <v>8</v>
      </c>
      <c r="M216">
        <v>216</v>
      </c>
      <c r="N216">
        <v>765</v>
      </c>
      <c r="O216">
        <v>2784</v>
      </c>
      <c r="P216" s="2">
        <v>2</v>
      </c>
      <c r="Q216" s="2">
        <v>16.5</v>
      </c>
      <c r="R216" s="2">
        <v>990</v>
      </c>
      <c r="S216">
        <v>1</v>
      </c>
      <c r="T216">
        <v>421</v>
      </c>
      <c r="U216">
        <v>429</v>
      </c>
      <c r="V216" s="2">
        <f t="shared" si="3"/>
        <v>27</v>
      </c>
    </row>
    <row r="217" spans="1:22" x14ac:dyDescent="0.25">
      <c r="A217">
        <v>5553957443</v>
      </c>
      <c r="B217" s="1">
        <v>42486</v>
      </c>
      <c r="C217">
        <v>11886</v>
      </c>
      <c r="D217">
        <v>7.7600002288818404</v>
      </c>
      <c r="E217">
        <v>7.7600002288818404</v>
      </c>
      <c r="F217">
        <v>0</v>
      </c>
      <c r="G217">
        <v>2.3699998855590798</v>
      </c>
      <c r="H217">
        <v>0.93000000715255704</v>
      </c>
      <c r="I217">
        <v>4.46000003814697</v>
      </c>
      <c r="J217">
        <v>0</v>
      </c>
      <c r="K217">
        <v>40</v>
      </c>
      <c r="L217">
        <v>18</v>
      </c>
      <c r="M217">
        <v>238</v>
      </c>
      <c r="N217">
        <v>750</v>
      </c>
      <c r="O217">
        <v>2093</v>
      </c>
      <c r="P217" s="2">
        <v>2</v>
      </c>
      <c r="Q217" s="2">
        <v>17.433333333333334</v>
      </c>
      <c r="R217" s="2">
        <v>1046</v>
      </c>
      <c r="S217">
        <v>1</v>
      </c>
      <c r="T217">
        <v>412</v>
      </c>
      <c r="U217">
        <v>453</v>
      </c>
      <c r="V217" s="2">
        <f t="shared" si="3"/>
        <v>31</v>
      </c>
    </row>
    <row r="218" spans="1:22" x14ac:dyDescent="0.25">
      <c r="A218">
        <v>5577150313</v>
      </c>
      <c r="B218" s="1">
        <v>42486</v>
      </c>
      <c r="C218">
        <v>5325</v>
      </c>
      <c r="D218">
        <v>3.9800000190734899</v>
      </c>
      <c r="E218">
        <v>3.9800000190734899</v>
      </c>
      <c r="F218">
        <v>0</v>
      </c>
      <c r="G218">
        <v>0.85000002384185802</v>
      </c>
      <c r="H218">
        <v>0.64999997615814198</v>
      </c>
      <c r="I218">
        <v>2.4700000286102299</v>
      </c>
      <c r="J218">
        <v>0</v>
      </c>
      <c r="K218">
        <v>38</v>
      </c>
      <c r="L218">
        <v>32</v>
      </c>
      <c r="M218">
        <v>181</v>
      </c>
      <c r="N218">
        <v>759</v>
      </c>
      <c r="O218">
        <v>3088</v>
      </c>
      <c r="P218" s="2">
        <v>2</v>
      </c>
      <c r="Q218" s="2">
        <v>16.833333333333332</v>
      </c>
      <c r="R218" s="2">
        <v>1010</v>
      </c>
      <c r="S218">
        <v>1</v>
      </c>
      <c r="T218">
        <v>354</v>
      </c>
      <c r="U218">
        <v>377</v>
      </c>
      <c r="V218" s="2">
        <f t="shared" si="3"/>
        <v>26</v>
      </c>
    </row>
    <row r="219" spans="1:22" x14ac:dyDescent="0.25">
      <c r="A219">
        <v>6962181067</v>
      </c>
      <c r="B219" s="1">
        <v>42486</v>
      </c>
      <c r="C219">
        <v>10433</v>
      </c>
      <c r="D219">
        <v>6.9000000953674299</v>
      </c>
      <c r="E219">
        <v>6.9000000953674299</v>
      </c>
      <c r="F219">
        <v>0</v>
      </c>
      <c r="G219">
        <v>2.5799999237060498</v>
      </c>
      <c r="H219">
        <v>0.41999998688697798</v>
      </c>
      <c r="I219">
        <v>3.9000000953674299</v>
      </c>
      <c r="J219">
        <v>0</v>
      </c>
      <c r="K219">
        <v>36</v>
      </c>
      <c r="L219">
        <v>7</v>
      </c>
      <c r="M219">
        <v>254</v>
      </c>
      <c r="N219">
        <v>680</v>
      </c>
      <c r="O219">
        <v>2012</v>
      </c>
      <c r="P219" s="2">
        <v>2</v>
      </c>
      <c r="Q219" s="2">
        <v>16.283333333333335</v>
      </c>
      <c r="R219" s="2">
        <v>977</v>
      </c>
      <c r="S219">
        <v>1</v>
      </c>
      <c r="T219">
        <v>441</v>
      </c>
      <c r="U219">
        <v>446</v>
      </c>
      <c r="V219" s="2">
        <f t="shared" si="3"/>
        <v>31</v>
      </c>
    </row>
    <row r="220" spans="1:22" x14ac:dyDescent="0.25">
      <c r="A220">
        <v>7086361926</v>
      </c>
      <c r="B220" s="1">
        <v>42486</v>
      </c>
      <c r="C220">
        <v>10387</v>
      </c>
      <c r="D220">
        <v>7.0700001716613796</v>
      </c>
      <c r="E220">
        <v>7.0700001716613796</v>
      </c>
      <c r="F220">
        <v>0</v>
      </c>
      <c r="G220">
        <v>4.1599998474121103</v>
      </c>
      <c r="H220">
        <v>0.769999980926514</v>
      </c>
      <c r="I220">
        <v>2.1199998855590798</v>
      </c>
      <c r="J220">
        <v>0</v>
      </c>
      <c r="K220">
        <v>70</v>
      </c>
      <c r="L220">
        <v>33</v>
      </c>
      <c r="M220">
        <v>132</v>
      </c>
      <c r="N220">
        <v>726</v>
      </c>
      <c r="O220">
        <v>2781</v>
      </c>
      <c r="P220" s="2">
        <v>2</v>
      </c>
      <c r="Q220" s="2">
        <v>16.016666666666666</v>
      </c>
      <c r="R220" s="2">
        <v>961</v>
      </c>
      <c r="S220">
        <v>1</v>
      </c>
      <c r="T220">
        <v>485</v>
      </c>
      <c r="U220">
        <v>500</v>
      </c>
      <c r="V220" s="2">
        <f t="shared" si="3"/>
        <v>24</v>
      </c>
    </row>
    <row r="221" spans="1:22" x14ac:dyDescent="0.25">
      <c r="A221">
        <v>8378563200</v>
      </c>
      <c r="B221" s="1">
        <v>42486</v>
      </c>
      <c r="C221">
        <v>16208</v>
      </c>
      <c r="D221">
        <v>12.8500003814697</v>
      </c>
      <c r="E221">
        <v>12.8500003814697</v>
      </c>
      <c r="F221">
        <v>0</v>
      </c>
      <c r="G221">
        <v>7.5100002288818404</v>
      </c>
      <c r="H221">
        <v>0.92000001668930098</v>
      </c>
      <c r="I221">
        <v>4.4200000762939498</v>
      </c>
      <c r="J221">
        <v>0</v>
      </c>
      <c r="K221">
        <v>90</v>
      </c>
      <c r="L221">
        <v>18</v>
      </c>
      <c r="M221">
        <v>161</v>
      </c>
      <c r="N221">
        <v>593</v>
      </c>
      <c r="O221">
        <v>3763</v>
      </c>
      <c r="P221" s="2">
        <v>2</v>
      </c>
      <c r="Q221" s="2">
        <v>14.366666666666667</v>
      </c>
      <c r="R221" s="2">
        <v>862</v>
      </c>
      <c r="S221">
        <v>1</v>
      </c>
      <c r="T221">
        <v>550</v>
      </c>
      <c r="U221">
        <v>584</v>
      </c>
      <c r="V221" s="2">
        <f t="shared" si="3"/>
        <v>31</v>
      </c>
    </row>
    <row r="222" spans="1:22" x14ac:dyDescent="0.25">
      <c r="A222">
        <v>1503960366</v>
      </c>
      <c r="B222" s="1">
        <v>42485</v>
      </c>
      <c r="C222">
        <v>15355</v>
      </c>
      <c r="D222">
        <v>9.8000001907348597</v>
      </c>
      <c r="E222">
        <v>9.8000001907348597</v>
      </c>
      <c r="F222">
        <v>0</v>
      </c>
      <c r="G222">
        <v>5.28999996185303</v>
      </c>
      <c r="H222">
        <v>0.56999999284744296</v>
      </c>
      <c r="I222">
        <v>3.9400000572204599</v>
      </c>
      <c r="J222">
        <v>0</v>
      </c>
      <c r="K222">
        <v>73</v>
      </c>
      <c r="L222">
        <v>14</v>
      </c>
      <c r="M222">
        <v>216</v>
      </c>
      <c r="N222">
        <v>814</v>
      </c>
      <c r="O222">
        <v>2013</v>
      </c>
      <c r="P222" s="2">
        <v>1</v>
      </c>
      <c r="Q222" s="2">
        <v>18.616666666666667</v>
      </c>
      <c r="R222" s="2">
        <v>1117</v>
      </c>
      <c r="S222">
        <v>1</v>
      </c>
      <c r="T222">
        <v>277</v>
      </c>
      <c r="U222">
        <v>323</v>
      </c>
      <c r="V222" s="2">
        <f t="shared" si="3"/>
        <v>25</v>
      </c>
    </row>
    <row r="223" spans="1:22" x14ac:dyDescent="0.25">
      <c r="A223">
        <v>2026352035</v>
      </c>
      <c r="B223" s="1">
        <v>42485</v>
      </c>
      <c r="C223">
        <v>6017</v>
      </c>
      <c r="D223">
        <v>3.7300000190734899</v>
      </c>
      <c r="E223">
        <v>3.7300000190734899</v>
      </c>
      <c r="F223">
        <v>0</v>
      </c>
      <c r="G223">
        <v>0</v>
      </c>
      <c r="H223">
        <v>0</v>
      </c>
      <c r="I223">
        <v>3.7300000190734899</v>
      </c>
      <c r="J223">
        <v>0</v>
      </c>
      <c r="K223">
        <v>0</v>
      </c>
      <c r="L223">
        <v>0</v>
      </c>
      <c r="M223">
        <v>260</v>
      </c>
      <c r="N223">
        <v>821</v>
      </c>
      <c r="O223">
        <v>1576</v>
      </c>
      <c r="P223" s="2">
        <v>1</v>
      </c>
      <c r="Q223" s="2">
        <v>18.016666666666666</v>
      </c>
      <c r="R223" s="2">
        <v>1081</v>
      </c>
      <c r="S223">
        <v>1</v>
      </c>
      <c r="T223">
        <v>506</v>
      </c>
      <c r="U223">
        <v>531</v>
      </c>
      <c r="V223" s="2">
        <f t="shared" si="3"/>
        <v>28</v>
      </c>
    </row>
    <row r="224" spans="1:22" x14ac:dyDescent="0.25">
      <c r="A224">
        <v>2347167796</v>
      </c>
      <c r="B224" s="1">
        <v>42485</v>
      </c>
      <c r="C224">
        <v>9482</v>
      </c>
      <c r="D224">
        <v>6.3800001144409197</v>
      </c>
      <c r="E224">
        <v>6.3800001144409197</v>
      </c>
      <c r="F224">
        <v>0</v>
      </c>
      <c r="G224">
        <v>1.2699999809265099</v>
      </c>
      <c r="H224">
        <v>0.519999980926514</v>
      </c>
      <c r="I224">
        <v>4.5999999046325701</v>
      </c>
      <c r="J224">
        <v>0</v>
      </c>
      <c r="K224">
        <v>15</v>
      </c>
      <c r="L224">
        <v>11</v>
      </c>
      <c r="M224">
        <v>277</v>
      </c>
      <c r="N224">
        <v>653</v>
      </c>
      <c r="O224">
        <v>2095</v>
      </c>
      <c r="P224" s="2">
        <v>1</v>
      </c>
      <c r="Q224" s="2">
        <v>15.933333333333334</v>
      </c>
      <c r="R224" s="2">
        <v>956</v>
      </c>
      <c r="S224">
        <v>1</v>
      </c>
      <c r="T224">
        <v>433</v>
      </c>
      <c r="U224">
        <v>471</v>
      </c>
      <c r="V224" s="2">
        <f t="shared" si="3"/>
        <v>15</v>
      </c>
    </row>
    <row r="225" spans="1:22" x14ac:dyDescent="0.25">
      <c r="A225">
        <v>3977333714</v>
      </c>
      <c r="B225" s="1">
        <v>42485</v>
      </c>
      <c r="C225">
        <v>11177</v>
      </c>
      <c r="D225">
        <v>8.4799995422363299</v>
      </c>
      <c r="E225">
        <v>8.4799995422363299</v>
      </c>
      <c r="F225">
        <v>0</v>
      </c>
      <c r="G225">
        <v>5.6199998855590803</v>
      </c>
      <c r="H225">
        <v>0.43000000715255698</v>
      </c>
      <c r="I225">
        <v>2.4100000858306898</v>
      </c>
      <c r="J225">
        <v>0</v>
      </c>
      <c r="K225">
        <v>50</v>
      </c>
      <c r="L225">
        <v>9</v>
      </c>
      <c r="M225">
        <v>133</v>
      </c>
      <c r="N225">
        <v>781</v>
      </c>
      <c r="O225">
        <v>1570</v>
      </c>
      <c r="P225" s="2">
        <v>1</v>
      </c>
      <c r="Q225" s="2">
        <v>16.216666666666665</v>
      </c>
      <c r="R225" s="2">
        <v>973</v>
      </c>
      <c r="S225">
        <v>1</v>
      </c>
      <c r="T225">
        <v>262</v>
      </c>
      <c r="U225">
        <v>467</v>
      </c>
      <c r="V225" s="2">
        <f t="shared" si="3"/>
        <v>28</v>
      </c>
    </row>
    <row r="226" spans="1:22" x14ac:dyDescent="0.25">
      <c r="A226">
        <v>4319703577</v>
      </c>
      <c r="B226" s="1">
        <v>42485</v>
      </c>
      <c r="C226">
        <v>9259</v>
      </c>
      <c r="D226">
        <v>6.21000003814697</v>
      </c>
      <c r="E226">
        <v>6.21000003814697</v>
      </c>
      <c r="F226">
        <v>0</v>
      </c>
      <c r="G226">
        <v>0</v>
      </c>
      <c r="H226">
        <v>0.28000000119209301</v>
      </c>
      <c r="I226">
        <v>5.9299998283386204</v>
      </c>
      <c r="J226">
        <v>0</v>
      </c>
      <c r="K226">
        <v>0</v>
      </c>
      <c r="L226">
        <v>8</v>
      </c>
      <c r="M226">
        <v>390</v>
      </c>
      <c r="N226">
        <v>544</v>
      </c>
      <c r="O226">
        <v>2314</v>
      </c>
      <c r="P226" s="2">
        <v>1</v>
      </c>
      <c r="Q226" s="2">
        <v>15.7</v>
      </c>
      <c r="R226" s="2">
        <v>942</v>
      </c>
      <c r="S226">
        <v>1</v>
      </c>
      <c r="T226">
        <v>488</v>
      </c>
      <c r="U226">
        <v>506</v>
      </c>
      <c r="V226" s="2">
        <f t="shared" si="3"/>
        <v>26</v>
      </c>
    </row>
    <row r="227" spans="1:22" x14ac:dyDescent="0.25">
      <c r="A227">
        <v>4445114986</v>
      </c>
      <c r="B227" s="1">
        <v>42485</v>
      </c>
      <c r="C227">
        <v>3385</v>
      </c>
      <c r="D227">
        <v>2.2699999809265101</v>
      </c>
      <c r="E227">
        <v>2.2699999809265101</v>
      </c>
      <c r="F227">
        <v>0</v>
      </c>
      <c r="G227">
        <v>0</v>
      </c>
      <c r="H227">
        <v>0</v>
      </c>
      <c r="I227">
        <v>2.2699999809265101</v>
      </c>
      <c r="J227">
        <v>0</v>
      </c>
      <c r="K227">
        <v>0</v>
      </c>
      <c r="L227">
        <v>0</v>
      </c>
      <c r="M227">
        <v>179</v>
      </c>
      <c r="N227">
        <v>916</v>
      </c>
      <c r="O227">
        <v>2070</v>
      </c>
      <c r="P227" s="2">
        <v>1</v>
      </c>
      <c r="Q227" s="2">
        <v>18.25</v>
      </c>
      <c r="R227" s="2">
        <v>1095</v>
      </c>
      <c r="S227">
        <v>1</v>
      </c>
      <c r="T227">
        <v>328</v>
      </c>
      <c r="U227">
        <v>345</v>
      </c>
      <c r="V227" s="2">
        <f t="shared" si="3"/>
        <v>28</v>
      </c>
    </row>
    <row r="228" spans="1:22" x14ac:dyDescent="0.25">
      <c r="A228">
        <v>4702921684</v>
      </c>
      <c r="B228" s="1">
        <v>42485</v>
      </c>
      <c r="C228">
        <v>9167</v>
      </c>
      <c r="D228">
        <v>7.4299998283386204</v>
      </c>
      <c r="E228">
        <v>7.4299998283386204</v>
      </c>
      <c r="F228">
        <v>0</v>
      </c>
      <c r="G228">
        <v>0.490000009536743</v>
      </c>
      <c r="H228">
        <v>0.81999999284744296</v>
      </c>
      <c r="I228">
        <v>6.1100001335143999</v>
      </c>
      <c r="J228">
        <v>0</v>
      </c>
      <c r="K228">
        <v>6</v>
      </c>
      <c r="L228">
        <v>15</v>
      </c>
      <c r="M228">
        <v>270</v>
      </c>
      <c r="N228">
        <v>730</v>
      </c>
      <c r="O228">
        <v>3064</v>
      </c>
      <c r="P228" s="2">
        <v>1</v>
      </c>
      <c r="Q228" s="2">
        <v>17.016666666666666</v>
      </c>
      <c r="R228" s="2">
        <v>1021</v>
      </c>
      <c r="S228">
        <v>1</v>
      </c>
      <c r="T228">
        <v>370</v>
      </c>
      <c r="U228">
        <v>380</v>
      </c>
      <c r="V228" s="2">
        <f t="shared" si="3"/>
        <v>27</v>
      </c>
    </row>
    <row r="229" spans="1:22" x14ac:dyDescent="0.25">
      <c r="A229">
        <v>5553957443</v>
      </c>
      <c r="B229" s="1">
        <v>42485</v>
      </c>
      <c r="C229">
        <v>10946</v>
      </c>
      <c r="D229">
        <v>7.1900000572204599</v>
      </c>
      <c r="E229">
        <v>7.1900000572204599</v>
      </c>
      <c r="F229">
        <v>0</v>
      </c>
      <c r="G229">
        <v>2.9300000667571999</v>
      </c>
      <c r="H229">
        <v>0.56999999284744296</v>
      </c>
      <c r="I229">
        <v>3.6900000572204599</v>
      </c>
      <c r="J229">
        <v>0</v>
      </c>
      <c r="K229">
        <v>51</v>
      </c>
      <c r="L229">
        <v>11</v>
      </c>
      <c r="M229">
        <v>201</v>
      </c>
      <c r="N229">
        <v>732</v>
      </c>
      <c r="O229">
        <v>2033</v>
      </c>
      <c r="P229" s="2">
        <v>1</v>
      </c>
      <c r="Q229" s="2">
        <v>16.583333333333332</v>
      </c>
      <c r="R229" s="2">
        <v>995</v>
      </c>
      <c r="S229">
        <v>1</v>
      </c>
      <c r="T229">
        <v>433</v>
      </c>
      <c r="U229">
        <v>468</v>
      </c>
      <c r="V229" s="2">
        <f t="shared" si="3"/>
        <v>31</v>
      </c>
    </row>
    <row r="230" spans="1:22" x14ac:dyDescent="0.25">
      <c r="A230">
        <v>5577150313</v>
      </c>
      <c r="B230" s="1">
        <v>42485</v>
      </c>
      <c r="C230">
        <v>6393</v>
      </c>
      <c r="D230">
        <v>4.7800002098083496</v>
      </c>
      <c r="E230">
        <v>4.7800002098083496</v>
      </c>
      <c r="F230">
        <v>0</v>
      </c>
      <c r="G230">
        <v>1.3500000238418599</v>
      </c>
      <c r="H230">
        <v>0.67000001668930098</v>
      </c>
      <c r="I230">
        <v>2.7599999904632599</v>
      </c>
      <c r="J230">
        <v>0</v>
      </c>
      <c r="K230">
        <v>61</v>
      </c>
      <c r="L230">
        <v>38</v>
      </c>
      <c r="M230">
        <v>214</v>
      </c>
      <c r="N230">
        <v>743</v>
      </c>
      <c r="O230">
        <v>3374</v>
      </c>
      <c r="P230" s="2">
        <v>1</v>
      </c>
      <c r="Q230" s="2">
        <v>17.600000000000001</v>
      </c>
      <c r="R230" s="2">
        <v>1056</v>
      </c>
      <c r="S230">
        <v>1</v>
      </c>
      <c r="T230">
        <v>421</v>
      </c>
      <c r="U230">
        <v>461</v>
      </c>
      <c r="V230" s="2">
        <f t="shared" si="3"/>
        <v>26</v>
      </c>
    </row>
    <row r="231" spans="1:22" x14ac:dyDescent="0.25">
      <c r="A231">
        <v>6962181067</v>
      </c>
      <c r="B231" s="1">
        <v>42485</v>
      </c>
      <c r="C231">
        <v>13239</v>
      </c>
      <c r="D231">
        <v>9.2700004577636701</v>
      </c>
      <c r="E231">
        <v>9.0799999237060494</v>
      </c>
      <c r="F231">
        <v>3</v>
      </c>
      <c r="G231">
        <v>3.0199999809265101</v>
      </c>
      <c r="H231">
        <v>1.6799999475479099</v>
      </c>
      <c r="I231">
        <v>4.46000003814697</v>
      </c>
      <c r="J231">
        <v>0.10000000149011599</v>
      </c>
      <c r="K231">
        <v>35</v>
      </c>
      <c r="L231">
        <v>31</v>
      </c>
      <c r="M231">
        <v>282</v>
      </c>
      <c r="N231">
        <v>637</v>
      </c>
      <c r="O231">
        <v>2194</v>
      </c>
      <c r="P231" s="2">
        <v>1</v>
      </c>
      <c r="Q231" s="2">
        <v>16.416666666666668</v>
      </c>
      <c r="R231" s="2">
        <v>985</v>
      </c>
      <c r="S231">
        <v>1</v>
      </c>
      <c r="T231">
        <v>400</v>
      </c>
      <c r="U231">
        <v>415</v>
      </c>
      <c r="V231" s="2">
        <f t="shared" si="3"/>
        <v>31</v>
      </c>
    </row>
    <row r="232" spans="1:22" x14ac:dyDescent="0.25">
      <c r="A232">
        <v>7086361926</v>
      </c>
      <c r="B232" s="1">
        <v>42485</v>
      </c>
      <c r="C232">
        <v>10091</v>
      </c>
      <c r="D232">
        <v>6.8200001716613796</v>
      </c>
      <c r="E232">
        <v>6.8200001716613796</v>
      </c>
      <c r="F232">
        <v>0</v>
      </c>
      <c r="G232">
        <v>3.75</v>
      </c>
      <c r="H232">
        <v>0.69999998807907104</v>
      </c>
      <c r="I232">
        <v>2.3699998855590798</v>
      </c>
      <c r="J232">
        <v>0</v>
      </c>
      <c r="K232">
        <v>69</v>
      </c>
      <c r="L232">
        <v>39</v>
      </c>
      <c r="M232">
        <v>129</v>
      </c>
      <c r="N232">
        <v>706</v>
      </c>
      <c r="O232">
        <v>2752</v>
      </c>
      <c r="P232" s="2">
        <v>1</v>
      </c>
      <c r="Q232" s="2">
        <v>15.716666666666667</v>
      </c>
      <c r="R232" s="2">
        <v>943</v>
      </c>
      <c r="S232">
        <v>1</v>
      </c>
      <c r="T232">
        <v>446</v>
      </c>
      <c r="U232">
        <v>447</v>
      </c>
      <c r="V232" s="2">
        <f t="shared" si="3"/>
        <v>24</v>
      </c>
    </row>
    <row r="233" spans="1:22" x14ac:dyDescent="0.25">
      <c r="A233">
        <v>8378563200</v>
      </c>
      <c r="B233" s="1">
        <v>42485</v>
      </c>
      <c r="C233">
        <v>12405</v>
      </c>
      <c r="D233">
        <v>9.8400001525878906</v>
      </c>
      <c r="E233">
        <v>9.8400001525878906</v>
      </c>
      <c r="F233">
        <v>2</v>
      </c>
      <c r="G233">
        <v>5.0500001907348597</v>
      </c>
      <c r="H233">
        <v>0.87000000476837203</v>
      </c>
      <c r="I233">
        <v>3.9200000762939502</v>
      </c>
      <c r="J233">
        <v>0</v>
      </c>
      <c r="K233">
        <v>117</v>
      </c>
      <c r="L233">
        <v>16</v>
      </c>
      <c r="M233">
        <v>141</v>
      </c>
      <c r="N233">
        <v>692</v>
      </c>
      <c r="O233">
        <v>4005</v>
      </c>
      <c r="P233" s="2">
        <v>1</v>
      </c>
      <c r="Q233" s="2">
        <v>16.100000000000001</v>
      </c>
      <c r="R233" s="2">
        <v>966</v>
      </c>
      <c r="S233">
        <v>1</v>
      </c>
      <c r="T233">
        <v>388</v>
      </c>
      <c r="U233">
        <v>402</v>
      </c>
      <c r="V233" s="2">
        <f t="shared" si="3"/>
        <v>31</v>
      </c>
    </row>
    <row r="234" spans="1:22" x14ac:dyDescent="0.25">
      <c r="A234">
        <v>1503960366</v>
      </c>
      <c r="B234" s="1">
        <v>42484</v>
      </c>
      <c r="C234">
        <v>10039</v>
      </c>
      <c r="D234">
        <v>6.4099998474121103</v>
      </c>
      <c r="E234">
        <v>6.4099998474121103</v>
      </c>
      <c r="F234">
        <v>0</v>
      </c>
      <c r="G234">
        <v>2.9200000762939502</v>
      </c>
      <c r="H234">
        <v>0.20999999344348899</v>
      </c>
      <c r="I234">
        <v>3.2799999713897701</v>
      </c>
      <c r="J234">
        <v>0</v>
      </c>
      <c r="K234">
        <v>39</v>
      </c>
      <c r="L234">
        <v>5</v>
      </c>
      <c r="M234">
        <v>238</v>
      </c>
      <c r="N234">
        <v>709</v>
      </c>
      <c r="O234">
        <v>1788</v>
      </c>
      <c r="P234" s="2">
        <v>7</v>
      </c>
      <c r="Q234" s="2">
        <v>16.516666666666666</v>
      </c>
      <c r="R234" s="2">
        <v>991</v>
      </c>
      <c r="S234">
        <v>1</v>
      </c>
      <c r="T234">
        <v>430</v>
      </c>
      <c r="U234">
        <v>449</v>
      </c>
      <c r="V234" s="2">
        <f t="shared" si="3"/>
        <v>25</v>
      </c>
    </row>
    <row r="235" spans="1:22" x14ac:dyDescent="0.25">
      <c r="A235">
        <v>2026352035</v>
      </c>
      <c r="B235" s="1">
        <v>42484</v>
      </c>
      <c r="C235">
        <v>3490</v>
      </c>
      <c r="D235">
        <v>2.1600000858306898</v>
      </c>
      <c r="E235">
        <v>2.1600000858306898</v>
      </c>
      <c r="F235">
        <v>0</v>
      </c>
      <c r="G235">
        <v>0</v>
      </c>
      <c r="H235">
        <v>0</v>
      </c>
      <c r="I235">
        <v>2.1600000858306898</v>
      </c>
      <c r="J235">
        <v>0</v>
      </c>
      <c r="K235">
        <v>0</v>
      </c>
      <c r="L235">
        <v>0</v>
      </c>
      <c r="M235">
        <v>164</v>
      </c>
      <c r="N235">
        <v>704</v>
      </c>
      <c r="O235">
        <v>1401</v>
      </c>
      <c r="P235" s="2">
        <v>7</v>
      </c>
      <c r="Q235" s="2">
        <v>14.466666666666667</v>
      </c>
      <c r="R235" s="2">
        <v>868</v>
      </c>
      <c r="S235">
        <v>1</v>
      </c>
      <c r="T235">
        <v>555</v>
      </c>
      <c r="U235">
        <v>591</v>
      </c>
      <c r="V235" s="2">
        <f t="shared" si="3"/>
        <v>28</v>
      </c>
    </row>
    <row r="236" spans="1:22" x14ac:dyDescent="0.25">
      <c r="A236">
        <v>2347167796</v>
      </c>
      <c r="B236" s="1">
        <v>42484</v>
      </c>
      <c r="C236">
        <v>9471</v>
      </c>
      <c r="D236">
        <v>6.2600002288818404</v>
      </c>
      <c r="E236">
        <v>6.2600002288818404</v>
      </c>
      <c r="F236">
        <v>0</v>
      </c>
      <c r="G236">
        <v>0</v>
      </c>
      <c r="H236">
        <v>0</v>
      </c>
      <c r="I236">
        <v>6.2600002288818404</v>
      </c>
      <c r="J236">
        <v>0</v>
      </c>
      <c r="K236">
        <v>0</v>
      </c>
      <c r="L236">
        <v>0</v>
      </c>
      <c r="M236">
        <v>360</v>
      </c>
      <c r="N236">
        <v>584</v>
      </c>
      <c r="O236">
        <v>2187</v>
      </c>
      <c r="P236" s="2">
        <v>7</v>
      </c>
      <c r="Q236" s="2">
        <v>15.733333333333333</v>
      </c>
      <c r="R236" s="2">
        <v>944</v>
      </c>
      <c r="S236">
        <v>1</v>
      </c>
      <c r="T236">
        <v>442</v>
      </c>
      <c r="U236">
        <v>459</v>
      </c>
      <c r="V236" s="2">
        <f t="shared" si="3"/>
        <v>15</v>
      </c>
    </row>
    <row r="237" spans="1:22" x14ac:dyDescent="0.25">
      <c r="A237">
        <v>3977333714</v>
      </c>
      <c r="B237" s="1">
        <v>42484</v>
      </c>
      <c r="C237">
        <v>14112</v>
      </c>
      <c r="D237">
        <v>10</v>
      </c>
      <c r="E237">
        <v>10</v>
      </c>
      <c r="F237">
        <v>0</v>
      </c>
      <c r="G237">
        <v>3.2699999809265101</v>
      </c>
      <c r="H237">
        <v>4.5599999427795401</v>
      </c>
      <c r="I237">
        <v>2.1700000762939502</v>
      </c>
      <c r="J237">
        <v>0</v>
      </c>
      <c r="K237">
        <v>30</v>
      </c>
      <c r="L237">
        <v>95</v>
      </c>
      <c r="M237">
        <v>129</v>
      </c>
      <c r="N237">
        <v>660</v>
      </c>
      <c r="O237">
        <v>1655</v>
      </c>
      <c r="P237" s="2">
        <v>7</v>
      </c>
      <c r="Q237" s="2">
        <v>15.233333333333333</v>
      </c>
      <c r="R237" s="2">
        <v>914</v>
      </c>
      <c r="S237">
        <v>1</v>
      </c>
      <c r="T237">
        <v>310</v>
      </c>
      <c r="U237">
        <v>526</v>
      </c>
      <c r="V237" s="2">
        <f t="shared" si="3"/>
        <v>28</v>
      </c>
    </row>
    <row r="238" spans="1:22" x14ac:dyDescent="0.25">
      <c r="A238">
        <v>4319703577</v>
      </c>
      <c r="B238" s="1">
        <v>42484</v>
      </c>
      <c r="C238">
        <v>4081</v>
      </c>
      <c r="D238">
        <v>2.7400000095367401</v>
      </c>
      <c r="E238">
        <v>2.7400000095367401</v>
      </c>
      <c r="F238">
        <v>0</v>
      </c>
      <c r="G238">
        <v>5.9999998658895499E-2</v>
      </c>
      <c r="H238">
        <v>0.20000000298023199</v>
      </c>
      <c r="I238">
        <v>2.4700000286102299</v>
      </c>
      <c r="J238">
        <v>0</v>
      </c>
      <c r="K238">
        <v>1</v>
      </c>
      <c r="L238">
        <v>5</v>
      </c>
      <c r="M238">
        <v>191</v>
      </c>
      <c r="N238">
        <v>692</v>
      </c>
      <c r="O238">
        <v>1880</v>
      </c>
      <c r="P238" s="2">
        <v>7</v>
      </c>
      <c r="Q238" s="2">
        <v>14.816666666666666</v>
      </c>
      <c r="R238" s="2">
        <v>889</v>
      </c>
      <c r="S238">
        <v>1</v>
      </c>
      <c r="T238">
        <v>467</v>
      </c>
      <c r="U238">
        <v>501</v>
      </c>
      <c r="V238" s="2">
        <f t="shared" si="3"/>
        <v>26</v>
      </c>
    </row>
    <row r="239" spans="1:22" x14ac:dyDescent="0.25">
      <c r="A239">
        <v>4388161847</v>
      </c>
      <c r="B239" s="1">
        <v>42484</v>
      </c>
      <c r="C239">
        <v>10243</v>
      </c>
      <c r="D239">
        <v>7.8800001144409197</v>
      </c>
      <c r="E239">
        <v>7.8800001144409197</v>
      </c>
      <c r="F239">
        <v>0</v>
      </c>
      <c r="G239">
        <v>1.08000004291534</v>
      </c>
      <c r="H239">
        <v>0.50999999046325695</v>
      </c>
      <c r="I239">
        <v>6.3000001907348597</v>
      </c>
      <c r="J239">
        <v>0</v>
      </c>
      <c r="K239">
        <v>14</v>
      </c>
      <c r="L239">
        <v>8</v>
      </c>
      <c r="M239">
        <v>239</v>
      </c>
      <c r="N239">
        <v>584</v>
      </c>
      <c r="O239">
        <v>2885</v>
      </c>
      <c r="P239" s="2">
        <v>7</v>
      </c>
      <c r="Q239" s="2">
        <v>14.083333333333334</v>
      </c>
      <c r="R239" s="2">
        <v>845</v>
      </c>
      <c r="S239">
        <v>3</v>
      </c>
      <c r="T239">
        <v>552</v>
      </c>
      <c r="U239">
        <v>595</v>
      </c>
      <c r="V239" s="2">
        <f t="shared" si="3"/>
        <v>23</v>
      </c>
    </row>
    <row r="240" spans="1:22" x14ac:dyDescent="0.25">
      <c r="A240">
        <v>4702921684</v>
      </c>
      <c r="B240" s="1">
        <v>42484</v>
      </c>
      <c r="C240">
        <v>15050</v>
      </c>
      <c r="D240">
        <v>12.2200002670288</v>
      </c>
      <c r="E240">
        <v>12.2200002670288</v>
      </c>
      <c r="F240">
        <v>0</v>
      </c>
      <c r="G240">
        <v>1.20000004768372</v>
      </c>
      <c r="H240">
        <v>5.1199998855590803</v>
      </c>
      <c r="I240">
        <v>5.8800001144409197</v>
      </c>
      <c r="J240">
        <v>0</v>
      </c>
      <c r="K240">
        <v>15</v>
      </c>
      <c r="L240">
        <v>95</v>
      </c>
      <c r="M240">
        <v>281</v>
      </c>
      <c r="N240">
        <v>542</v>
      </c>
      <c r="O240">
        <v>3538</v>
      </c>
      <c r="P240" s="2">
        <v>7</v>
      </c>
      <c r="Q240" s="2">
        <v>15.55</v>
      </c>
      <c r="R240" s="2">
        <v>933</v>
      </c>
      <c r="S240">
        <v>1</v>
      </c>
      <c r="T240">
        <v>480</v>
      </c>
      <c r="U240">
        <v>506</v>
      </c>
      <c r="V240" s="2">
        <f t="shared" si="3"/>
        <v>27</v>
      </c>
    </row>
    <row r="241" spans="1:22" x14ac:dyDescent="0.25">
      <c r="A241">
        <v>5553957443</v>
      </c>
      <c r="B241" s="1">
        <v>42484</v>
      </c>
      <c r="C241">
        <v>1807</v>
      </c>
      <c r="D241">
        <v>1.1799999475479099</v>
      </c>
      <c r="E241">
        <v>1.1799999475479099</v>
      </c>
      <c r="F241">
        <v>0</v>
      </c>
      <c r="G241">
        <v>0</v>
      </c>
      <c r="H241">
        <v>0</v>
      </c>
      <c r="I241">
        <v>1.1799999475479099</v>
      </c>
      <c r="J241">
        <v>0</v>
      </c>
      <c r="K241">
        <v>0</v>
      </c>
      <c r="L241">
        <v>0</v>
      </c>
      <c r="M241">
        <v>104</v>
      </c>
      <c r="N241">
        <v>582</v>
      </c>
      <c r="O241">
        <v>1507</v>
      </c>
      <c r="P241" s="2">
        <v>7</v>
      </c>
      <c r="Q241" s="2">
        <v>11.433333333333334</v>
      </c>
      <c r="R241" s="2">
        <v>686</v>
      </c>
      <c r="S241">
        <v>2</v>
      </c>
      <c r="T241">
        <v>553</v>
      </c>
      <c r="U241">
        <v>640</v>
      </c>
      <c r="V241" s="2">
        <f t="shared" si="3"/>
        <v>31</v>
      </c>
    </row>
    <row r="242" spans="1:22" x14ac:dyDescent="0.25">
      <c r="A242">
        <v>5577150313</v>
      </c>
      <c r="B242" s="1">
        <v>42484</v>
      </c>
      <c r="C242">
        <v>15764</v>
      </c>
      <c r="D242">
        <v>11.7799997329712</v>
      </c>
      <c r="E242">
        <v>11.7799997329712</v>
      </c>
      <c r="F242">
        <v>0</v>
      </c>
      <c r="G242">
        <v>7.6500000953674299</v>
      </c>
      <c r="H242">
        <v>2.1500000953674299</v>
      </c>
      <c r="I242">
        <v>1.9800000190734901</v>
      </c>
      <c r="J242">
        <v>0</v>
      </c>
      <c r="K242">
        <v>210</v>
      </c>
      <c r="L242">
        <v>65</v>
      </c>
      <c r="M242">
        <v>141</v>
      </c>
      <c r="N242">
        <v>425</v>
      </c>
      <c r="O242">
        <v>4392</v>
      </c>
      <c r="P242" s="2">
        <v>7</v>
      </c>
      <c r="Q242" s="2">
        <v>14.016666666666667</v>
      </c>
      <c r="R242" s="2">
        <v>841</v>
      </c>
      <c r="S242">
        <v>1</v>
      </c>
      <c r="T242">
        <v>543</v>
      </c>
      <c r="U242">
        <v>615</v>
      </c>
      <c r="V242" s="2">
        <f t="shared" si="3"/>
        <v>26</v>
      </c>
    </row>
    <row r="243" spans="1:22" x14ac:dyDescent="0.25">
      <c r="A243">
        <v>6117666160</v>
      </c>
      <c r="B243" s="1">
        <v>42484</v>
      </c>
      <c r="C243">
        <v>7623</v>
      </c>
      <c r="D243">
        <v>5.7600002288818404</v>
      </c>
      <c r="E243">
        <v>5.7600002288818404</v>
      </c>
      <c r="F243">
        <v>0</v>
      </c>
      <c r="G243">
        <v>0</v>
      </c>
      <c r="H243">
        <v>0</v>
      </c>
      <c r="I243">
        <v>5.7600002288818404</v>
      </c>
      <c r="J243">
        <v>0</v>
      </c>
      <c r="K243">
        <v>0</v>
      </c>
      <c r="L243">
        <v>0</v>
      </c>
      <c r="M243">
        <v>362</v>
      </c>
      <c r="N243">
        <v>711</v>
      </c>
      <c r="O243">
        <v>2305</v>
      </c>
      <c r="P243" s="2">
        <v>7</v>
      </c>
      <c r="Q243" s="2">
        <v>17.883333333333333</v>
      </c>
      <c r="R243" s="2">
        <v>1073</v>
      </c>
      <c r="S243">
        <v>1</v>
      </c>
      <c r="T243">
        <v>353</v>
      </c>
      <c r="U243">
        <v>367</v>
      </c>
      <c r="V243" s="2">
        <f t="shared" si="3"/>
        <v>18</v>
      </c>
    </row>
    <row r="244" spans="1:22" x14ac:dyDescent="0.25">
      <c r="A244">
        <v>6962181067</v>
      </c>
      <c r="B244" s="1">
        <v>42484</v>
      </c>
      <c r="C244">
        <v>5029</v>
      </c>
      <c r="D244">
        <v>3.3199999332428001</v>
      </c>
      <c r="E244">
        <v>3.3199999332428001</v>
      </c>
      <c r="F244">
        <v>0</v>
      </c>
      <c r="G244">
        <v>0</v>
      </c>
      <c r="H244">
        <v>0</v>
      </c>
      <c r="I244">
        <v>3.3199999332428001</v>
      </c>
      <c r="J244">
        <v>0</v>
      </c>
      <c r="K244">
        <v>0</v>
      </c>
      <c r="L244">
        <v>0</v>
      </c>
      <c r="M244">
        <v>199</v>
      </c>
      <c r="N244">
        <v>720</v>
      </c>
      <c r="O244">
        <v>1705</v>
      </c>
      <c r="P244" s="2">
        <v>7</v>
      </c>
      <c r="Q244" s="2">
        <v>15.316666666666666</v>
      </c>
      <c r="R244" s="2">
        <v>919</v>
      </c>
      <c r="S244">
        <v>1</v>
      </c>
      <c r="T244">
        <v>511</v>
      </c>
      <c r="U244">
        <v>514</v>
      </c>
      <c r="V244" s="2">
        <f t="shared" si="3"/>
        <v>31</v>
      </c>
    </row>
    <row r="245" spans="1:22" x14ac:dyDescent="0.25">
      <c r="A245">
        <v>7086361926</v>
      </c>
      <c r="B245" s="1">
        <v>42484</v>
      </c>
      <c r="C245">
        <v>3520</v>
      </c>
      <c r="D245">
        <v>2.1600000858306898</v>
      </c>
      <c r="E245">
        <v>2.1600000858306898</v>
      </c>
      <c r="F245">
        <v>0</v>
      </c>
      <c r="G245">
        <v>0</v>
      </c>
      <c r="H245">
        <v>0</v>
      </c>
      <c r="I245">
        <v>2.1500000953674299</v>
      </c>
      <c r="J245">
        <v>0</v>
      </c>
      <c r="K245">
        <v>0</v>
      </c>
      <c r="L245">
        <v>0</v>
      </c>
      <c r="M245">
        <v>125</v>
      </c>
      <c r="N245">
        <v>566</v>
      </c>
      <c r="O245">
        <v>2049</v>
      </c>
      <c r="P245" s="2">
        <v>7</v>
      </c>
      <c r="Q245" s="2">
        <v>11.516666666666667</v>
      </c>
      <c r="R245" s="2">
        <v>691</v>
      </c>
      <c r="S245">
        <v>1</v>
      </c>
      <c r="T245">
        <v>681</v>
      </c>
      <c r="U245">
        <v>704</v>
      </c>
      <c r="V245" s="2">
        <f t="shared" si="3"/>
        <v>24</v>
      </c>
    </row>
    <row r="246" spans="1:22" x14ac:dyDescent="0.25">
      <c r="A246">
        <v>8378563200</v>
      </c>
      <c r="B246" s="1">
        <v>42484</v>
      </c>
      <c r="C246">
        <v>3703</v>
      </c>
      <c r="D246">
        <v>2.9400000572204599</v>
      </c>
      <c r="E246">
        <v>2.9400000572204599</v>
      </c>
      <c r="F246">
        <v>0</v>
      </c>
      <c r="G246">
        <v>0</v>
      </c>
      <c r="H246">
        <v>0</v>
      </c>
      <c r="I246">
        <v>2.9400000572204599</v>
      </c>
      <c r="J246">
        <v>0</v>
      </c>
      <c r="K246">
        <v>0</v>
      </c>
      <c r="L246">
        <v>0</v>
      </c>
      <c r="M246">
        <v>135</v>
      </c>
      <c r="N246">
        <v>734</v>
      </c>
      <c r="O246">
        <v>2741</v>
      </c>
      <c r="P246" s="2">
        <v>7</v>
      </c>
      <c r="Q246" s="2">
        <v>14.483333333333333</v>
      </c>
      <c r="R246" s="2">
        <v>869</v>
      </c>
      <c r="S246">
        <v>1</v>
      </c>
      <c r="T246">
        <v>458</v>
      </c>
      <c r="U246">
        <v>492</v>
      </c>
      <c r="V246" s="2">
        <f t="shared" si="3"/>
        <v>31</v>
      </c>
    </row>
    <row r="247" spans="1:22" hidden="1" x14ac:dyDescent="0.25">
      <c r="A247">
        <v>2320127002</v>
      </c>
      <c r="B247" s="1">
        <v>42483</v>
      </c>
      <c r="C247">
        <v>5079</v>
      </c>
      <c r="D247">
        <v>3.4200000762939502</v>
      </c>
      <c r="E247">
        <v>3.4200000762939502</v>
      </c>
      <c r="F247">
        <v>0</v>
      </c>
      <c r="G247">
        <v>0</v>
      </c>
      <c r="H247">
        <v>0</v>
      </c>
      <c r="I247">
        <v>3.4200000762939502</v>
      </c>
      <c r="J247">
        <v>0</v>
      </c>
      <c r="K247">
        <v>0</v>
      </c>
      <c r="L247">
        <v>0</v>
      </c>
      <c r="M247">
        <v>242</v>
      </c>
      <c r="N247">
        <v>1129</v>
      </c>
      <c r="O247">
        <v>1804</v>
      </c>
      <c r="P247" s="2">
        <v>6</v>
      </c>
      <c r="Q247" s="2">
        <v>22.85</v>
      </c>
      <c r="R247" s="2">
        <v>1371</v>
      </c>
      <c r="S247">
        <v>1</v>
      </c>
      <c r="T247">
        <v>61</v>
      </c>
      <c r="U247">
        <v>69</v>
      </c>
      <c r="V247" s="2">
        <f t="shared" si="3"/>
        <v>1</v>
      </c>
    </row>
    <row r="248" spans="1:22" hidden="1" x14ac:dyDescent="0.25">
      <c r="A248">
        <v>8053475328</v>
      </c>
      <c r="B248" s="1">
        <v>42483</v>
      </c>
      <c r="C248">
        <v>22359</v>
      </c>
      <c r="D248">
        <v>17.190000534057599</v>
      </c>
      <c r="E248">
        <v>17.190000534057599</v>
      </c>
      <c r="F248">
        <v>0</v>
      </c>
      <c r="G248">
        <v>12.539999961853001</v>
      </c>
      <c r="H248">
        <v>0.62999999523162797</v>
      </c>
      <c r="I248">
        <v>4.0199999809265101</v>
      </c>
      <c r="J248">
        <v>0</v>
      </c>
      <c r="K248">
        <v>125</v>
      </c>
      <c r="L248">
        <v>14</v>
      </c>
      <c r="M248">
        <v>223</v>
      </c>
      <c r="N248">
        <v>741</v>
      </c>
      <c r="O248">
        <v>3554</v>
      </c>
      <c r="P248" s="2">
        <v>6</v>
      </c>
      <c r="Q248" s="2">
        <v>18.383333333333333</v>
      </c>
      <c r="R248" s="2">
        <v>1103</v>
      </c>
      <c r="S248">
        <v>1</v>
      </c>
      <c r="T248">
        <v>331</v>
      </c>
      <c r="U248">
        <v>337</v>
      </c>
      <c r="V248" s="2">
        <f t="shared" si="3"/>
        <v>3</v>
      </c>
    </row>
    <row r="249" spans="1:22" x14ac:dyDescent="0.25">
      <c r="A249">
        <v>1503960366</v>
      </c>
      <c r="B249" s="1">
        <v>42483</v>
      </c>
      <c r="C249">
        <v>14371</v>
      </c>
      <c r="D249">
        <v>9.0399999618530291</v>
      </c>
      <c r="E249">
        <v>9.0399999618530291</v>
      </c>
      <c r="F249">
        <v>0</v>
      </c>
      <c r="G249">
        <v>2.8099999427795401</v>
      </c>
      <c r="H249">
        <v>0.87000000476837203</v>
      </c>
      <c r="I249">
        <v>5.3600001335143999</v>
      </c>
      <c r="J249">
        <v>0</v>
      </c>
      <c r="K249">
        <v>41</v>
      </c>
      <c r="L249">
        <v>21</v>
      </c>
      <c r="M249">
        <v>262</v>
      </c>
      <c r="N249">
        <v>732</v>
      </c>
      <c r="O249">
        <v>1949</v>
      </c>
      <c r="P249" s="2">
        <v>6</v>
      </c>
      <c r="Q249" s="2">
        <v>17.600000000000001</v>
      </c>
      <c r="R249" s="2">
        <v>1056</v>
      </c>
      <c r="S249">
        <v>1</v>
      </c>
      <c r="T249">
        <v>361</v>
      </c>
      <c r="U249">
        <v>384</v>
      </c>
      <c r="V249" s="2">
        <f t="shared" si="3"/>
        <v>25</v>
      </c>
    </row>
    <row r="250" spans="1:22" x14ac:dyDescent="0.25">
      <c r="A250">
        <v>2026352035</v>
      </c>
      <c r="B250" s="1">
        <v>42483</v>
      </c>
      <c r="C250">
        <v>12357</v>
      </c>
      <c r="D250">
        <v>7.71000003814697</v>
      </c>
      <c r="E250">
        <v>7.71000003814697</v>
      </c>
      <c r="F250">
        <v>0</v>
      </c>
      <c r="G250">
        <v>0</v>
      </c>
      <c r="H250">
        <v>0</v>
      </c>
      <c r="I250">
        <v>7.71000003814697</v>
      </c>
      <c r="J250">
        <v>0</v>
      </c>
      <c r="K250">
        <v>0</v>
      </c>
      <c r="L250">
        <v>0</v>
      </c>
      <c r="M250">
        <v>432</v>
      </c>
      <c r="N250">
        <v>458</v>
      </c>
      <c r="O250">
        <v>1916</v>
      </c>
      <c r="P250" s="2">
        <v>6</v>
      </c>
      <c r="Q250" s="2">
        <v>14.833333333333334</v>
      </c>
      <c r="R250" s="2">
        <v>890</v>
      </c>
      <c r="S250">
        <v>1</v>
      </c>
      <c r="T250">
        <v>522</v>
      </c>
      <c r="U250">
        <v>554</v>
      </c>
      <c r="V250" s="2">
        <f t="shared" si="3"/>
        <v>28</v>
      </c>
    </row>
    <row r="251" spans="1:22" x14ac:dyDescent="0.25">
      <c r="A251">
        <v>2347167796</v>
      </c>
      <c r="B251" s="1">
        <v>42483</v>
      </c>
      <c r="C251">
        <v>16901</v>
      </c>
      <c r="D251">
        <v>11.3699998855591</v>
      </c>
      <c r="E251">
        <v>11.3699998855591</v>
      </c>
      <c r="F251">
        <v>0</v>
      </c>
      <c r="G251">
        <v>2.7799999713897701</v>
      </c>
      <c r="H251">
        <v>1.45000004768372</v>
      </c>
      <c r="I251">
        <v>7.1500000953674299</v>
      </c>
      <c r="J251">
        <v>0</v>
      </c>
      <c r="K251">
        <v>32</v>
      </c>
      <c r="L251">
        <v>35</v>
      </c>
      <c r="M251">
        <v>360</v>
      </c>
      <c r="N251">
        <v>591</v>
      </c>
      <c r="O251">
        <v>2629</v>
      </c>
      <c r="P251" s="2">
        <v>6</v>
      </c>
      <c r="Q251" s="2">
        <v>16.966666666666665</v>
      </c>
      <c r="R251" s="2">
        <v>1018</v>
      </c>
      <c r="S251">
        <v>1</v>
      </c>
      <c r="T251">
        <v>374</v>
      </c>
      <c r="U251">
        <v>386</v>
      </c>
      <c r="V251" s="2">
        <f t="shared" si="3"/>
        <v>15</v>
      </c>
    </row>
    <row r="252" spans="1:22" x14ac:dyDescent="0.25">
      <c r="A252">
        <v>3977333714</v>
      </c>
      <c r="B252" s="1">
        <v>42483</v>
      </c>
      <c r="C252">
        <v>12058</v>
      </c>
      <c r="D252">
        <v>8.0699996948242205</v>
      </c>
      <c r="E252">
        <v>8.0699996948242205</v>
      </c>
      <c r="F252">
        <v>0</v>
      </c>
      <c r="G252">
        <v>0</v>
      </c>
      <c r="H252">
        <v>4.2199997901916504</v>
      </c>
      <c r="I252">
        <v>3.8499999046325701</v>
      </c>
      <c r="J252">
        <v>0</v>
      </c>
      <c r="K252">
        <v>0</v>
      </c>
      <c r="L252">
        <v>92</v>
      </c>
      <c r="M252">
        <v>252</v>
      </c>
      <c r="N252">
        <v>724</v>
      </c>
      <c r="O252">
        <v>1638</v>
      </c>
      <c r="P252" s="2">
        <v>6</v>
      </c>
      <c r="Q252" s="2">
        <v>17.8</v>
      </c>
      <c r="R252" s="2">
        <v>1068</v>
      </c>
      <c r="S252">
        <v>1</v>
      </c>
      <c r="T252">
        <v>235</v>
      </c>
      <c r="U252">
        <v>372</v>
      </c>
      <c r="V252" s="2">
        <f t="shared" si="3"/>
        <v>28</v>
      </c>
    </row>
    <row r="253" spans="1:22" x14ac:dyDescent="0.25">
      <c r="A253">
        <v>4319703577</v>
      </c>
      <c r="B253" s="1">
        <v>42483</v>
      </c>
      <c r="C253">
        <v>4935</v>
      </c>
      <c r="D253">
        <v>3.3099999427795401</v>
      </c>
      <c r="E253">
        <v>3.3099999427795401</v>
      </c>
      <c r="F253">
        <v>0</v>
      </c>
      <c r="G253">
        <v>0</v>
      </c>
      <c r="H253">
        <v>0</v>
      </c>
      <c r="I253">
        <v>3.3099999427795401</v>
      </c>
      <c r="J253">
        <v>0</v>
      </c>
      <c r="K253">
        <v>0</v>
      </c>
      <c r="L253">
        <v>0</v>
      </c>
      <c r="M253">
        <v>233</v>
      </c>
      <c r="N253">
        <v>546</v>
      </c>
      <c r="O253">
        <v>1945</v>
      </c>
      <c r="P253" s="2">
        <v>6</v>
      </c>
      <c r="Q253" s="2">
        <v>12.983333333333333</v>
      </c>
      <c r="R253" s="2">
        <v>779</v>
      </c>
      <c r="S253">
        <v>1</v>
      </c>
      <c r="T253">
        <v>692</v>
      </c>
      <c r="U253">
        <v>722</v>
      </c>
      <c r="V253" s="2">
        <f t="shared" si="3"/>
        <v>26</v>
      </c>
    </row>
    <row r="254" spans="1:22" x14ac:dyDescent="0.25">
      <c r="A254">
        <v>4388161847</v>
      </c>
      <c r="B254" s="1">
        <v>42483</v>
      </c>
      <c r="C254">
        <v>13236</v>
      </c>
      <c r="D254">
        <v>10.180000305175801</v>
      </c>
      <c r="E254">
        <v>10.180000305175801</v>
      </c>
      <c r="F254">
        <v>0</v>
      </c>
      <c r="G254">
        <v>4.5</v>
      </c>
      <c r="H254">
        <v>0.31999999284744302</v>
      </c>
      <c r="I254">
        <v>5.3499999046325701</v>
      </c>
      <c r="J254">
        <v>0</v>
      </c>
      <c r="K254">
        <v>58</v>
      </c>
      <c r="L254">
        <v>5</v>
      </c>
      <c r="M254">
        <v>215</v>
      </c>
      <c r="N254">
        <v>749</v>
      </c>
      <c r="O254">
        <v>3306</v>
      </c>
      <c r="P254" s="2">
        <v>6</v>
      </c>
      <c r="Q254" s="2">
        <v>17.116666666666667</v>
      </c>
      <c r="R254" s="2">
        <v>1027</v>
      </c>
      <c r="S254">
        <v>1</v>
      </c>
      <c r="T254">
        <v>478</v>
      </c>
      <c r="U254">
        <v>501</v>
      </c>
      <c r="V254" s="2">
        <f t="shared" si="3"/>
        <v>23</v>
      </c>
    </row>
    <row r="255" spans="1:22" x14ac:dyDescent="0.25">
      <c r="A255">
        <v>4702921684</v>
      </c>
      <c r="B255" s="1">
        <v>42483</v>
      </c>
      <c r="C255">
        <v>15126</v>
      </c>
      <c r="D255">
        <v>12.2700004577637</v>
      </c>
      <c r="E255">
        <v>12.2700004577637</v>
      </c>
      <c r="F255">
        <v>0</v>
      </c>
      <c r="G255">
        <v>0.75999999046325695</v>
      </c>
      <c r="H255">
        <v>3.2400000095367401</v>
      </c>
      <c r="I255">
        <v>8.2700004577636701</v>
      </c>
      <c r="J255">
        <v>0</v>
      </c>
      <c r="K255">
        <v>9</v>
      </c>
      <c r="L255">
        <v>66</v>
      </c>
      <c r="M255">
        <v>408</v>
      </c>
      <c r="N255">
        <v>469</v>
      </c>
      <c r="O255">
        <v>3691</v>
      </c>
      <c r="P255" s="2">
        <v>6</v>
      </c>
      <c r="Q255" s="2">
        <v>15.866666666666667</v>
      </c>
      <c r="R255" s="2">
        <v>952</v>
      </c>
      <c r="S255">
        <v>1</v>
      </c>
      <c r="T255">
        <v>465</v>
      </c>
      <c r="U255">
        <v>475</v>
      </c>
      <c r="V255" s="2">
        <f t="shared" si="3"/>
        <v>27</v>
      </c>
    </row>
    <row r="256" spans="1:22" x14ac:dyDescent="0.25">
      <c r="A256">
        <v>5553957443</v>
      </c>
      <c r="B256" s="1">
        <v>42483</v>
      </c>
      <c r="C256">
        <v>4112</v>
      </c>
      <c r="D256">
        <v>2.6900000572204599</v>
      </c>
      <c r="E256">
        <v>2.6900000572204599</v>
      </c>
      <c r="F256">
        <v>0</v>
      </c>
      <c r="G256">
        <v>0</v>
      </c>
      <c r="H256">
        <v>0</v>
      </c>
      <c r="I256">
        <v>2.6800000667571999</v>
      </c>
      <c r="J256">
        <v>0</v>
      </c>
      <c r="K256">
        <v>0</v>
      </c>
      <c r="L256">
        <v>0</v>
      </c>
      <c r="M256">
        <v>272</v>
      </c>
      <c r="N256">
        <v>443</v>
      </c>
      <c r="O256">
        <v>1776</v>
      </c>
      <c r="P256" s="2">
        <v>6</v>
      </c>
      <c r="Q256" s="2">
        <v>11.916666666666666</v>
      </c>
      <c r="R256" s="2">
        <v>715</v>
      </c>
      <c r="S256">
        <v>2</v>
      </c>
      <c r="T256">
        <v>631</v>
      </c>
      <c r="U256">
        <v>725</v>
      </c>
      <c r="V256" s="2">
        <f t="shared" si="3"/>
        <v>31</v>
      </c>
    </row>
    <row r="257" spans="1:22" x14ac:dyDescent="0.25">
      <c r="A257">
        <v>5577150313</v>
      </c>
      <c r="B257" s="1">
        <v>42483</v>
      </c>
      <c r="C257">
        <v>7638</v>
      </c>
      <c r="D257">
        <v>5.71000003814697</v>
      </c>
      <c r="E257">
        <v>5.71000003814697</v>
      </c>
      <c r="F257">
        <v>0</v>
      </c>
      <c r="G257">
        <v>1.21000003814697</v>
      </c>
      <c r="H257">
        <v>0.36000001430511502</v>
      </c>
      <c r="I257">
        <v>4.1399998664856001</v>
      </c>
      <c r="J257">
        <v>0</v>
      </c>
      <c r="K257">
        <v>24</v>
      </c>
      <c r="L257">
        <v>24</v>
      </c>
      <c r="M257">
        <v>223</v>
      </c>
      <c r="N257">
        <v>627</v>
      </c>
      <c r="O257">
        <v>3152</v>
      </c>
      <c r="P257" s="2">
        <v>6</v>
      </c>
      <c r="Q257" s="2">
        <v>14.966666666666667</v>
      </c>
      <c r="R257" s="2">
        <v>898</v>
      </c>
      <c r="S257">
        <v>1</v>
      </c>
      <c r="T257">
        <v>384</v>
      </c>
      <c r="U257">
        <v>402</v>
      </c>
      <c r="V257" s="2">
        <f t="shared" si="3"/>
        <v>26</v>
      </c>
    </row>
    <row r="258" spans="1:22" x14ac:dyDescent="0.25">
      <c r="A258">
        <v>6117666160</v>
      </c>
      <c r="B258" s="1">
        <v>42483</v>
      </c>
      <c r="C258">
        <v>11495</v>
      </c>
      <c r="D258">
        <v>8.6800003051757795</v>
      </c>
      <c r="E258">
        <v>8.6800003051757795</v>
      </c>
      <c r="F258">
        <v>0</v>
      </c>
      <c r="G258">
        <v>0</v>
      </c>
      <c r="H258">
        <v>0</v>
      </c>
      <c r="I258">
        <v>8.6800003051757795</v>
      </c>
      <c r="J258">
        <v>0</v>
      </c>
      <c r="K258">
        <v>0</v>
      </c>
      <c r="L258">
        <v>0</v>
      </c>
      <c r="M258">
        <v>512</v>
      </c>
      <c r="N258">
        <v>468</v>
      </c>
      <c r="O258">
        <v>2651</v>
      </c>
      <c r="P258" s="2">
        <v>6</v>
      </c>
      <c r="Q258" s="2">
        <v>16.333333333333332</v>
      </c>
      <c r="R258" s="2">
        <v>980</v>
      </c>
      <c r="S258">
        <v>1</v>
      </c>
      <c r="T258">
        <v>492</v>
      </c>
      <c r="U258">
        <v>539</v>
      </c>
      <c r="V258" s="2">
        <f t="shared" ref="V258:V321" si="4">COUNTIF($A$2:$A$411,A258)</f>
        <v>18</v>
      </c>
    </row>
    <row r="259" spans="1:22" x14ac:dyDescent="0.25">
      <c r="A259">
        <v>6962181067</v>
      </c>
      <c r="B259" s="1">
        <v>42483</v>
      </c>
      <c r="C259">
        <v>20031</v>
      </c>
      <c r="D259">
        <v>13.2399997711182</v>
      </c>
      <c r="E259">
        <v>13.2399997711182</v>
      </c>
      <c r="F259">
        <v>0</v>
      </c>
      <c r="G259">
        <v>4.1999998092651403</v>
      </c>
      <c r="H259">
        <v>2</v>
      </c>
      <c r="I259">
        <v>7.03999996185303</v>
      </c>
      <c r="J259">
        <v>0</v>
      </c>
      <c r="K259">
        <v>58</v>
      </c>
      <c r="L259">
        <v>41</v>
      </c>
      <c r="M259">
        <v>347</v>
      </c>
      <c r="N259">
        <v>484</v>
      </c>
      <c r="O259">
        <v>2571</v>
      </c>
      <c r="P259" s="2">
        <v>6</v>
      </c>
      <c r="Q259" s="2">
        <v>15.5</v>
      </c>
      <c r="R259" s="2">
        <v>930</v>
      </c>
      <c r="S259">
        <v>1</v>
      </c>
      <c r="T259">
        <v>528</v>
      </c>
      <c r="U259">
        <v>546</v>
      </c>
      <c r="V259" s="2">
        <f t="shared" si="4"/>
        <v>31</v>
      </c>
    </row>
    <row r="260" spans="1:22" x14ac:dyDescent="0.25">
      <c r="A260">
        <v>8378563200</v>
      </c>
      <c r="B260" s="1">
        <v>42483</v>
      </c>
      <c r="C260">
        <v>5709</v>
      </c>
      <c r="D260">
        <v>4.5300002098083496</v>
      </c>
      <c r="E260">
        <v>4.5300002098083496</v>
      </c>
      <c r="F260">
        <v>0</v>
      </c>
      <c r="G260">
        <v>1.5199999809265099</v>
      </c>
      <c r="H260">
        <v>0.519999980926514</v>
      </c>
      <c r="I260">
        <v>2.4800000190734899</v>
      </c>
      <c r="J260">
        <v>0</v>
      </c>
      <c r="K260">
        <v>19</v>
      </c>
      <c r="L260">
        <v>10</v>
      </c>
      <c r="M260">
        <v>136</v>
      </c>
      <c r="N260">
        <v>740</v>
      </c>
      <c r="O260">
        <v>2908</v>
      </c>
      <c r="P260" s="2">
        <v>6</v>
      </c>
      <c r="Q260" s="2">
        <v>15.083333333333334</v>
      </c>
      <c r="R260" s="2">
        <v>905</v>
      </c>
      <c r="S260">
        <v>1</v>
      </c>
      <c r="T260">
        <v>565</v>
      </c>
      <c r="U260">
        <v>591</v>
      </c>
      <c r="V260" s="2">
        <f t="shared" si="4"/>
        <v>31</v>
      </c>
    </row>
    <row r="261" spans="1:22" x14ac:dyDescent="0.25">
      <c r="A261">
        <v>8792009665</v>
      </c>
      <c r="B261" s="1">
        <v>42483</v>
      </c>
      <c r="C261">
        <v>5245</v>
      </c>
      <c r="D261">
        <v>3.3599998950958301</v>
      </c>
      <c r="E261">
        <v>3.3599998950958301</v>
      </c>
      <c r="F261">
        <v>0</v>
      </c>
      <c r="G261">
        <v>0.15999999642372101</v>
      </c>
      <c r="H261">
        <v>0.43999999761581399</v>
      </c>
      <c r="I261">
        <v>2.75</v>
      </c>
      <c r="J261">
        <v>0</v>
      </c>
      <c r="K261">
        <v>8</v>
      </c>
      <c r="L261">
        <v>45</v>
      </c>
      <c r="M261">
        <v>232</v>
      </c>
      <c r="N261">
        <v>795</v>
      </c>
      <c r="O261">
        <v>2748</v>
      </c>
      <c r="P261" s="2">
        <v>6</v>
      </c>
      <c r="Q261" s="2">
        <v>18</v>
      </c>
      <c r="R261" s="2">
        <v>1080</v>
      </c>
      <c r="S261">
        <v>1</v>
      </c>
      <c r="T261">
        <v>339</v>
      </c>
      <c r="U261">
        <v>360</v>
      </c>
      <c r="V261" s="2">
        <f t="shared" si="4"/>
        <v>15</v>
      </c>
    </row>
    <row r="262" spans="1:22" x14ac:dyDescent="0.25">
      <c r="A262">
        <v>2026352035</v>
      </c>
      <c r="B262" s="1">
        <v>42482</v>
      </c>
      <c r="C262">
        <v>2915</v>
      </c>
      <c r="D262">
        <v>1.8099999427795399</v>
      </c>
      <c r="E262">
        <v>1.8099999427795399</v>
      </c>
      <c r="F262">
        <v>0</v>
      </c>
      <c r="G262">
        <v>0</v>
      </c>
      <c r="H262">
        <v>0</v>
      </c>
      <c r="I262">
        <v>1.8099999427795399</v>
      </c>
      <c r="J262">
        <v>0</v>
      </c>
      <c r="K262">
        <v>0</v>
      </c>
      <c r="L262">
        <v>0</v>
      </c>
      <c r="M262">
        <v>162</v>
      </c>
      <c r="N262">
        <v>712</v>
      </c>
      <c r="O262">
        <v>1399</v>
      </c>
      <c r="P262" s="2">
        <v>5</v>
      </c>
      <c r="Q262" s="2">
        <v>14.566666666666666</v>
      </c>
      <c r="R262" s="2">
        <v>874</v>
      </c>
      <c r="S262">
        <v>1</v>
      </c>
      <c r="T262">
        <v>520</v>
      </c>
      <c r="U262">
        <v>545</v>
      </c>
      <c r="V262" s="2">
        <f t="shared" si="4"/>
        <v>28</v>
      </c>
    </row>
    <row r="263" spans="1:22" x14ac:dyDescent="0.25">
      <c r="A263">
        <v>2347167796</v>
      </c>
      <c r="B263" s="1">
        <v>42482</v>
      </c>
      <c r="C263">
        <v>7804</v>
      </c>
      <c r="D263">
        <v>5.1599998474121103</v>
      </c>
      <c r="E263">
        <v>5.1599998474121103</v>
      </c>
      <c r="F263">
        <v>0</v>
      </c>
      <c r="G263">
        <v>0.56000000238418601</v>
      </c>
      <c r="H263">
        <v>1.6799999475479099</v>
      </c>
      <c r="I263">
        <v>2.9200000762939502</v>
      </c>
      <c r="J263">
        <v>0</v>
      </c>
      <c r="K263">
        <v>9</v>
      </c>
      <c r="L263">
        <v>27</v>
      </c>
      <c r="M263">
        <v>206</v>
      </c>
      <c r="N263">
        <v>781</v>
      </c>
      <c r="O263">
        <v>1946</v>
      </c>
      <c r="P263" s="2">
        <v>5</v>
      </c>
      <c r="Q263" s="2">
        <v>17.05</v>
      </c>
      <c r="R263" s="2">
        <v>1023</v>
      </c>
      <c r="S263">
        <v>1</v>
      </c>
      <c r="T263">
        <v>405</v>
      </c>
      <c r="U263">
        <v>461</v>
      </c>
      <c r="V263" s="2">
        <f t="shared" si="4"/>
        <v>15</v>
      </c>
    </row>
    <row r="264" spans="1:22" x14ac:dyDescent="0.25">
      <c r="A264">
        <v>3977333714</v>
      </c>
      <c r="B264" s="1">
        <v>42482</v>
      </c>
      <c r="C264">
        <v>8911</v>
      </c>
      <c r="D264">
        <v>5.96000003814697</v>
      </c>
      <c r="E264">
        <v>5.96000003814697</v>
      </c>
      <c r="F264">
        <v>0</v>
      </c>
      <c r="G264">
        <v>2.3299999237060498</v>
      </c>
      <c r="H264">
        <v>0.57999998331069902</v>
      </c>
      <c r="I264">
        <v>3.0599999427795401</v>
      </c>
      <c r="J264">
        <v>0</v>
      </c>
      <c r="K264">
        <v>33</v>
      </c>
      <c r="L264">
        <v>12</v>
      </c>
      <c r="M264">
        <v>188</v>
      </c>
      <c r="N264">
        <v>731</v>
      </c>
      <c r="O264">
        <v>1481</v>
      </c>
      <c r="P264" s="2">
        <v>5</v>
      </c>
      <c r="Q264" s="2">
        <v>16.066666666666666</v>
      </c>
      <c r="R264" s="2">
        <v>964</v>
      </c>
      <c r="S264">
        <v>1</v>
      </c>
      <c r="T264">
        <v>355</v>
      </c>
      <c r="U264">
        <v>476</v>
      </c>
      <c r="V264" s="2">
        <f t="shared" si="4"/>
        <v>28</v>
      </c>
    </row>
    <row r="265" spans="1:22" x14ac:dyDescent="0.25">
      <c r="A265">
        <v>4319703577</v>
      </c>
      <c r="B265" s="1">
        <v>42482</v>
      </c>
      <c r="C265">
        <v>4500</v>
      </c>
      <c r="D265">
        <v>3.0199999809265101</v>
      </c>
      <c r="E265">
        <v>3.0199999809265101</v>
      </c>
      <c r="F265">
        <v>0</v>
      </c>
      <c r="G265">
        <v>5.9999998658895499E-2</v>
      </c>
      <c r="H265">
        <v>0.81000000238418601</v>
      </c>
      <c r="I265">
        <v>2.1500000953674299</v>
      </c>
      <c r="J265">
        <v>0</v>
      </c>
      <c r="K265">
        <v>1</v>
      </c>
      <c r="L265">
        <v>19</v>
      </c>
      <c r="M265">
        <v>176</v>
      </c>
      <c r="N265">
        <v>709</v>
      </c>
      <c r="O265">
        <v>1886</v>
      </c>
      <c r="P265" s="2">
        <v>5</v>
      </c>
      <c r="Q265" s="2">
        <v>15.083333333333334</v>
      </c>
      <c r="R265" s="2">
        <v>905</v>
      </c>
      <c r="S265">
        <v>1</v>
      </c>
      <c r="T265">
        <v>533</v>
      </c>
      <c r="U265">
        <v>550</v>
      </c>
      <c r="V265" s="2">
        <f t="shared" si="4"/>
        <v>26</v>
      </c>
    </row>
    <row r="266" spans="1:22" x14ac:dyDescent="0.25">
      <c r="A266">
        <v>4388161847</v>
      </c>
      <c r="B266" s="1">
        <v>42482</v>
      </c>
      <c r="C266">
        <v>12139</v>
      </c>
      <c r="D266">
        <v>9.3400001525878906</v>
      </c>
      <c r="E266">
        <v>9.3400001525878906</v>
      </c>
      <c r="F266">
        <v>0</v>
      </c>
      <c r="G266">
        <v>3.2999999523162802</v>
      </c>
      <c r="H266">
        <v>1.1100000143051101</v>
      </c>
      <c r="I266">
        <v>4.9200000762939498</v>
      </c>
      <c r="J266">
        <v>0</v>
      </c>
      <c r="K266">
        <v>77</v>
      </c>
      <c r="L266">
        <v>25</v>
      </c>
      <c r="M266">
        <v>220</v>
      </c>
      <c r="N266">
        <v>945</v>
      </c>
      <c r="O266">
        <v>3544</v>
      </c>
      <c r="P266" s="2">
        <v>5</v>
      </c>
      <c r="Q266" s="2">
        <v>21.116666666666667</v>
      </c>
      <c r="R266" s="2">
        <v>1267</v>
      </c>
      <c r="S266">
        <v>1</v>
      </c>
      <c r="T266">
        <v>82</v>
      </c>
      <c r="U266">
        <v>85</v>
      </c>
      <c r="V266" s="2">
        <f t="shared" si="4"/>
        <v>23</v>
      </c>
    </row>
    <row r="267" spans="1:22" x14ac:dyDescent="0.25">
      <c r="A267">
        <v>4445114986</v>
      </c>
      <c r="B267" s="1">
        <v>42482</v>
      </c>
      <c r="C267">
        <v>6831</v>
      </c>
      <c r="D267">
        <v>4.5799999237060502</v>
      </c>
      <c r="E267">
        <v>4.5799999237060502</v>
      </c>
      <c r="F267">
        <v>0</v>
      </c>
      <c r="G267">
        <v>0</v>
      </c>
      <c r="H267">
        <v>0</v>
      </c>
      <c r="I267">
        <v>4.5799999237060502</v>
      </c>
      <c r="J267">
        <v>0</v>
      </c>
      <c r="K267">
        <v>0</v>
      </c>
      <c r="L267">
        <v>0</v>
      </c>
      <c r="M267">
        <v>317</v>
      </c>
      <c r="N267">
        <v>706</v>
      </c>
      <c r="O267">
        <v>2432</v>
      </c>
      <c r="P267" s="2">
        <v>5</v>
      </c>
      <c r="Q267" s="2">
        <v>17.05</v>
      </c>
      <c r="R267" s="2">
        <v>1023</v>
      </c>
      <c r="S267">
        <v>1</v>
      </c>
      <c r="T267">
        <v>388</v>
      </c>
      <c r="U267">
        <v>417</v>
      </c>
      <c r="V267" s="2">
        <f t="shared" si="4"/>
        <v>28</v>
      </c>
    </row>
    <row r="268" spans="1:22" x14ac:dyDescent="0.25">
      <c r="A268">
        <v>5553957443</v>
      </c>
      <c r="B268" s="1">
        <v>42482</v>
      </c>
      <c r="C268">
        <v>11682</v>
      </c>
      <c r="D268">
        <v>7.6300001144409197</v>
      </c>
      <c r="E268">
        <v>7.6300001144409197</v>
      </c>
      <c r="F268">
        <v>0</v>
      </c>
      <c r="G268">
        <v>1.37999999523163</v>
      </c>
      <c r="H268">
        <v>0.62999999523162797</v>
      </c>
      <c r="I268">
        <v>5.5999999046325701</v>
      </c>
      <c r="J268">
        <v>0</v>
      </c>
      <c r="K268">
        <v>25</v>
      </c>
      <c r="L268">
        <v>16</v>
      </c>
      <c r="M268">
        <v>270</v>
      </c>
      <c r="N268">
        <v>781</v>
      </c>
      <c r="O268">
        <v>2105</v>
      </c>
      <c r="P268" s="2">
        <v>5</v>
      </c>
      <c r="Q268" s="2">
        <v>18.2</v>
      </c>
      <c r="R268" s="2">
        <v>1092</v>
      </c>
      <c r="S268">
        <v>1</v>
      </c>
      <c r="T268">
        <v>322</v>
      </c>
      <c r="U268">
        <v>353</v>
      </c>
      <c r="V268" s="2">
        <f t="shared" si="4"/>
        <v>31</v>
      </c>
    </row>
    <row r="269" spans="1:22" x14ac:dyDescent="0.25">
      <c r="A269">
        <v>5577150313</v>
      </c>
      <c r="B269" s="1">
        <v>42482</v>
      </c>
      <c r="C269">
        <v>9172</v>
      </c>
      <c r="D269">
        <v>6.8499999046325701</v>
      </c>
      <c r="E269">
        <v>6.8499999046325701</v>
      </c>
      <c r="F269">
        <v>0</v>
      </c>
      <c r="G269">
        <v>2.4200000762939502</v>
      </c>
      <c r="H269">
        <v>0.79000002145767201</v>
      </c>
      <c r="I269">
        <v>3.2999999523162802</v>
      </c>
      <c r="J269">
        <v>0</v>
      </c>
      <c r="K269">
        <v>62</v>
      </c>
      <c r="L269">
        <v>30</v>
      </c>
      <c r="M269">
        <v>200</v>
      </c>
      <c r="N269">
        <v>823</v>
      </c>
      <c r="O269">
        <v>3329</v>
      </c>
      <c r="P269" s="2">
        <v>5</v>
      </c>
      <c r="Q269" s="2">
        <v>18.583333333333332</v>
      </c>
      <c r="R269" s="2">
        <v>1115</v>
      </c>
      <c r="S269">
        <v>1</v>
      </c>
      <c r="T269">
        <v>338</v>
      </c>
      <c r="U269">
        <v>366</v>
      </c>
      <c r="V269" s="2">
        <f t="shared" si="4"/>
        <v>26</v>
      </c>
    </row>
    <row r="270" spans="1:22" x14ac:dyDescent="0.25">
      <c r="A270">
        <v>6117666160</v>
      </c>
      <c r="B270" s="1">
        <v>42482</v>
      </c>
      <c r="C270">
        <v>8206</v>
      </c>
      <c r="D270">
        <v>6.1999998092651403</v>
      </c>
      <c r="E270">
        <v>6.1999998092651403</v>
      </c>
      <c r="F270">
        <v>0</v>
      </c>
      <c r="G270">
        <v>0</v>
      </c>
      <c r="H270">
        <v>0</v>
      </c>
      <c r="I270">
        <v>6.1999998092651403</v>
      </c>
      <c r="J270">
        <v>0</v>
      </c>
      <c r="K270">
        <v>0</v>
      </c>
      <c r="L270">
        <v>0</v>
      </c>
      <c r="M270">
        <v>402</v>
      </c>
      <c r="N270">
        <v>413</v>
      </c>
      <c r="O270">
        <v>2409</v>
      </c>
      <c r="P270" s="2">
        <v>5</v>
      </c>
      <c r="Q270" s="2">
        <v>13.583333333333334</v>
      </c>
      <c r="R270" s="2">
        <v>815</v>
      </c>
      <c r="S270">
        <v>1</v>
      </c>
      <c r="T270">
        <v>480</v>
      </c>
      <c r="U270">
        <v>546</v>
      </c>
      <c r="V270" s="2">
        <f t="shared" si="4"/>
        <v>18</v>
      </c>
    </row>
    <row r="271" spans="1:22" x14ac:dyDescent="0.25">
      <c r="A271">
        <v>6962181067</v>
      </c>
      <c r="B271" s="1">
        <v>42482</v>
      </c>
      <c r="C271">
        <v>10725</v>
      </c>
      <c r="D271">
        <v>7.0900001525878897</v>
      </c>
      <c r="E271">
        <v>7.0900001525878897</v>
      </c>
      <c r="F271">
        <v>0</v>
      </c>
      <c r="G271">
        <v>1.7699999809265099</v>
      </c>
      <c r="H271">
        <v>1.54999995231628</v>
      </c>
      <c r="I271">
        <v>3.7699999809265101</v>
      </c>
      <c r="J271">
        <v>0</v>
      </c>
      <c r="K271">
        <v>30</v>
      </c>
      <c r="L271">
        <v>33</v>
      </c>
      <c r="M271">
        <v>240</v>
      </c>
      <c r="N271">
        <v>659</v>
      </c>
      <c r="O271">
        <v>2086</v>
      </c>
      <c r="P271" s="2">
        <v>5</v>
      </c>
      <c r="Q271" s="2">
        <v>16.033333333333335</v>
      </c>
      <c r="R271" s="2">
        <v>962</v>
      </c>
      <c r="S271">
        <v>1</v>
      </c>
      <c r="T271">
        <v>425</v>
      </c>
      <c r="U271">
        <v>435</v>
      </c>
      <c r="V271" s="2">
        <f t="shared" si="4"/>
        <v>31</v>
      </c>
    </row>
    <row r="272" spans="1:22" x14ac:dyDescent="0.25">
      <c r="A272">
        <v>7086361926</v>
      </c>
      <c r="B272" s="1">
        <v>42482</v>
      </c>
      <c r="C272">
        <v>9753</v>
      </c>
      <c r="D272">
        <v>6.5300002098083496</v>
      </c>
      <c r="E272">
        <v>6.5300002098083496</v>
      </c>
      <c r="F272">
        <v>0</v>
      </c>
      <c r="G272">
        <v>2.8699998855590798</v>
      </c>
      <c r="H272">
        <v>0.97000002861022905</v>
      </c>
      <c r="I272">
        <v>2.6700000762939502</v>
      </c>
      <c r="J272">
        <v>0</v>
      </c>
      <c r="K272">
        <v>58</v>
      </c>
      <c r="L272">
        <v>59</v>
      </c>
      <c r="M272">
        <v>153</v>
      </c>
      <c r="N272">
        <v>762</v>
      </c>
      <c r="O272">
        <v>2846</v>
      </c>
      <c r="P272" s="2">
        <v>5</v>
      </c>
      <c r="Q272" s="2">
        <v>17.2</v>
      </c>
      <c r="R272" s="2">
        <v>1032</v>
      </c>
      <c r="S272">
        <v>1</v>
      </c>
      <c r="T272">
        <v>428</v>
      </c>
      <c r="U272">
        <v>448</v>
      </c>
      <c r="V272" s="2">
        <f t="shared" si="4"/>
        <v>24</v>
      </c>
    </row>
    <row r="273" spans="1:22" x14ac:dyDescent="0.25">
      <c r="A273">
        <v>8378563200</v>
      </c>
      <c r="B273" s="1">
        <v>42482</v>
      </c>
      <c r="C273">
        <v>12200</v>
      </c>
      <c r="D273">
        <v>9.6700000762939506</v>
      </c>
      <c r="E273">
        <v>9.6700000762939506</v>
      </c>
      <c r="F273">
        <v>2</v>
      </c>
      <c r="G273">
        <v>4.9099998474121103</v>
      </c>
      <c r="H273">
        <v>0.58999997377395597</v>
      </c>
      <c r="I273">
        <v>4.1799998283386204</v>
      </c>
      <c r="J273">
        <v>0</v>
      </c>
      <c r="K273">
        <v>113</v>
      </c>
      <c r="L273">
        <v>12</v>
      </c>
      <c r="M273">
        <v>159</v>
      </c>
      <c r="N273">
        <v>769</v>
      </c>
      <c r="O273">
        <v>4044</v>
      </c>
      <c r="P273" s="2">
        <v>5</v>
      </c>
      <c r="Q273" s="2">
        <v>17.55</v>
      </c>
      <c r="R273" s="2">
        <v>1053</v>
      </c>
      <c r="S273">
        <v>1</v>
      </c>
      <c r="T273">
        <v>441</v>
      </c>
      <c r="U273">
        <v>469</v>
      </c>
      <c r="V273" s="2">
        <f t="shared" si="4"/>
        <v>31</v>
      </c>
    </row>
    <row r="274" spans="1:22" x14ac:dyDescent="0.25">
      <c r="A274">
        <v>8792009665</v>
      </c>
      <c r="B274" s="1">
        <v>42482</v>
      </c>
      <c r="C274">
        <v>4068</v>
      </c>
      <c r="D274">
        <v>2.5999999046325701</v>
      </c>
      <c r="E274">
        <v>2.5999999046325701</v>
      </c>
      <c r="F274">
        <v>0</v>
      </c>
      <c r="G274">
        <v>5.0000000745058101E-2</v>
      </c>
      <c r="H274">
        <v>0.28000000119209301</v>
      </c>
      <c r="I274">
        <v>2.2699999809265101</v>
      </c>
      <c r="J274">
        <v>0</v>
      </c>
      <c r="K274">
        <v>1</v>
      </c>
      <c r="L274">
        <v>20</v>
      </c>
      <c r="M274">
        <v>195</v>
      </c>
      <c r="N274">
        <v>817</v>
      </c>
      <c r="O274">
        <v>2419</v>
      </c>
      <c r="P274" s="2">
        <v>5</v>
      </c>
      <c r="Q274" s="2">
        <v>17.216666666666665</v>
      </c>
      <c r="R274" s="2">
        <v>1033</v>
      </c>
      <c r="S274">
        <v>1</v>
      </c>
      <c r="T274">
        <v>391</v>
      </c>
      <c r="U274">
        <v>407</v>
      </c>
      <c r="V274" s="2">
        <f t="shared" si="4"/>
        <v>15</v>
      </c>
    </row>
    <row r="275" spans="1:22" hidden="1" x14ac:dyDescent="0.25">
      <c r="A275">
        <v>4558609924</v>
      </c>
      <c r="B275" s="1">
        <v>42481</v>
      </c>
      <c r="C275">
        <v>13743</v>
      </c>
      <c r="D275">
        <v>9.0799999237060494</v>
      </c>
      <c r="E275">
        <v>9.0799999237060494</v>
      </c>
      <c r="F275">
        <v>0</v>
      </c>
      <c r="G275">
        <v>0.41999998688697798</v>
      </c>
      <c r="H275">
        <v>0.97000002861022905</v>
      </c>
      <c r="I275">
        <v>7.6999998092651403</v>
      </c>
      <c r="J275">
        <v>0</v>
      </c>
      <c r="K275">
        <v>6</v>
      </c>
      <c r="L275">
        <v>21</v>
      </c>
      <c r="M275">
        <v>432</v>
      </c>
      <c r="N275">
        <v>844</v>
      </c>
      <c r="O275">
        <v>2486</v>
      </c>
      <c r="P275" s="2">
        <v>4</v>
      </c>
      <c r="Q275" s="2">
        <v>21.716666666666665</v>
      </c>
      <c r="R275" s="2">
        <v>1303</v>
      </c>
      <c r="S275">
        <v>1</v>
      </c>
      <c r="T275">
        <v>126</v>
      </c>
      <c r="U275">
        <v>137</v>
      </c>
      <c r="V275" s="2">
        <f t="shared" si="4"/>
        <v>5</v>
      </c>
    </row>
    <row r="276" spans="1:22" x14ac:dyDescent="0.25">
      <c r="A276">
        <v>1503960366</v>
      </c>
      <c r="B276" s="1">
        <v>42481</v>
      </c>
      <c r="C276">
        <v>9819</v>
      </c>
      <c r="D276">
        <v>6.3400001525878897</v>
      </c>
      <c r="E276">
        <v>6.3400001525878897</v>
      </c>
      <c r="F276">
        <v>0</v>
      </c>
      <c r="G276">
        <v>1.3400000333786</v>
      </c>
      <c r="H276">
        <v>0.34999999403953602</v>
      </c>
      <c r="I276">
        <v>4.6500000953674299</v>
      </c>
      <c r="J276">
        <v>0</v>
      </c>
      <c r="K276">
        <v>19</v>
      </c>
      <c r="L276">
        <v>8</v>
      </c>
      <c r="M276">
        <v>211</v>
      </c>
      <c r="N276">
        <v>838</v>
      </c>
      <c r="O276">
        <v>1775</v>
      </c>
      <c r="P276" s="2">
        <v>4</v>
      </c>
      <c r="Q276" s="2">
        <v>17.933333333333334</v>
      </c>
      <c r="R276" s="2">
        <v>1076</v>
      </c>
      <c r="S276">
        <v>1</v>
      </c>
      <c r="T276">
        <v>325</v>
      </c>
      <c r="U276">
        <v>364</v>
      </c>
      <c r="V276" s="2">
        <f t="shared" si="4"/>
        <v>25</v>
      </c>
    </row>
    <row r="277" spans="1:22" x14ac:dyDescent="0.25">
      <c r="A277">
        <v>2026352035</v>
      </c>
      <c r="B277" s="1">
        <v>42481</v>
      </c>
      <c r="C277">
        <v>2467</v>
      </c>
      <c r="D277">
        <v>1.5299999713897701</v>
      </c>
      <c r="E277">
        <v>1.5299999713897701</v>
      </c>
      <c r="F277">
        <v>0</v>
      </c>
      <c r="G277">
        <v>0</v>
      </c>
      <c r="H277">
        <v>0</v>
      </c>
      <c r="I277">
        <v>1.5299999713897701</v>
      </c>
      <c r="J277">
        <v>0</v>
      </c>
      <c r="K277">
        <v>0</v>
      </c>
      <c r="L277">
        <v>0</v>
      </c>
      <c r="M277">
        <v>153</v>
      </c>
      <c r="N277">
        <v>749</v>
      </c>
      <c r="O277">
        <v>1370</v>
      </c>
      <c r="P277" s="2">
        <v>4</v>
      </c>
      <c r="Q277" s="2">
        <v>15.033333333333333</v>
      </c>
      <c r="R277" s="2">
        <v>902</v>
      </c>
      <c r="S277">
        <v>1</v>
      </c>
      <c r="T277">
        <v>477</v>
      </c>
      <c r="U277">
        <v>514</v>
      </c>
      <c r="V277" s="2">
        <f t="shared" si="4"/>
        <v>28</v>
      </c>
    </row>
    <row r="278" spans="1:22" x14ac:dyDescent="0.25">
      <c r="A278">
        <v>2347167796</v>
      </c>
      <c r="B278" s="1">
        <v>42481</v>
      </c>
      <c r="C278">
        <v>10080</v>
      </c>
      <c r="D278">
        <v>6.75</v>
      </c>
      <c r="E278">
        <v>6.75</v>
      </c>
      <c r="F278">
        <v>0</v>
      </c>
      <c r="G278">
        <v>1.8500000238418599</v>
      </c>
      <c r="H278">
        <v>1.5299999713897701</v>
      </c>
      <c r="I278">
        <v>3.3800001144409202</v>
      </c>
      <c r="J278">
        <v>0</v>
      </c>
      <c r="K278">
        <v>23</v>
      </c>
      <c r="L278">
        <v>26</v>
      </c>
      <c r="M278">
        <v>208</v>
      </c>
      <c r="N278">
        <v>761</v>
      </c>
      <c r="O278">
        <v>2048</v>
      </c>
      <c r="P278" s="2">
        <v>4</v>
      </c>
      <c r="Q278" s="2">
        <v>16.966666666666665</v>
      </c>
      <c r="R278" s="2">
        <v>1018</v>
      </c>
      <c r="S278">
        <v>1</v>
      </c>
      <c r="T278">
        <v>460</v>
      </c>
      <c r="U278">
        <v>484</v>
      </c>
      <c r="V278" s="2">
        <f t="shared" si="4"/>
        <v>15</v>
      </c>
    </row>
    <row r="279" spans="1:22" x14ac:dyDescent="0.25">
      <c r="A279">
        <v>3977333714</v>
      </c>
      <c r="B279" s="1">
        <v>42481</v>
      </c>
      <c r="C279">
        <v>6093</v>
      </c>
      <c r="D279">
        <v>4.0799999237060502</v>
      </c>
      <c r="E279">
        <v>4.0799999237060502</v>
      </c>
      <c r="F279">
        <v>0</v>
      </c>
      <c r="G279">
        <v>0</v>
      </c>
      <c r="H279">
        <v>0</v>
      </c>
      <c r="I279">
        <v>4.0599999427795401</v>
      </c>
      <c r="J279">
        <v>0</v>
      </c>
      <c r="K279">
        <v>0</v>
      </c>
      <c r="L279">
        <v>0</v>
      </c>
      <c r="M279">
        <v>242</v>
      </c>
      <c r="N279">
        <v>712</v>
      </c>
      <c r="O279">
        <v>1397</v>
      </c>
      <c r="P279" s="2">
        <v>4</v>
      </c>
      <c r="Q279" s="2">
        <v>15.9</v>
      </c>
      <c r="R279" s="2">
        <v>954</v>
      </c>
      <c r="S279">
        <v>1</v>
      </c>
      <c r="T279">
        <v>332</v>
      </c>
      <c r="U279">
        <v>512</v>
      </c>
      <c r="V279" s="2">
        <f t="shared" si="4"/>
        <v>28</v>
      </c>
    </row>
    <row r="280" spans="1:22" x14ac:dyDescent="0.25">
      <c r="A280">
        <v>4319703577</v>
      </c>
      <c r="B280" s="1">
        <v>42481</v>
      </c>
      <c r="C280">
        <v>3702</v>
      </c>
      <c r="D280">
        <v>2.4800000190734899</v>
      </c>
      <c r="E280">
        <v>2.4800000190734899</v>
      </c>
      <c r="F280">
        <v>0</v>
      </c>
      <c r="G280">
        <v>0</v>
      </c>
      <c r="H280">
        <v>0</v>
      </c>
      <c r="I280">
        <v>0.34999999403953602</v>
      </c>
      <c r="J280">
        <v>0</v>
      </c>
      <c r="K280">
        <v>0</v>
      </c>
      <c r="L280">
        <v>0</v>
      </c>
      <c r="M280">
        <v>34</v>
      </c>
      <c r="N280">
        <v>1265</v>
      </c>
      <c r="O280">
        <v>1792</v>
      </c>
      <c r="P280" s="2">
        <v>4</v>
      </c>
      <c r="Q280" s="2">
        <v>21.65</v>
      </c>
      <c r="R280" s="2">
        <v>1299</v>
      </c>
      <c r="S280">
        <v>1</v>
      </c>
      <c r="T280">
        <v>59</v>
      </c>
      <c r="U280">
        <v>65</v>
      </c>
      <c r="V280" s="2">
        <f t="shared" si="4"/>
        <v>26</v>
      </c>
    </row>
    <row r="281" spans="1:22" x14ac:dyDescent="0.25">
      <c r="A281">
        <v>4388161847</v>
      </c>
      <c r="B281" s="1">
        <v>42481</v>
      </c>
      <c r="C281">
        <v>10055</v>
      </c>
      <c r="D281">
        <v>7.7300000190734899</v>
      </c>
      <c r="E281">
        <v>7.7300000190734899</v>
      </c>
      <c r="F281">
        <v>0</v>
      </c>
      <c r="G281">
        <v>0.37000000476837203</v>
      </c>
      <c r="H281">
        <v>0.38999998569488498</v>
      </c>
      <c r="I281">
        <v>6.9800000190734899</v>
      </c>
      <c r="J281">
        <v>0</v>
      </c>
      <c r="K281">
        <v>7</v>
      </c>
      <c r="L281">
        <v>12</v>
      </c>
      <c r="M281">
        <v>272</v>
      </c>
      <c r="N281">
        <v>853</v>
      </c>
      <c r="O281">
        <v>3069</v>
      </c>
      <c r="P281" s="2">
        <v>4</v>
      </c>
      <c r="Q281" s="2">
        <v>19.066666666666666</v>
      </c>
      <c r="R281" s="2">
        <v>1144</v>
      </c>
      <c r="S281">
        <v>1</v>
      </c>
      <c r="T281">
        <v>442</v>
      </c>
      <c r="U281">
        <v>458</v>
      </c>
      <c r="V281" s="2">
        <f t="shared" si="4"/>
        <v>23</v>
      </c>
    </row>
    <row r="282" spans="1:22" x14ac:dyDescent="0.25">
      <c r="A282">
        <v>4445114986</v>
      </c>
      <c r="B282" s="1">
        <v>42481</v>
      </c>
      <c r="C282">
        <v>3809</v>
      </c>
      <c r="D282">
        <v>2.5599999427795401</v>
      </c>
      <c r="E282">
        <v>2.5599999427795401</v>
      </c>
      <c r="F282">
        <v>0</v>
      </c>
      <c r="G282">
        <v>0</v>
      </c>
      <c r="H282">
        <v>0</v>
      </c>
      <c r="I282">
        <v>2.53999996185303</v>
      </c>
      <c r="J282">
        <v>0</v>
      </c>
      <c r="K282">
        <v>0</v>
      </c>
      <c r="L282">
        <v>0</v>
      </c>
      <c r="M282">
        <v>215</v>
      </c>
      <c r="N282">
        <v>756</v>
      </c>
      <c r="O282">
        <v>2150</v>
      </c>
      <c r="P282" s="2">
        <v>4</v>
      </c>
      <c r="Q282" s="2">
        <v>16.183333333333334</v>
      </c>
      <c r="R282" s="2">
        <v>971</v>
      </c>
      <c r="S282">
        <v>1</v>
      </c>
      <c r="T282">
        <v>436</v>
      </c>
      <c r="U282">
        <v>469</v>
      </c>
      <c r="V282" s="2">
        <f t="shared" si="4"/>
        <v>28</v>
      </c>
    </row>
    <row r="283" spans="1:22" x14ac:dyDescent="0.25">
      <c r="A283">
        <v>4702921684</v>
      </c>
      <c r="B283" s="1">
        <v>42481</v>
      </c>
      <c r="C283">
        <v>6530</v>
      </c>
      <c r="D283">
        <v>5.3000001907348597</v>
      </c>
      <c r="E283">
        <v>5.3000001907348597</v>
      </c>
      <c r="F283">
        <v>0</v>
      </c>
      <c r="G283">
        <v>0.31000000238418601</v>
      </c>
      <c r="H283">
        <v>2.0499999523162802</v>
      </c>
      <c r="I283">
        <v>2.9400000572204599</v>
      </c>
      <c r="J283">
        <v>0</v>
      </c>
      <c r="K283">
        <v>4</v>
      </c>
      <c r="L283">
        <v>41</v>
      </c>
      <c r="M283">
        <v>144</v>
      </c>
      <c r="N283">
        <v>901</v>
      </c>
      <c r="O283">
        <v>2729</v>
      </c>
      <c r="P283" s="2">
        <v>4</v>
      </c>
      <c r="Q283" s="2">
        <v>18.166666666666668</v>
      </c>
      <c r="R283" s="2">
        <v>1090</v>
      </c>
      <c r="S283">
        <v>1</v>
      </c>
      <c r="T283">
        <v>425</v>
      </c>
      <c r="U283">
        <v>434</v>
      </c>
      <c r="V283" s="2">
        <f t="shared" si="4"/>
        <v>27</v>
      </c>
    </row>
    <row r="284" spans="1:22" x14ac:dyDescent="0.25">
      <c r="A284">
        <v>5553957443</v>
      </c>
      <c r="B284" s="1">
        <v>42481</v>
      </c>
      <c r="C284">
        <v>12346</v>
      </c>
      <c r="D284">
        <v>8.0600004196166992</v>
      </c>
      <c r="E284">
        <v>8.0600004196166992</v>
      </c>
      <c r="F284">
        <v>0</v>
      </c>
      <c r="G284">
        <v>2.9500000476837198</v>
      </c>
      <c r="H284">
        <v>2.1600000858306898</v>
      </c>
      <c r="I284">
        <v>2.96000003814697</v>
      </c>
      <c r="J284">
        <v>0</v>
      </c>
      <c r="K284">
        <v>47</v>
      </c>
      <c r="L284">
        <v>42</v>
      </c>
      <c r="M284">
        <v>177</v>
      </c>
      <c r="N284">
        <v>801</v>
      </c>
      <c r="O284">
        <v>2066</v>
      </c>
      <c r="P284" s="2">
        <v>4</v>
      </c>
      <c r="Q284" s="2">
        <v>17.783333333333335</v>
      </c>
      <c r="R284" s="2">
        <v>1067</v>
      </c>
      <c r="S284">
        <v>1</v>
      </c>
      <c r="T284">
        <v>399</v>
      </c>
      <c r="U284">
        <v>431</v>
      </c>
      <c r="V284" s="2">
        <f t="shared" si="4"/>
        <v>31</v>
      </c>
    </row>
    <row r="285" spans="1:22" x14ac:dyDescent="0.25">
      <c r="A285">
        <v>5577150313</v>
      </c>
      <c r="B285" s="1">
        <v>42481</v>
      </c>
      <c r="C285">
        <v>10830</v>
      </c>
      <c r="D285">
        <v>8.0900001525878906</v>
      </c>
      <c r="E285">
        <v>8.0900001525878906</v>
      </c>
      <c r="F285">
        <v>0</v>
      </c>
      <c r="G285">
        <v>3.6500000953674299</v>
      </c>
      <c r="H285">
        <v>1.6599999666214</v>
      </c>
      <c r="I285">
        <v>2.7799999713897701</v>
      </c>
      <c r="J285">
        <v>0</v>
      </c>
      <c r="K285">
        <v>110</v>
      </c>
      <c r="L285">
        <v>74</v>
      </c>
      <c r="M285">
        <v>175</v>
      </c>
      <c r="N285">
        <v>670</v>
      </c>
      <c r="O285">
        <v>4018</v>
      </c>
      <c r="P285" s="2">
        <v>4</v>
      </c>
      <c r="Q285" s="2">
        <v>17.149999999999999</v>
      </c>
      <c r="R285" s="2">
        <v>1029</v>
      </c>
      <c r="S285">
        <v>1</v>
      </c>
      <c r="T285">
        <v>414</v>
      </c>
      <c r="U285">
        <v>437</v>
      </c>
      <c r="V285" s="2">
        <f t="shared" si="4"/>
        <v>26</v>
      </c>
    </row>
    <row r="286" spans="1:22" x14ac:dyDescent="0.25">
      <c r="A286">
        <v>6117666160</v>
      </c>
      <c r="B286" s="1">
        <v>42481</v>
      </c>
      <c r="C286">
        <v>19542</v>
      </c>
      <c r="D286">
        <v>15.0100002288818</v>
      </c>
      <c r="E286">
        <v>15.0100002288818</v>
      </c>
      <c r="F286">
        <v>0</v>
      </c>
      <c r="G286">
        <v>0.980000019073486</v>
      </c>
      <c r="H286">
        <v>0.40000000596046398</v>
      </c>
      <c r="I286">
        <v>5.6199998855590803</v>
      </c>
      <c r="J286">
        <v>0</v>
      </c>
      <c r="K286">
        <v>11</v>
      </c>
      <c r="L286">
        <v>19</v>
      </c>
      <c r="M286">
        <v>294</v>
      </c>
      <c r="N286">
        <v>579</v>
      </c>
      <c r="O286">
        <v>4900</v>
      </c>
      <c r="P286" s="2">
        <v>4</v>
      </c>
      <c r="Q286" s="2">
        <v>15.05</v>
      </c>
      <c r="R286" s="2">
        <v>903</v>
      </c>
      <c r="S286">
        <v>1</v>
      </c>
      <c r="T286">
        <v>508</v>
      </c>
      <c r="U286">
        <v>550</v>
      </c>
      <c r="V286" s="2">
        <f t="shared" si="4"/>
        <v>18</v>
      </c>
    </row>
    <row r="287" spans="1:22" x14ac:dyDescent="0.25">
      <c r="A287">
        <v>6962181067</v>
      </c>
      <c r="B287" s="1">
        <v>42481</v>
      </c>
      <c r="C287">
        <v>11835</v>
      </c>
      <c r="D287">
        <v>9.7100000381469709</v>
      </c>
      <c r="E287">
        <v>7.8800001144409197</v>
      </c>
      <c r="F287">
        <v>4</v>
      </c>
      <c r="G287">
        <v>3.9900000095367401</v>
      </c>
      <c r="H287">
        <v>2.0999999046325701</v>
      </c>
      <c r="I287">
        <v>3.5099999904632599</v>
      </c>
      <c r="J287">
        <v>0.109999999403954</v>
      </c>
      <c r="K287">
        <v>53</v>
      </c>
      <c r="L287">
        <v>27</v>
      </c>
      <c r="M287">
        <v>214</v>
      </c>
      <c r="N287">
        <v>708</v>
      </c>
      <c r="O287">
        <v>2179</v>
      </c>
      <c r="P287" s="2">
        <v>4</v>
      </c>
      <c r="Q287" s="2">
        <v>16.7</v>
      </c>
      <c r="R287" s="2">
        <v>1002</v>
      </c>
      <c r="S287">
        <v>1</v>
      </c>
      <c r="T287">
        <v>451</v>
      </c>
      <c r="U287">
        <v>457</v>
      </c>
      <c r="V287" s="2">
        <f t="shared" si="4"/>
        <v>31</v>
      </c>
    </row>
    <row r="288" spans="1:22" x14ac:dyDescent="0.25">
      <c r="A288">
        <v>7086361926</v>
      </c>
      <c r="B288" s="1">
        <v>42481</v>
      </c>
      <c r="C288">
        <v>9469</v>
      </c>
      <c r="D288">
        <v>6.1799998283386204</v>
      </c>
      <c r="E288">
        <v>6.1799998283386204</v>
      </c>
      <c r="F288">
        <v>0</v>
      </c>
      <c r="G288">
        <v>1.3600000143051101</v>
      </c>
      <c r="H288">
        <v>0.30000001192092901</v>
      </c>
      <c r="I288">
        <v>4.5100002288818404</v>
      </c>
      <c r="J288">
        <v>0</v>
      </c>
      <c r="K288">
        <v>19</v>
      </c>
      <c r="L288">
        <v>6</v>
      </c>
      <c r="M288">
        <v>206</v>
      </c>
      <c r="N288">
        <v>758</v>
      </c>
      <c r="O288">
        <v>2463</v>
      </c>
      <c r="P288" s="2">
        <v>4</v>
      </c>
      <c r="Q288" s="2">
        <v>16.483333333333334</v>
      </c>
      <c r="R288" s="2">
        <v>989</v>
      </c>
      <c r="S288">
        <v>1</v>
      </c>
      <c r="T288">
        <v>390</v>
      </c>
      <c r="U288">
        <v>411</v>
      </c>
      <c r="V288" s="2">
        <f t="shared" si="4"/>
        <v>24</v>
      </c>
    </row>
    <row r="289" spans="1:22" x14ac:dyDescent="0.25">
      <c r="A289">
        <v>8378563200</v>
      </c>
      <c r="B289" s="1">
        <v>42481</v>
      </c>
      <c r="C289">
        <v>15148</v>
      </c>
      <c r="D289">
        <v>12.0100002288818</v>
      </c>
      <c r="E289">
        <v>12.0100002288818</v>
      </c>
      <c r="F289">
        <v>2</v>
      </c>
      <c r="G289">
        <v>6.9000000953674299</v>
      </c>
      <c r="H289">
        <v>0.81999999284744296</v>
      </c>
      <c r="I289">
        <v>4.28999996185303</v>
      </c>
      <c r="J289">
        <v>0</v>
      </c>
      <c r="K289">
        <v>137</v>
      </c>
      <c r="L289">
        <v>16</v>
      </c>
      <c r="M289">
        <v>145</v>
      </c>
      <c r="N289">
        <v>677</v>
      </c>
      <c r="O289">
        <v>4236</v>
      </c>
      <c r="P289" s="2">
        <v>4</v>
      </c>
      <c r="Q289" s="2">
        <v>16.25</v>
      </c>
      <c r="R289" s="2">
        <v>975</v>
      </c>
      <c r="S289">
        <v>1</v>
      </c>
      <c r="T289">
        <v>396</v>
      </c>
      <c r="U289">
        <v>417</v>
      </c>
      <c r="V289" s="2">
        <f t="shared" si="4"/>
        <v>31</v>
      </c>
    </row>
    <row r="290" spans="1:22" hidden="1" x14ac:dyDescent="0.25">
      <c r="A290">
        <v>8053475328</v>
      </c>
      <c r="B290" s="1">
        <v>42480</v>
      </c>
      <c r="C290">
        <v>15108</v>
      </c>
      <c r="D290">
        <v>12.189999580383301</v>
      </c>
      <c r="E290">
        <v>12.189999580383301</v>
      </c>
      <c r="F290">
        <v>0</v>
      </c>
      <c r="G290">
        <v>9.5799999237060494</v>
      </c>
      <c r="H290">
        <v>0.230000004172325</v>
      </c>
      <c r="I290">
        <v>2.3800001144409202</v>
      </c>
      <c r="J290">
        <v>0</v>
      </c>
      <c r="K290">
        <v>89</v>
      </c>
      <c r="L290">
        <v>5</v>
      </c>
      <c r="M290">
        <v>158</v>
      </c>
      <c r="N290">
        <v>695</v>
      </c>
      <c r="O290">
        <v>3043</v>
      </c>
      <c r="P290" s="2">
        <v>3</v>
      </c>
      <c r="Q290" s="2">
        <v>15.783333333333333</v>
      </c>
      <c r="R290" s="2">
        <v>947</v>
      </c>
      <c r="S290">
        <v>1</v>
      </c>
      <c r="T290">
        <v>486</v>
      </c>
      <c r="U290">
        <v>493</v>
      </c>
      <c r="V290" s="2">
        <f t="shared" si="4"/>
        <v>3</v>
      </c>
    </row>
    <row r="291" spans="1:22" x14ac:dyDescent="0.25">
      <c r="A291">
        <v>1503960366</v>
      </c>
      <c r="B291" s="1">
        <v>42480</v>
      </c>
      <c r="C291">
        <v>10544</v>
      </c>
      <c r="D291">
        <v>6.6799998283386204</v>
      </c>
      <c r="E291">
        <v>6.6799998283386204</v>
      </c>
      <c r="F291">
        <v>0</v>
      </c>
      <c r="G291">
        <v>1.96000003814697</v>
      </c>
      <c r="H291">
        <v>0.479999989271164</v>
      </c>
      <c r="I291">
        <v>4.2399997711181596</v>
      </c>
      <c r="J291">
        <v>0</v>
      </c>
      <c r="K291">
        <v>28</v>
      </c>
      <c r="L291">
        <v>12</v>
      </c>
      <c r="M291">
        <v>205</v>
      </c>
      <c r="N291">
        <v>818</v>
      </c>
      <c r="O291">
        <v>1786</v>
      </c>
      <c r="P291" s="2">
        <v>3</v>
      </c>
      <c r="Q291" s="2">
        <v>17.716666666666665</v>
      </c>
      <c r="R291" s="2">
        <v>1063</v>
      </c>
      <c r="S291">
        <v>1</v>
      </c>
      <c r="T291">
        <v>360</v>
      </c>
      <c r="U291">
        <v>377</v>
      </c>
      <c r="V291" s="2">
        <f t="shared" si="4"/>
        <v>25</v>
      </c>
    </row>
    <row r="292" spans="1:22" x14ac:dyDescent="0.25">
      <c r="A292">
        <v>2026352035</v>
      </c>
      <c r="B292" s="1">
        <v>42480</v>
      </c>
      <c r="C292">
        <v>7222</v>
      </c>
      <c r="D292">
        <v>4.4800000190734899</v>
      </c>
      <c r="E292">
        <v>4.4800000190734899</v>
      </c>
      <c r="F292">
        <v>0</v>
      </c>
      <c r="G292">
        <v>0</v>
      </c>
      <c r="H292">
        <v>0</v>
      </c>
      <c r="I292">
        <v>4.4800000190734899</v>
      </c>
      <c r="J292">
        <v>0</v>
      </c>
      <c r="K292">
        <v>0</v>
      </c>
      <c r="L292">
        <v>0</v>
      </c>
      <c r="M292">
        <v>327</v>
      </c>
      <c r="N292">
        <v>623</v>
      </c>
      <c r="O292">
        <v>1667</v>
      </c>
      <c r="P292" s="2">
        <v>3</v>
      </c>
      <c r="Q292" s="2">
        <v>15.833333333333334</v>
      </c>
      <c r="R292" s="2">
        <v>950</v>
      </c>
      <c r="S292">
        <v>1</v>
      </c>
      <c r="T292">
        <v>461</v>
      </c>
      <c r="U292">
        <v>510</v>
      </c>
      <c r="V292" s="2">
        <f t="shared" si="4"/>
        <v>28</v>
      </c>
    </row>
    <row r="293" spans="1:22" x14ac:dyDescent="0.25">
      <c r="A293">
        <v>3977333714</v>
      </c>
      <c r="B293" s="1">
        <v>42480</v>
      </c>
      <c r="C293">
        <v>11658</v>
      </c>
      <c r="D293">
        <v>7.8299999237060502</v>
      </c>
      <c r="E293">
        <v>7.8299999237060502</v>
      </c>
      <c r="F293">
        <v>0</v>
      </c>
      <c r="G293">
        <v>0.20000000298023199</v>
      </c>
      <c r="H293">
        <v>4.3499999046325701</v>
      </c>
      <c r="I293">
        <v>3.2799999713897701</v>
      </c>
      <c r="J293">
        <v>0</v>
      </c>
      <c r="K293">
        <v>2</v>
      </c>
      <c r="L293">
        <v>98</v>
      </c>
      <c r="M293">
        <v>164</v>
      </c>
      <c r="N293">
        <v>845</v>
      </c>
      <c r="O293">
        <v>1554</v>
      </c>
      <c r="P293" s="2">
        <v>3</v>
      </c>
      <c r="Q293" s="2">
        <v>18.483333333333334</v>
      </c>
      <c r="R293" s="2">
        <v>1109</v>
      </c>
      <c r="S293">
        <v>2</v>
      </c>
      <c r="T293">
        <v>152</v>
      </c>
      <c r="U293">
        <v>305</v>
      </c>
      <c r="V293" s="2">
        <f t="shared" si="4"/>
        <v>28</v>
      </c>
    </row>
    <row r="294" spans="1:22" x14ac:dyDescent="0.25">
      <c r="A294">
        <v>4319703577</v>
      </c>
      <c r="B294" s="1">
        <v>42480</v>
      </c>
      <c r="C294">
        <v>8954</v>
      </c>
      <c r="D294">
        <v>6.0100002288818404</v>
      </c>
      <c r="E294">
        <v>6.0100002288818404</v>
      </c>
      <c r="F294">
        <v>0</v>
      </c>
      <c r="G294">
        <v>0</v>
      </c>
      <c r="H294">
        <v>0.68000000715255704</v>
      </c>
      <c r="I294">
        <v>5.3099999427795401</v>
      </c>
      <c r="J294">
        <v>0</v>
      </c>
      <c r="K294">
        <v>0</v>
      </c>
      <c r="L294">
        <v>18</v>
      </c>
      <c r="M294">
        <v>306</v>
      </c>
      <c r="N294">
        <v>671</v>
      </c>
      <c r="O294">
        <v>2220</v>
      </c>
      <c r="P294" s="2">
        <v>3</v>
      </c>
      <c r="Q294" s="2">
        <v>16.583333333333332</v>
      </c>
      <c r="R294" s="2">
        <v>995</v>
      </c>
      <c r="S294">
        <v>1</v>
      </c>
      <c r="T294">
        <v>523</v>
      </c>
      <c r="U294">
        <v>543</v>
      </c>
      <c r="V294" s="2">
        <f t="shared" si="4"/>
        <v>26</v>
      </c>
    </row>
    <row r="295" spans="1:22" x14ac:dyDescent="0.25">
      <c r="A295">
        <v>4388161847</v>
      </c>
      <c r="B295" s="1">
        <v>42480</v>
      </c>
      <c r="C295">
        <v>10553</v>
      </c>
      <c r="D295">
        <v>8.1199998855590803</v>
      </c>
      <c r="E295">
        <v>8.1199998855590803</v>
      </c>
      <c r="F295">
        <v>0</v>
      </c>
      <c r="G295">
        <v>1.1000000238418599</v>
      </c>
      <c r="H295">
        <v>1.7200000286102299</v>
      </c>
      <c r="I295">
        <v>5.28999996185303</v>
      </c>
      <c r="J295">
        <v>0</v>
      </c>
      <c r="K295">
        <v>19</v>
      </c>
      <c r="L295">
        <v>42</v>
      </c>
      <c r="M295">
        <v>228</v>
      </c>
      <c r="N295">
        <v>696</v>
      </c>
      <c r="O295">
        <v>3083</v>
      </c>
      <c r="P295" s="2">
        <v>3</v>
      </c>
      <c r="Q295" s="2">
        <v>16.416666666666668</v>
      </c>
      <c r="R295" s="2">
        <v>985</v>
      </c>
      <c r="S295">
        <v>1</v>
      </c>
      <c r="T295">
        <v>421</v>
      </c>
      <c r="U295">
        <v>451</v>
      </c>
      <c r="V295" s="2">
        <f t="shared" si="4"/>
        <v>23</v>
      </c>
    </row>
    <row r="296" spans="1:22" x14ac:dyDescent="0.25">
      <c r="A296">
        <v>4445114986</v>
      </c>
      <c r="B296" s="1">
        <v>42480</v>
      </c>
      <c r="C296">
        <v>2072</v>
      </c>
      <c r="D296">
        <v>1.3899999856948899</v>
      </c>
      <c r="E296">
        <v>1.3899999856948899</v>
      </c>
      <c r="F296">
        <v>0</v>
      </c>
      <c r="G296">
        <v>0</v>
      </c>
      <c r="H296">
        <v>0</v>
      </c>
      <c r="I296">
        <v>1.3899999856948899</v>
      </c>
      <c r="J296">
        <v>0</v>
      </c>
      <c r="K296">
        <v>0</v>
      </c>
      <c r="L296">
        <v>0</v>
      </c>
      <c r="M296">
        <v>137</v>
      </c>
      <c r="N296">
        <v>841</v>
      </c>
      <c r="O296">
        <v>1974</v>
      </c>
      <c r="P296" s="2">
        <v>3</v>
      </c>
      <c r="Q296" s="2">
        <v>16.3</v>
      </c>
      <c r="R296" s="2">
        <v>978</v>
      </c>
      <c r="S296">
        <v>1</v>
      </c>
      <c r="T296">
        <v>439</v>
      </c>
      <c r="U296">
        <v>462</v>
      </c>
      <c r="V296" s="2">
        <f t="shared" si="4"/>
        <v>28</v>
      </c>
    </row>
    <row r="297" spans="1:22" x14ac:dyDescent="0.25">
      <c r="A297">
        <v>4702921684</v>
      </c>
      <c r="B297" s="1">
        <v>42480</v>
      </c>
      <c r="C297">
        <v>8793</v>
      </c>
      <c r="D297">
        <v>7.1300001144409197</v>
      </c>
      <c r="E297">
        <v>7.1300001144409197</v>
      </c>
      <c r="F297">
        <v>0</v>
      </c>
      <c r="G297">
        <v>0.15999999642372101</v>
      </c>
      <c r="H297">
        <v>1.2300000190734901</v>
      </c>
      <c r="I297">
        <v>5.7300000190734899</v>
      </c>
      <c r="J297">
        <v>0</v>
      </c>
      <c r="K297">
        <v>2</v>
      </c>
      <c r="L297">
        <v>29</v>
      </c>
      <c r="M297">
        <v>260</v>
      </c>
      <c r="N297">
        <v>717</v>
      </c>
      <c r="O297">
        <v>3061</v>
      </c>
      <c r="P297" s="2">
        <v>3</v>
      </c>
      <c r="Q297" s="2">
        <v>16.8</v>
      </c>
      <c r="R297" s="2">
        <v>1008</v>
      </c>
      <c r="S297">
        <v>1</v>
      </c>
      <c r="T297">
        <v>454</v>
      </c>
      <c r="U297">
        <v>468</v>
      </c>
      <c r="V297" s="2">
        <f t="shared" si="4"/>
        <v>27</v>
      </c>
    </row>
    <row r="298" spans="1:22" x14ac:dyDescent="0.25">
      <c r="A298">
        <v>5553957443</v>
      </c>
      <c r="B298" s="1">
        <v>42480</v>
      </c>
      <c r="C298">
        <v>2713</v>
      </c>
      <c r="D298">
        <v>1.7699999809265099</v>
      </c>
      <c r="E298">
        <v>1.7699999809265099</v>
      </c>
      <c r="F298">
        <v>0</v>
      </c>
      <c r="G298">
        <v>0</v>
      </c>
      <c r="H298">
        <v>0</v>
      </c>
      <c r="I298">
        <v>1.7699999809265099</v>
      </c>
      <c r="J298">
        <v>0</v>
      </c>
      <c r="K298">
        <v>0</v>
      </c>
      <c r="L298">
        <v>0</v>
      </c>
      <c r="M298">
        <v>148</v>
      </c>
      <c r="N298">
        <v>598</v>
      </c>
      <c r="O298">
        <v>1570</v>
      </c>
      <c r="P298" s="2">
        <v>3</v>
      </c>
      <c r="Q298" s="2">
        <v>12.433333333333334</v>
      </c>
      <c r="R298" s="2">
        <v>746</v>
      </c>
      <c r="S298">
        <v>1</v>
      </c>
      <c r="T298">
        <v>658</v>
      </c>
      <c r="U298">
        <v>678</v>
      </c>
      <c r="V298" s="2">
        <f t="shared" si="4"/>
        <v>31</v>
      </c>
    </row>
    <row r="299" spans="1:22" x14ac:dyDescent="0.25">
      <c r="A299">
        <v>5577150313</v>
      </c>
      <c r="B299" s="1">
        <v>42480</v>
      </c>
      <c r="C299">
        <v>8330</v>
      </c>
      <c r="D299">
        <v>6.2199997901916504</v>
      </c>
      <c r="E299">
        <v>6.2199997901916504</v>
      </c>
      <c r="F299">
        <v>0</v>
      </c>
      <c r="G299">
        <v>4.1199998855590803</v>
      </c>
      <c r="H299">
        <v>0.34000000357627902</v>
      </c>
      <c r="I299">
        <v>1.7599999904632599</v>
      </c>
      <c r="J299">
        <v>0</v>
      </c>
      <c r="K299">
        <v>87</v>
      </c>
      <c r="L299">
        <v>16</v>
      </c>
      <c r="M299">
        <v>113</v>
      </c>
      <c r="N299">
        <v>773</v>
      </c>
      <c r="O299">
        <v>3192</v>
      </c>
      <c r="P299" s="2">
        <v>3</v>
      </c>
      <c r="Q299" s="2">
        <v>16.483333333333334</v>
      </c>
      <c r="R299" s="2">
        <v>989</v>
      </c>
      <c r="S299">
        <v>1</v>
      </c>
      <c r="T299">
        <v>447</v>
      </c>
      <c r="U299">
        <v>480</v>
      </c>
      <c r="V299" s="2">
        <f t="shared" si="4"/>
        <v>26</v>
      </c>
    </row>
    <row r="300" spans="1:22" x14ac:dyDescent="0.25">
      <c r="A300">
        <v>6117666160</v>
      </c>
      <c r="B300" s="1">
        <v>42480</v>
      </c>
      <c r="C300">
        <v>10449</v>
      </c>
      <c r="D300">
        <v>8.0200004577636701</v>
      </c>
      <c r="E300">
        <v>8.0200004577636701</v>
      </c>
      <c r="F300">
        <v>0</v>
      </c>
      <c r="G300">
        <v>2.0299999713897701</v>
      </c>
      <c r="H300">
        <v>0.479999989271164</v>
      </c>
      <c r="I300">
        <v>5.5199999809265101</v>
      </c>
      <c r="J300">
        <v>0</v>
      </c>
      <c r="K300">
        <v>26</v>
      </c>
      <c r="L300">
        <v>10</v>
      </c>
      <c r="M300">
        <v>349</v>
      </c>
      <c r="N300">
        <v>587</v>
      </c>
      <c r="O300">
        <v>2536</v>
      </c>
      <c r="P300" s="2">
        <v>3</v>
      </c>
      <c r="Q300" s="2">
        <v>16.2</v>
      </c>
      <c r="R300" s="2">
        <v>972</v>
      </c>
      <c r="S300">
        <v>1</v>
      </c>
      <c r="T300">
        <v>474</v>
      </c>
      <c r="U300">
        <v>502</v>
      </c>
      <c r="V300" s="2">
        <f t="shared" si="4"/>
        <v>18</v>
      </c>
    </row>
    <row r="301" spans="1:22" x14ac:dyDescent="0.25">
      <c r="A301">
        <v>6962181067</v>
      </c>
      <c r="B301" s="1">
        <v>42480</v>
      </c>
      <c r="C301">
        <v>13928</v>
      </c>
      <c r="D301">
        <v>9.5500001907348597</v>
      </c>
      <c r="E301">
        <v>9.5500001907348597</v>
      </c>
      <c r="F301">
        <v>0</v>
      </c>
      <c r="G301">
        <v>4.2800002098083496</v>
      </c>
      <c r="H301">
        <v>0.18999999761581399</v>
      </c>
      <c r="I301">
        <v>5.0900001525878897</v>
      </c>
      <c r="J301">
        <v>0</v>
      </c>
      <c r="K301">
        <v>48</v>
      </c>
      <c r="L301">
        <v>4</v>
      </c>
      <c r="M301">
        <v>297</v>
      </c>
      <c r="N301">
        <v>639</v>
      </c>
      <c r="O301">
        <v>2174</v>
      </c>
      <c r="P301" s="2">
        <v>3</v>
      </c>
      <c r="Q301" s="2">
        <v>16.466666666666665</v>
      </c>
      <c r="R301" s="2">
        <v>988</v>
      </c>
      <c r="S301">
        <v>1</v>
      </c>
      <c r="T301">
        <v>418</v>
      </c>
      <c r="U301">
        <v>424</v>
      </c>
      <c r="V301" s="2">
        <f t="shared" si="4"/>
        <v>31</v>
      </c>
    </row>
    <row r="302" spans="1:22" x14ac:dyDescent="0.25">
      <c r="A302">
        <v>7086361926</v>
      </c>
      <c r="B302" s="1">
        <v>42480</v>
      </c>
      <c r="C302">
        <v>14365</v>
      </c>
      <c r="D302">
        <v>10.6400003433228</v>
      </c>
      <c r="E302">
        <v>10.6400003433228</v>
      </c>
      <c r="F302">
        <v>0</v>
      </c>
      <c r="G302">
        <v>7.6399998664856001</v>
      </c>
      <c r="H302">
        <v>0.44999998807907099</v>
      </c>
      <c r="I302">
        <v>2.53999996185303</v>
      </c>
      <c r="J302">
        <v>0</v>
      </c>
      <c r="K302">
        <v>87</v>
      </c>
      <c r="L302">
        <v>13</v>
      </c>
      <c r="M302">
        <v>145</v>
      </c>
      <c r="N302">
        <v>797</v>
      </c>
      <c r="O302">
        <v>2997</v>
      </c>
      <c r="P302" s="2">
        <v>3</v>
      </c>
      <c r="Q302" s="2">
        <v>17.366666666666667</v>
      </c>
      <c r="R302" s="2">
        <v>1042</v>
      </c>
      <c r="S302">
        <v>1</v>
      </c>
      <c r="T302">
        <v>492</v>
      </c>
      <c r="U302">
        <v>502</v>
      </c>
      <c r="V302" s="2">
        <f t="shared" si="4"/>
        <v>24</v>
      </c>
    </row>
    <row r="303" spans="1:22" x14ac:dyDescent="0.25">
      <c r="A303">
        <v>8378563200</v>
      </c>
      <c r="B303" s="1">
        <v>42480</v>
      </c>
      <c r="C303">
        <v>9388</v>
      </c>
      <c r="D303">
        <v>7.4400000572204599</v>
      </c>
      <c r="E303">
        <v>7.4400000572204599</v>
      </c>
      <c r="F303">
        <v>2</v>
      </c>
      <c r="G303">
        <v>2.2300000190734899</v>
      </c>
      <c r="H303">
        <v>0.43999999761581399</v>
      </c>
      <c r="I303">
        <v>4.7800002098083496</v>
      </c>
      <c r="J303">
        <v>0</v>
      </c>
      <c r="K303">
        <v>82</v>
      </c>
      <c r="L303">
        <v>8</v>
      </c>
      <c r="M303">
        <v>169</v>
      </c>
      <c r="N303">
        <v>763</v>
      </c>
      <c r="O303">
        <v>3787</v>
      </c>
      <c r="P303" s="2">
        <v>3</v>
      </c>
      <c r="Q303" s="2">
        <v>17.033333333333335</v>
      </c>
      <c r="R303" s="2">
        <v>1022</v>
      </c>
      <c r="S303">
        <v>1</v>
      </c>
      <c r="T303">
        <v>381</v>
      </c>
      <c r="U303">
        <v>409</v>
      </c>
      <c r="V303" s="2">
        <f t="shared" si="4"/>
        <v>31</v>
      </c>
    </row>
    <row r="304" spans="1:22" x14ac:dyDescent="0.25">
      <c r="A304">
        <v>8792009665</v>
      </c>
      <c r="B304" s="1">
        <v>42480</v>
      </c>
      <c r="C304">
        <v>3147</v>
      </c>
      <c r="D304">
        <v>2.0099999904632599</v>
      </c>
      <c r="E304">
        <v>2.0099999904632599</v>
      </c>
      <c r="F304">
        <v>0</v>
      </c>
      <c r="G304">
        <v>0</v>
      </c>
      <c r="H304">
        <v>0.28000000119209301</v>
      </c>
      <c r="I304">
        <v>1.7400000095367401</v>
      </c>
      <c r="J304">
        <v>0</v>
      </c>
      <c r="K304">
        <v>0</v>
      </c>
      <c r="L304">
        <v>10</v>
      </c>
      <c r="M304">
        <v>139</v>
      </c>
      <c r="N304">
        <v>744</v>
      </c>
      <c r="O304">
        <v>2188</v>
      </c>
      <c r="P304" s="2">
        <v>3</v>
      </c>
      <c r="Q304" s="2">
        <v>14.883333333333333</v>
      </c>
      <c r="R304" s="2">
        <v>893</v>
      </c>
      <c r="S304">
        <v>1</v>
      </c>
      <c r="T304">
        <v>528</v>
      </c>
      <c r="U304">
        <v>547</v>
      </c>
      <c r="V304" s="2">
        <f t="shared" si="4"/>
        <v>15</v>
      </c>
    </row>
    <row r="305" spans="1:22" x14ac:dyDescent="0.25">
      <c r="A305">
        <v>1503960366</v>
      </c>
      <c r="B305" s="1">
        <v>42479</v>
      </c>
      <c r="C305">
        <v>15506</v>
      </c>
      <c r="D305">
        <v>9.8800001144409197</v>
      </c>
      <c r="E305">
        <v>9.8800001144409197</v>
      </c>
      <c r="F305">
        <v>0</v>
      </c>
      <c r="G305">
        <v>3.5299999713897701</v>
      </c>
      <c r="H305">
        <v>1.3200000524520901</v>
      </c>
      <c r="I305">
        <v>5.0300002098083496</v>
      </c>
      <c r="J305">
        <v>0</v>
      </c>
      <c r="K305">
        <v>50</v>
      </c>
      <c r="L305">
        <v>31</v>
      </c>
      <c r="M305">
        <v>264</v>
      </c>
      <c r="N305">
        <v>775</v>
      </c>
      <c r="O305">
        <v>2035</v>
      </c>
      <c r="P305" s="2">
        <v>2</v>
      </c>
      <c r="Q305" s="2">
        <v>18.666666666666668</v>
      </c>
      <c r="R305" s="2">
        <v>1120</v>
      </c>
      <c r="S305">
        <v>1</v>
      </c>
      <c r="T305">
        <v>304</v>
      </c>
      <c r="U305">
        <v>320</v>
      </c>
      <c r="V305" s="2">
        <f t="shared" si="4"/>
        <v>25</v>
      </c>
    </row>
    <row r="306" spans="1:22" x14ac:dyDescent="0.25">
      <c r="A306">
        <v>2026352035</v>
      </c>
      <c r="B306" s="1">
        <v>42479</v>
      </c>
      <c r="C306">
        <v>2424</v>
      </c>
      <c r="D306">
        <v>1.5</v>
      </c>
      <c r="E306">
        <v>1.5</v>
      </c>
      <c r="F306">
        <v>0</v>
      </c>
      <c r="G306">
        <v>0</v>
      </c>
      <c r="H306">
        <v>0</v>
      </c>
      <c r="I306">
        <v>1.5</v>
      </c>
      <c r="J306">
        <v>0</v>
      </c>
      <c r="K306">
        <v>0</v>
      </c>
      <c r="L306">
        <v>0</v>
      </c>
      <c r="M306">
        <v>141</v>
      </c>
      <c r="N306">
        <v>785</v>
      </c>
      <c r="O306">
        <v>1356</v>
      </c>
      <c r="P306" s="2">
        <v>2</v>
      </c>
      <c r="Q306" s="2">
        <v>15.433333333333334</v>
      </c>
      <c r="R306" s="2">
        <v>926</v>
      </c>
      <c r="S306">
        <v>1</v>
      </c>
      <c r="T306">
        <v>498</v>
      </c>
      <c r="U306">
        <v>540</v>
      </c>
      <c r="V306" s="2">
        <f t="shared" si="4"/>
        <v>28</v>
      </c>
    </row>
    <row r="307" spans="1:22" x14ac:dyDescent="0.25">
      <c r="A307">
        <v>2347167796</v>
      </c>
      <c r="B307" s="1">
        <v>42479</v>
      </c>
      <c r="C307">
        <v>6711</v>
      </c>
      <c r="D307">
        <v>4.4400000572204599</v>
      </c>
      <c r="E307">
        <v>4.4400000572204599</v>
      </c>
      <c r="F307">
        <v>0</v>
      </c>
      <c r="G307">
        <v>0</v>
      </c>
      <c r="H307">
        <v>0</v>
      </c>
      <c r="I307">
        <v>4.4400000572204599</v>
      </c>
      <c r="J307">
        <v>0</v>
      </c>
      <c r="K307">
        <v>0</v>
      </c>
      <c r="L307">
        <v>7</v>
      </c>
      <c r="M307">
        <v>382</v>
      </c>
      <c r="N307">
        <v>648</v>
      </c>
      <c r="O307">
        <v>2346</v>
      </c>
      <c r="P307" s="2">
        <v>2</v>
      </c>
      <c r="Q307" s="2">
        <v>17.283333333333335</v>
      </c>
      <c r="R307" s="2">
        <v>1037</v>
      </c>
      <c r="S307">
        <v>1</v>
      </c>
      <c r="T307">
        <v>465</v>
      </c>
      <c r="U307">
        <v>514</v>
      </c>
      <c r="V307" s="2">
        <f t="shared" si="4"/>
        <v>15</v>
      </c>
    </row>
    <row r="308" spans="1:22" x14ac:dyDescent="0.25">
      <c r="A308">
        <v>3977333714</v>
      </c>
      <c r="B308" s="1">
        <v>42479</v>
      </c>
      <c r="C308">
        <v>12414</v>
      </c>
      <c r="D308">
        <v>8.7799997329711896</v>
      </c>
      <c r="E308">
        <v>8.7799997329711896</v>
      </c>
      <c r="F308">
        <v>0</v>
      </c>
      <c r="G308">
        <v>2.2400000095367401</v>
      </c>
      <c r="H308">
        <v>2.4500000476837198</v>
      </c>
      <c r="I308">
        <v>3.96000003814697</v>
      </c>
      <c r="J308">
        <v>0</v>
      </c>
      <c r="K308">
        <v>19</v>
      </c>
      <c r="L308">
        <v>67</v>
      </c>
      <c r="M308">
        <v>221</v>
      </c>
      <c r="N308">
        <v>738</v>
      </c>
      <c r="O308">
        <v>1638</v>
      </c>
      <c r="P308" s="2">
        <v>2</v>
      </c>
      <c r="Q308" s="2">
        <v>17.416666666666668</v>
      </c>
      <c r="R308" s="2">
        <v>1045</v>
      </c>
      <c r="S308">
        <v>1</v>
      </c>
      <c r="T308">
        <v>219</v>
      </c>
      <c r="U308">
        <v>395</v>
      </c>
      <c r="V308" s="2">
        <f t="shared" si="4"/>
        <v>28</v>
      </c>
    </row>
    <row r="309" spans="1:22" x14ac:dyDescent="0.25">
      <c r="A309">
        <v>4319703577</v>
      </c>
      <c r="B309" s="1">
        <v>42479</v>
      </c>
      <c r="C309">
        <v>8925</v>
      </c>
      <c r="D309">
        <v>5.9899997711181596</v>
      </c>
      <c r="E309">
        <v>5.9899997711181596</v>
      </c>
      <c r="F309">
        <v>0</v>
      </c>
      <c r="G309">
        <v>0</v>
      </c>
      <c r="H309">
        <v>0</v>
      </c>
      <c r="I309">
        <v>5.9899997711181596</v>
      </c>
      <c r="J309">
        <v>0</v>
      </c>
      <c r="K309">
        <v>0</v>
      </c>
      <c r="L309">
        <v>0</v>
      </c>
      <c r="M309">
        <v>311</v>
      </c>
      <c r="N309">
        <v>604</v>
      </c>
      <c r="O309">
        <v>2200</v>
      </c>
      <c r="P309" s="2">
        <v>2</v>
      </c>
      <c r="Q309" s="2">
        <v>15.25</v>
      </c>
      <c r="R309" s="2">
        <v>915</v>
      </c>
      <c r="S309">
        <v>2</v>
      </c>
      <c r="T309">
        <v>461</v>
      </c>
      <c r="U309">
        <v>498</v>
      </c>
      <c r="V309" s="2">
        <f t="shared" si="4"/>
        <v>26</v>
      </c>
    </row>
    <row r="310" spans="1:22" x14ac:dyDescent="0.25">
      <c r="A310">
        <v>4388161847</v>
      </c>
      <c r="B310" s="1">
        <v>42479</v>
      </c>
      <c r="C310">
        <v>10181</v>
      </c>
      <c r="D310">
        <v>7.8299999237060502</v>
      </c>
      <c r="E310">
        <v>7.8299999237060502</v>
      </c>
      <c r="F310">
        <v>0</v>
      </c>
      <c r="G310">
        <v>1.37000000476837</v>
      </c>
      <c r="H310">
        <v>0.68999999761581399</v>
      </c>
      <c r="I310">
        <v>5.7699999809265101</v>
      </c>
      <c r="J310">
        <v>0</v>
      </c>
      <c r="K310">
        <v>20</v>
      </c>
      <c r="L310">
        <v>16</v>
      </c>
      <c r="M310">
        <v>249</v>
      </c>
      <c r="N310">
        <v>704</v>
      </c>
      <c r="O310">
        <v>3015</v>
      </c>
      <c r="P310" s="2">
        <v>2</v>
      </c>
      <c r="Q310" s="2">
        <v>16.483333333333334</v>
      </c>
      <c r="R310" s="2">
        <v>989</v>
      </c>
      <c r="S310">
        <v>1</v>
      </c>
      <c r="T310">
        <v>329</v>
      </c>
      <c r="U310">
        <v>338</v>
      </c>
      <c r="V310" s="2">
        <f t="shared" si="4"/>
        <v>23</v>
      </c>
    </row>
    <row r="311" spans="1:22" x14ac:dyDescent="0.25">
      <c r="A311">
        <v>4445114986</v>
      </c>
      <c r="B311" s="1">
        <v>42479</v>
      </c>
      <c r="C311">
        <v>2064</v>
      </c>
      <c r="D311">
        <v>1.3899999856948899</v>
      </c>
      <c r="E311">
        <v>1.3899999856948899</v>
      </c>
      <c r="F311">
        <v>0</v>
      </c>
      <c r="G311">
        <v>0</v>
      </c>
      <c r="H311">
        <v>0</v>
      </c>
      <c r="I311">
        <v>1.3899999856948899</v>
      </c>
      <c r="J311">
        <v>0</v>
      </c>
      <c r="K311">
        <v>0</v>
      </c>
      <c r="L311">
        <v>0</v>
      </c>
      <c r="M311">
        <v>121</v>
      </c>
      <c r="N311">
        <v>895</v>
      </c>
      <c r="O311">
        <v>1954</v>
      </c>
      <c r="P311" s="2">
        <v>2</v>
      </c>
      <c r="Q311" s="2">
        <v>16.933333333333334</v>
      </c>
      <c r="R311" s="2">
        <v>1016</v>
      </c>
      <c r="S311">
        <v>2</v>
      </c>
      <c r="T311">
        <v>388</v>
      </c>
      <c r="U311">
        <v>424</v>
      </c>
      <c r="V311" s="2">
        <f t="shared" si="4"/>
        <v>28</v>
      </c>
    </row>
    <row r="312" spans="1:22" x14ac:dyDescent="0.25">
      <c r="A312">
        <v>4702921684</v>
      </c>
      <c r="B312" s="1">
        <v>42479</v>
      </c>
      <c r="C312">
        <v>6708</v>
      </c>
      <c r="D312">
        <v>5.4400000572204599</v>
      </c>
      <c r="E312">
        <v>5.4400000572204599</v>
      </c>
      <c r="F312">
        <v>0</v>
      </c>
      <c r="G312">
        <v>0.87999999523162797</v>
      </c>
      <c r="H312">
        <v>0.37000000476837203</v>
      </c>
      <c r="I312">
        <v>4.1900000572204599</v>
      </c>
      <c r="J312">
        <v>0</v>
      </c>
      <c r="K312">
        <v>10</v>
      </c>
      <c r="L312">
        <v>8</v>
      </c>
      <c r="M312">
        <v>179</v>
      </c>
      <c r="N312">
        <v>757</v>
      </c>
      <c r="O312">
        <v>2812</v>
      </c>
      <c r="P312" s="2">
        <v>2</v>
      </c>
      <c r="Q312" s="2">
        <v>15.9</v>
      </c>
      <c r="R312" s="2">
        <v>954</v>
      </c>
      <c r="S312">
        <v>1</v>
      </c>
      <c r="T312">
        <v>457</v>
      </c>
      <c r="U312">
        <v>487</v>
      </c>
      <c r="V312" s="2">
        <f t="shared" si="4"/>
        <v>27</v>
      </c>
    </row>
    <row r="313" spans="1:22" x14ac:dyDescent="0.25">
      <c r="A313">
        <v>5553957443</v>
      </c>
      <c r="B313" s="1">
        <v>42479</v>
      </c>
      <c r="C313">
        <v>15482</v>
      </c>
      <c r="D313">
        <v>10.1099996566772</v>
      </c>
      <c r="E313">
        <v>10.1099996566772</v>
      </c>
      <c r="F313">
        <v>0</v>
      </c>
      <c r="G313">
        <v>4.2800002098083496</v>
      </c>
      <c r="H313">
        <v>1.6599999666214</v>
      </c>
      <c r="I313">
        <v>4.1799998283386204</v>
      </c>
      <c r="J313">
        <v>0</v>
      </c>
      <c r="K313">
        <v>69</v>
      </c>
      <c r="L313">
        <v>28</v>
      </c>
      <c r="M313">
        <v>249</v>
      </c>
      <c r="N313">
        <v>756</v>
      </c>
      <c r="O313">
        <v>2284</v>
      </c>
      <c r="P313" s="2">
        <v>2</v>
      </c>
      <c r="Q313" s="2">
        <v>18.366666666666667</v>
      </c>
      <c r="R313" s="2">
        <v>1102</v>
      </c>
      <c r="S313">
        <v>1</v>
      </c>
      <c r="T313">
        <v>357</v>
      </c>
      <c r="U313">
        <v>410</v>
      </c>
      <c r="V313" s="2">
        <f t="shared" si="4"/>
        <v>31</v>
      </c>
    </row>
    <row r="314" spans="1:22" x14ac:dyDescent="0.25">
      <c r="A314">
        <v>5577150313</v>
      </c>
      <c r="B314" s="1">
        <v>42479</v>
      </c>
      <c r="C314">
        <v>12574</v>
      </c>
      <c r="D314">
        <v>9.4200000762939506</v>
      </c>
      <c r="E314">
        <v>9.4200000762939506</v>
      </c>
      <c r="F314">
        <v>0</v>
      </c>
      <c r="G314">
        <v>7.0199999809265101</v>
      </c>
      <c r="H314">
        <v>0.63999998569488503</v>
      </c>
      <c r="I314">
        <v>1.7599999904632599</v>
      </c>
      <c r="J314">
        <v>0</v>
      </c>
      <c r="K314">
        <v>108</v>
      </c>
      <c r="L314">
        <v>23</v>
      </c>
      <c r="M314">
        <v>111</v>
      </c>
      <c r="N314">
        <v>733</v>
      </c>
      <c r="O314">
        <v>3501</v>
      </c>
      <c r="P314" s="2">
        <v>2</v>
      </c>
      <c r="Q314" s="2">
        <v>16.25</v>
      </c>
      <c r="R314" s="2">
        <v>975</v>
      </c>
      <c r="S314">
        <v>1</v>
      </c>
      <c r="T314">
        <v>449</v>
      </c>
      <c r="U314">
        <v>465</v>
      </c>
      <c r="V314" s="2">
        <f t="shared" si="4"/>
        <v>26</v>
      </c>
    </row>
    <row r="315" spans="1:22" x14ac:dyDescent="0.25">
      <c r="A315">
        <v>6117666160</v>
      </c>
      <c r="B315" s="1">
        <v>42479</v>
      </c>
      <c r="C315">
        <v>11135</v>
      </c>
      <c r="D315">
        <v>8.4099998474121094</v>
      </c>
      <c r="E315">
        <v>8.4099998474121094</v>
      </c>
      <c r="F315">
        <v>0</v>
      </c>
      <c r="G315">
        <v>0</v>
      </c>
      <c r="H315">
        <v>0</v>
      </c>
      <c r="I315">
        <v>8.4099998474121094</v>
      </c>
      <c r="J315">
        <v>0</v>
      </c>
      <c r="K315">
        <v>0</v>
      </c>
      <c r="L315">
        <v>0</v>
      </c>
      <c r="M315">
        <v>480</v>
      </c>
      <c r="N315">
        <v>425</v>
      </c>
      <c r="O315">
        <v>2606</v>
      </c>
      <c r="P315" s="2">
        <v>2</v>
      </c>
      <c r="Q315" s="2">
        <v>15.083333333333334</v>
      </c>
      <c r="R315" s="2">
        <v>905</v>
      </c>
      <c r="S315">
        <v>1</v>
      </c>
      <c r="T315">
        <v>465</v>
      </c>
      <c r="U315">
        <v>492</v>
      </c>
      <c r="V315" s="2">
        <f t="shared" si="4"/>
        <v>18</v>
      </c>
    </row>
    <row r="316" spans="1:22" x14ac:dyDescent="0.25">
      <c r="A316">
        <v>6962181067</v>
      </c>
      <c r="B316" s="1">
        <v>42479</v>
      </c>
      <c r="C316">
        <v>10742</v>
      </c>
      <c r="D316">
        <v>7.0999999046325701</v>
      </c>
      <c r="E316">
        <v>7.0999999046325701</v>
      </c>
      <c r="F316">
        <v>0</v>
      </c>
      <c r="G316">
        <v>2.0999999046325701</v>
      </c>
      <c r="H316">
        <v>2.1300001144409202</v>
      </c>
      <c r="I316">
        <v>2.8699998855590798</v>
      </c>
      <c r="J316">
        <v>0</v>
      </c>
      <c r="K316">
        <v>35</v>
      </c>
      <c r="L316">
        <v>41</v>
      </c>
      <c r="M316">
        <v>195</v>
      </c>
      <c r="N316">
        <v>659</v>
      </c>
      <c r="O316">
        <v>2046</v>
      </c>
      <c r="P316" s="2">
        <v>2</v>
      </c>
      <c r="Q316" s="2">
        <v>15.5</v>
      </c>
      <c r="R316" s="2">
        <v>930</v>
      </c>
      <c r="S316">
        <v>1</v>
      </c>
      <c r="T316">
        <v>476</v>
      </c>
      <c r="U316">
        <v>535</v>
      </c>
      <c r="V316" s="2">
        <f t="shared" si="4"/>
        <v>31</v>
      </c>
    </row>
    <row r="317" spans="1:22" x14ac:dyDescent="0.25">
      <c r="A317">
        <v>7086361926</v>
      </c>
      <c r="B317" s="1">
        <v>42479</v>
      </c>
      <c r="C317">
        <v>10688</v>
      </c>
      <c r="D317">
        <v>7.28999996185303</v>
      </c>
      <c r="E317">
        <v>7.28999996185303</v>
      </c>
      <c r="F317">
        <v>0</v>
      </c>
      <c r="G317">
        <v>3.5299999713897701</v>
      </c>
      <c r="H317">
        <v>1.2300000190734901</v>
      </c>
      <c r="I317">
        <v>2.5099999904632599</v>
      </c>
      <c r="J317">
        <v>0</v>
      </c>
      <c r="K317">
        <v>67</v>
      </c>
      <c r="L317">
        <v>69</v>
      </c>
      <c r="M317">
        <v>124</v>
      </c>
      <c r="N317">
        <v>671</v>
      </c>
      <c r="O317">
        <v>2944</v>
      </c>
      <c r="P317" s="2">
        <v>2</v>
      </c>
      <c r="Q317" s="2">
        <v>15.516666666666667</v>
      </c>
      <c r="R317" s="2">
        <v>931</v>
      </c>
      <c r="S317">
        <v>1</v>
      </c>
      <c r="T317">
        <v>472</v>
      </c>
      <c r="U317">
        <v>483</v>
      </c>
      <c r="V317" s="2">
        <f t="shared" si="4"/>
        <v>24</v>
      </c>
    </row>
    <row r="318" spans="1:22" x14ac:dyDescent="0.25">
      <c r="A318">
        <v>8378563200</v>
      </c>
      <c r="B318" s="1">
        <v>42479</v>
      </c>
      <c r="C318">
        <v>13070</v>
      </c>
      <c r="D318">
        <v>10.3599996566772</v>
      </c>
      <c r="E318">
        <v>10.3599996566772</v>
      </c>
      <c r="F318">
        <v>2</v>
      </c>
      <c r="G318">
        <v>5.3000001907348597</v>
      </c>
      <c r="H318">
        <v>0.87999999523162797</v>
      </c>
      <c r="I318">
        <v>4.1799998283386204</v>
      </c>
      <c r="J318">
        <v>0</v>
      </c>
      <c r="K318">
        <v>120</v>
      </c>
      <c r="L318">
        <v>19</v>
      </c>
      <c r="M318">
        <v>154</v>
      </c>
      <c r="N318">
        <v>737</v>
      </c>
      <c r="O318">
        <v>4092</v>
      </c>
      <c r="P318" s="2">
        <v>2</v>
      </c>
      <c r="Q318" s="2">
        <v>17.166666666666668</v>
      </c>
      <c r="R318" s="2">
        <v>1030</v>
      </c>
      <c r="S318">
        <v>1</v>
      </c>
      <c r="T318">
        <v>387</v>
      </c>
      <c r="U318">
        <v>421</v>
      </c>
      <c r="V318" s="2">
        <f t="shared" si="4"/>
        <v>31</v>
      </c>
    </row>
    <row r="319" spans="1:22" x14ac:dyDescent="0.25">
      <c r="A319">
        <v>2347167796</v>
      </c>
      <c r="B319" s="1">
        <v>42478</v>
      </c>
      <c r="C319">
        <v>8247</v>
      </c>
      <c r="D319">
        <v>5.4499998092651403</v>
      </c>
      <c r="E319">
        <v>5.4499998092651403</v>
      </c>
      <c r="F319">
        <v>0</v>
      </c>
      <c r="G319">
        <v>0.79000002145767201</v>
      </c>
      <c r="H319">
        <v>0.86000001430511497</v>
      </c>
      <c r="I319">
        <v>3.78999996185303</v>
      </c>
      <c r="J319">
        <v>0</v>
      </c>
      <c r="K319">
        <v>11</v>
      </c>
      <c r="L319">
        <v>16</v>
      </c>
      <c r="M319">
        <v>206</v>
      </c>
      <c r="N319">
        <v>678</v>
      </c>
      <c r="O319">
        <v>1944</v>
      </c>
      <c r="P319" s="2">
        <v>1</v>
      </c>
      <c r="Q319" s="2">
        <v>15.183333333333334</v>
      </c>
      <c r="R319" s="2">
        <v>911</v>
      </c>
      <c r="S319">
        <v>1</v>
      </c>
      <c r="T319">
        <v>500</v>
      </c>
      <c r="U319">
        <v>557</v>
      </c>
      <c r="V319" s="2">
        <f t="shared" si="4"/>
        <v>15</v>
      </c>
    </row>
    <row r="320" spans="1:22" x14ac:dyDescent="0.25">
      <c r="A320">
        <v>3977333714</v>
      </c>
      <c r="B320" s="1">
        <v>42478</v>
      </c>
      <c r="C320">
        <v>11663</v>
      </c>
      <c r="D320">
        <v>7.8000001907348597</v>
      </c>
      <c r="E320">
        <v>7.8000001907348597</v>
      </c>
      <c r="F320">
        <v>0</v>
      </c>
      <c r="G320">
        <v>0.25</v>
      </c>
      <c r="H320">
        <v>3.7300000190734899</v>
      </c>
      <c r="I320">
        <v>3.8199999332428001</v>
      </c>
      <c r="J320">
        <v>0</v>
      </c>
      <c r="K320">
        <v>4</v>
      </c>
      <c r="L320">
        <v>95</v>
      </c>
      <c r="M320">
        <v>214</v>
      </c>
      <c r="N320">
        <v>605</v>
      </c>
      <c r="O320">
        <v>1584</v>
      </c>
      <c r="P320" s="2">
        <v>1</v>
      </c>
      <c r="Q320" s="2">
        <v>15.3</v>
      </c>
      <c r="R320" s="2">
        <v>918</v>
      </c>
      <c r="S320">
        <v>2</v>
      </c>
      <c r="T320">
        <v>412</v>
      </c>
      <c r="U320">
        <v>522</v>
      </c>
      <c r="V320" s="2">
        <f t="shared" si="4"/>
        <v>28</v>
      </c>
    </row>
    <row r="321" spans="1:22" x14ac:dyDescent="0.25">
      <c r="A321">
        <v>4319703577</v>
      </c>
      <c r="B321" s="1">
        <v>42478</v>
      </c>
      <c r="C321">
        <v>2276</v>
      </c>
      <c r="D321">
        <v>1.54999995231628</v>
      </c>
      <c r="E321">
        <v>1.54999995231628</v>
      </c>
      <c r="F321">
        <v>0</v>
      </c>
      <c r="G321">
        <v>7.0000000298023196E-2</v>
      </c>
      <c r="H321">
        <v>0.33000001311302202</v>
      </c>
      <c r="I321">
        <v>1.12000000476837</v>
      </c>
      <c r="J321">
        <v>0</v>
      </c>
      <c r="K321">
        <v>1</v>
      </c>
      <c r="L321">
        <v>9</v>
      </c>
      <c r="M321">
        <v>58</v>
      </c>
      <c r="N321">
        <v>824</v>
      </c>
      <c r="O321">
        <v>1632</v>
      </c>
      <c r="P321" s="2">
        <v>1</v>
      </c>
      <c r="Q321" s="2">
        <v>14.866666666666667</v>
      </c>
      <c r="R321" s="2">
        <v>892</v>
      </c>
      <c r="S321">
        <v>1</v>
      </c>
      <c r="T321">
        <v>515</v>
      </c>
      <c r="U321">
        <v>551</v>
      </c>
      <c r="V321" s="2">
        <f t="shared" si="4"/>
        <v>26</v>
      </c>
    </row>
    <row r="322" spans="1:22" x14ac:dyDescent="0.25">
      <c r="A322">
        <v>4388161847</v>
      </c>
      <c r="B322" s="1">
        <v>42478</v>
      </c>
      <c r="C322">
        <v>11009</v>
      </c>
      <c r="D322">
        <v>9.1000003814697301</v>
      </c>
      <c r="E322">
        <v>9.1000003814697301</v>
      </c>
      <c r="F322">
        <v>0</v>
      </c>
      <c r="G322">
        <v>3.5599999427795401</v>
      </c>
      <c r="H322">
        <v>0.40000000596046398</v>
      </c>
      <c r="I322">
        <v>5.1399998664856001</v>
      </c>
      <c r="J322">
        <v>0</v>
      </c>
      <c r="K322">
        <v>27</v>
      </c>
      <c r="L322">
        <v>8</v>
      </c>
      <c r="M322">
        <v>239</v>
      </c>
      <c r="N322">
        <v>1017</v>
      </c>
      <c r="O322">
        <v>3274</v>
      </c>
      <c r="P322" s="2">
        <v>1</v>
      </c>
      <c r="Q322" s="2">
        <v>21.516666666666666</v>
      </c>
      <c r="R322" s="2">
        <v>1291</v>
      </c>
      <c r="S322">
        <v>1</v>
      </c>
      <c r="T322">
        <v>99</v>
      </c>
      <c r="U322">
        <v>104</v>
      </c>
      <c r="V322" s="2">
        <f t="shared" ref="V322:V385" si="5">COUNTIF($A$2:$A$411,A322)</f>
        <v>23</v>
      </c>
    </row>
    <row r="323" spans="1:22" x14ac:dyDescent="0.25">
      <c r="A323">
        <v>4702921684</v>
      </c>
      <c r="B323" s="1">
        <v>42478</v>
      </c>
      <c r="C323">
        <v>9105</v>
      </c>
      <c r="D323">
        <v>7.3800001144409197</v>
      </c>
      <c r="E323">
        <v>7.3800001144409197</v>
      </c>
      <c r="F323">
        <v>0</v>
      </c>
      <c r="G323">
        <v>1.8200000524520901</v>
      </c>
      <c r="H323">
        <v>1.4900000095367401</v>
      </c>
      <c r="I323">
        <v>4.0700001716613796</v>
      </c>
      <c r="J323">
        <v>0</v>
      </c>
      <c r="K323">
        <v>22</v>
      </c>
      <c r="L323">
        <v>30</v>
      </c>
      <c r="M323">
        <v>191</v>
      </c>
      <c r="N323">
        <v>890</v>
      </c>
      <c r="O323">
        <v>3013</v>
      </c>
      <c r="P323" s="2">
        <v>1</v>
      </c>
      <c r="Q323" s="2">
        <v>18.883333333333333</v>
      </c>
      <c r="R323" s="2">
        <v>1133</v>
      </c>
      <c r="S323">
        <v>1</v>
      </c>
      <c r="T323">
        <v>293</v>
      </c>
      <c r="U323">
        <v>312</v>
      </c>
      <c r="V323" s="2">
        <f t="shared" si="5"/>
        <v>27</v>
      </c>
    </row>
    <row r="324" spans="1:22" x14ac:dyDescent="0.25">
      <c r="A324">
        <v>5553957443</v>
      </c>
      <c r="B324" s="1">
        <v>42478</v>
      </c>
      <c r="C324">
        <v>3727</v>
      </c>
      <c r="D324">
        <v>2.4300000667571999</v>
      </c>
      <c r="E324">
        <v>2.4300000667571999</v>
      </c>
      <c r="F324">
        <v>0</v>
      </c>
      <c r="G324">
        <v>0</v>
      </c>
      <c r="H324">
        <v>0</v>
      </c>
      <c r="I324">
        <v>2.4300000667571999</v>
      </c>
      <c r="J324">
        <v>0</v>
      </c>
      <c r="K324">
        <v>0</v>
      </c>
      <c r="L324">
        <v>0</v>
      </c>
      <c r="M324">
        <v>206</v>
      </c>
      <c r="N324">
        <v>622</v>
      </c>
      <c r="O324">
        <v>1683</v>
      </c>
      <c r="P324" s="2">
        <v>1</v>
      </c>
      <c r="Q324" s="2">
        <v>13.8</v>
      </c>
      <c r="R324" s="2">
        <v>828</v>
      </c>
      <c r="S324">
        <v>2</v>
      </c>
      <c r="T324">
        <v>520</v>
      </c>
      <c r="U324">
        <v>541</v>
      </c>
      <c r="V324" s="2">
        <f t="shared" si="5"/>
        <v>31</v>
      </c>
    </row>
    <row r="325" spans="1:22" x14ac:dyDescent="0.25">
      <c r="A325">
        <v>5577150313</v>
      </c>
      <c r="B325" s="1">
        <v>42478</v>
      </c>
      <c r="C325">
        <v>9893</v>
      </c>
      <c r="D325">
        <v>7.3899998664856001</v>
      </c>
      <c r="E325">
        <v>7.3899998664856001</v>
      </c>
      <c r="F325">
        <v>0</v>
      </c>
      <c r="G325">
        <v>4.8600001335143999</v>
      </c>
      <c r="H325">
        <v>0.72000002861022905</v>
      </c>
      <c r="I325">
        <v>1.8200000524520901</v>
      </c>
      <c r="J325">
        <v>0</v>
      </c>
      <c r="K325">
        <v>114</v>
      </c>
      <c r="L325">
        <v>32</v>
      </c>
      <c r="M325">
        <v>130</v>
      </c>
      <c r="N325">
        <v>623</v>
      </c>
      <c r="O325">
        <v>3625</v>
      </c>
      <c r="P325" s="2">
        <v>1</v>
      </c>
      <c r="Q325" s="2">
        <v>14.983333333333333</v>
      </c>
      <c r="R325" s="2">
        <v>899</v>
      </c>
      <c r="S325">
        <v>1</v>
      </c>
      <c r="T325">
        <v>527</v>
      </c>
      <c r="U325">
        <v>553</v>
      </c>
      <c r="V325" s="2">
        <f t="shared" si="5"/>
        <v>26</v>
      </c>
    </row>
    <row r="326" spans="1:22" x14ac:dyDescent="0.25">
      <c r="A326">
        <v>6117666160</v>
      </c>
      <c r="B326" s="1">
        <v>42478</v>
      </c>
      <c r="C326">
        <v>5153</v>
      </c>
      <c r="D326">
        <v>3.9100000858306898</v>
      </c>
      <c r="E326">
        <v>3.9100000858306898</v>
      </c>
      <c r="F326">
        <v>0</v>
      </c>
      <c r="G326">
        <v>0</v>
      </c>
      <c r="H326">
        <v>0</v>
      </c>
      <c r="I326">
        <v>3.8900001049041699</v>
      </c>
      <c r="J326">
        <v>0</v>
      </c>
      <c r="K326">
        <v>0</v>
      </c>
      <c r="L326">
        <v>0</v>
      </c>
      <c r="M326">
        <v>241</v>
      </c>
      <c r="N326">
        <v>759</v>
      </c>
      <c r="O326">
        <v>2018</v>
      </c>
      <c r="P326" s="2">
        <v>1</v>
      </c>
      <c r="Q326" s="2">
        <v>16.666666666666668</v>
      </c>
      <c r="R326" s="2">
        <v>1000</v>
      </c>
      <c r="S326">
        <v>2</v>
      </c>
      <c r="T326">
        <v>493</v>
      </c>
      <c r="U326">
        <v>510</v>
      </c>
      <c r="V326" s="2">
        <f t="shared" si="5"/>
        <v>18</v>
      </c>
    </row>
    <row r="327" spans="1:22" x14ac:dyDescent="0.25">
      <c r="A327">
        <v>6962181067</v>
      </c>
      <c r="B327" s="1">
        <v>42478</v>
      </c>
      <c r="C327">
        <v>11404</v>
      </c>
      <c r="D327">
        <v>7.53999996185303</v>
      </c>
      <c r="E327">
        <v>7.53999996185303</v>
      </c>
      <c r="F327">
        <v>0</v>
      </c>
      <c r="G327">
        <v>0.82999998331069902</v>
      </c>
      <c r="H327">
        <v>2.3900001049041699</v>
      </c>
      <c r="I327">
        <v>4.3200001716613796</v>
      </c>
      <c r="J327">
        <v>0</v>
      </c>
      <c r="K327">
        <v>13</v>
      </c>
      <c r="L327">
        <v>42</v>
      </c>
      <c r="M327">
        <v>238</v>
      </c>
      <c r="N327">
        <v>689</v>
      </c>
      <c r="O327">
        <v>2039</v>
      </c>
      <c r="P327" s="2">
        <v>1</v>
      </c>
      <c r="Q327" s="2">
        <v>16.366666666666667</v>
      </c>
      <c r="R327" s="2">
        <v>982</v>
      </c>
      <c r="S327">
        <v>1</v>
      </c>
      <c r="T327">
        <v>442</v>
      </c>
      <c r="U327">
        <v>458</v>
      </c>
      <c r="V327" s="2">
        <f t="shared" si="5"/>
        <v>31</v>
      </c>
    </row>
    <row r="328" spans="1:22" x14ac:dyDescent="0.25">
      <c r="A328">
        <v>8378563200</v>
      </c>
      <c r="B328" s="1">
        <v>42478</v>
      </c>
      <c r="C328">
        <v>13630</v>
      </c>
      <c r="D328">
        <v>10.810000419616699</v>
      </c>
      <c r="E328">
        <v>10.810000419616699</v>
      </c>
      <c r="F328">
        <v>2</v>
      </c>
      <c r="G328">
        <v>5.0500001907348597</v>
      </c>
      <c r="H328">
        <v>0.56000000238418601</v>
      </c>
      <c r="I328">
        <v>5.1999998092651403</v>
      </c>
      <c r="J328">
        <v>0</v>
      </c>
      <c r="K328">
        <v>117</v>
      </c>
      <c r="L328">
        <v>10</v>
      </c>
      <c r="M328">
        <v>174</v>
      </c>
      <c r="N328">
        <v>720</v>
      </c>
      <c r="O328">
        <v>4157</v>
      </c>
      <c r="P328" s="2">
        <v>1</v>
      </c>
      <c r="Q328" s="2">
        <v>17.016666666666666</v>
      </c>
      <c r="R328" s="2">
        <v>1021</v>
      </c>
      <c r="S328">
        <v>1</v>
      </c>
      <c r="T328">
        <v>398</v>
      </c>
      <c r="U328">
        <v>451</v>
      </c>
      <c r="V328" s="2">
        <f t="shared" si="5"/>
        <v>31</v>
      </c>
    </row>
    <row r="329" spans="1:22" x14ac:dyDescent="0.25">
      <c r="A329">
        <v>1503960366</v>
      </c>
      <c r="B329" s="1">
        <v>42477</v>
      </c>
      <c r="C329">
        <v>9705</v>
      </c>
      <c r="D329">
        <v>6.4800000190734899</v>
      </c>
      <c r="E329">
        <v>6.4800000190734899</v>
      </c>
      <c r="F329">
        <v>0</v>
      </c>
      <c r="G329">
        <v>3.1900000572204599</v>
      </c>
      <c r="H329">
        <v>0.77999997138977095</v>
      </c>
      <c r="I329">
        <v>2.5099999904632599</v>
      </c>
      <c r="J329">
        <v>0</v>
      </c>
      <c r="K329">
        <v>38</v>
      </c>
      <c r="L329">
        <v>20</v>
      </c>
      <c r="M329">
        <v>164</v>
      </c>
      <c r="N329">
        <v>539</v>
      </c>
      <c r="O329">
        <v>1728</v>
      </c>
      <c r="P329" s="2">
        <v>7</v>
      </c>
      <c r="Q329" s="2">
        <v>12.683333333333334</v>
      </c>
      <c r="R329" s="2">
        <v>761</v>
      </c>
      <c r="S329">
        <v>1</v>
      </c>
      <c r="T329">
        <v>700</v>
      </c>
      <c r="U329">
        <v>712</v>
      </c>
      <c r="V329" s="2">
        <f t="shared" si="5"/>
        <v>25</v>
      </c>
    </row>
    <row r="330" spans="1:22" x14ac:dyDescent="0.25">
      <c r="A330">
        <v>2026352035</v>
      </c>
      <c r="B330" s="1">
        <v>42477</v>
      </c>
      <c r="C330">
        <v>838</v>
      </c>
      <c r="D330">
        <v>0.519999980926514</v>
      </c>
      <c r="E330">
        <v>0.519999980926514</v>
      </c>
      <c r="F330">
        <v>0</v>
      </c>
      <c r="G330">
        <v>0</v>
      </c>
      <c r="H330">
        <v>0</v>
      </c>
      <c r="I330">
        <v>0.519999980926514</v>
      </c>
      <c r="J330">
        <v>0</v>
      </c>
      <c r="K330">
        <v>0</v>
      </c>
      <c r="L330">
        <v>0</v>
      </c>
      <c r="M330">
        <v>60</v>
      </c>
      <c r="N330">
        <v>1053</v>
      </c>
      <c r="O330">
        <v>1214</v>
      </c>
      <c r="P330" s="2">
        <v>7</v>
      </c>
      <c r="Q330" s="2">
        <v>18.55</v>
      </c>
      <c r="R330" s="2">
        <v>1113</v>
      </c>
      <c r="S330">
        <v>1</v>
      </c>
      <c r="T330">
        <v>437</v>
      </c>
      <c r="U330">
        <v>498</v>
      </c>
      <c r="V330" s="2">
        <f t="shared" si="5"/>
        <v>28</v>
      </c>
    </row>
    <row r="331" spans="1:22" x14ac:dyDescent="0.25">
      <c r="A331">
        <v>2347167796</v>
      </c>
      <c r="B331" s="1">
        <v>42477</v>
      </c>
      <c r="C331">
        <v>5472</v>
      </c>
      <c r="D331">
        <v>3.6199998855590798</v>
      </c>
      <c r="E331">
        <v>3.6199998855590798</v>
      </c>
      <c r="F331">
        <v>0</v>
      </c>
      <c r="G331">
        <v>7.9999998211860698E-2</v>
      </c>
      <c r="H331">
        <v>0.28000000119209301</v>
      </c>
      <c r="I331">
        <v>3.2599999904632599</v>
      </c>
      <c r="J331">
        <v>0</v>
      </c>
      <c r="K331">
        <v>1</v>
      </c>
      <c r="L331">
        <v>7</v>
      </c>
      <c r="M331">
        <v>249</v>
      </c>
      <c r="N331">
        <v>508</v>
      </c>
      <c r="O331">
        <v>1882</v>
      </c>
      <c r="P331" s="2">
        <v>7</v>
      </c>
      <c r="Q331" s="2">
        <v>12.75</v>
      </c>
      <c r="R331" s="2">
        <v>765</v>
      </c>
      <c r="S331">
        <v>1</v>
      </c>
      <c r="T331">
        <v>556</v>
      </c>
      <c r="U331">
        <v>602</v>
      </c>
      <c r="V331" s="2">
        <f t="shared" si="5"/>
        <v>15</v>
      </c>
    </row>
    <row r="332" spans="1:22" x14ac:dyDescent="0.25">
      <c r="A332">
        <v>3977333714</v>
      </c>
      <c r="B332" s="1">
        <v>42477</v>
      </c>
      <c r="C332">
        <v>10415</v>
      </c>
      <c r="D332">
        <v>6.9699997901916504</v>
      </c>
      <c r="E332">
        <v>6.9699997901916504</v>
      </c>
      <c r="F332">
        <v>0</v>
      </c>
      <c r="G332">
        <v>0.69999998807907104</v>
      </c>
      <c r="H332">
        <v>2.3499999046325701</v>
      </c>
      <c r="I332">
        <v>3.9200000762939502</v>
      </c>
      <c r="J332">
        <v>0</v>
      </c>
      <c r="K332">
        <v>11</v>
      </c>
      <c r="L332">
        <v>58</v>
      </c>
      <c r="M332">
        <v>205</v>
      </c>
      <c r="N332">
        <v>600</v>
      </c>
      <c r="O332">
        <v>1529</v>
      </c>
      <c r="P332" s="2">
        <v>7</v>
      </c>
      <c r="Q332" s="2">
        <v>14.566666666666666</v>
      </c>
      <c r="R332" s="2">
        <v>874</v>
      </c>
      <c r="S332">
        <v>1</v>
      </c>
      <c r="T332">
        <v>381</v>
      </c>
      <c r="U332">
        <v>566</v>
      </c>
      <c r="V332" s="2">
        <f t="shared" si="5"/>
        <v>28</v>
      </c>
    </row>
    <row r="333" spans="1:22" x14ac:dyDescent="0.25">
      <c r="A333">
        <v>4388161847</v>
      </c>
      <c r="B333" s="1">
        <v>42477</v>
      </c>
      <c r="C333">
        <v>4660</v>
      </c>
      <c r="D333">
        <v>3.5799999237060498</v>
      </c>
      <c r="E333">
        <v>3.5799999237060498</v>
      </c>
      <c r="F333">
        <v>0</v>
      </c>
      <c r="G333">
        <v>0</v>
      </c>
      <c r="H333">
        <v>0</v>
      </c>
      <c r="I333">
        <v>3.5799999237060498</v>
      </c>
      <c r="J333">
        <v>0</v>
      </c>
      <c r="K333">
        <v>0</v>
      </c>
      <c r="L333">
        <v>0</v>
      </c>
      <c r="M333">
        <v>201</v>
      </c>
      <c r="N333">
        <v>721</v>
      </c>
      <c r="O333">
        <v>2572</v>
      </c>
      <c r="P333" s="2">
        <v>7</v>
      </c>
      <c r="Q333" s="2">
        <v>15.366666666666667</v>
      </c>
      <c r="R333" s="2">
        <v>922</v>
      </c>
      <c r="S333">
        <v>2</v>
      </c>
      <c r="T333">
        <v>619</v>
      </c>
      <c r="U333">
        <v>641</v>
      </c>
      <c r="V333" s="2">
        <f t="shared" si="5"/>
        <v>23</v>
      </c>
    </row>
    <row r="334" spans="1:22" x14ac:dyDescent="0.25">
      <c r="A334">
        <v>4445114986</v>
      </c>
      <c r="B334" s="1">
        <v>42477</v>
      </c>
      <c r="C334">
        <v>2268</v>
      </c>
      <c r="D334">
        <v>1.5199999809265099</v>
      </c>
      <c r="E334">
        <v>1.5199999809265099</v>
      </c>
      <c r="F334">
        <v>0</v>
      </c>
      <c r="G334">
        <v>0</v>
      </c>
      <c r="H334">
        <v>0</v>
      </c>
      <c r="I334">
        <v>1.5199999809265099</v>
      </c>
      <c r="J334">
        <v>0</v>
      </c>
      <c r="K334">
        <v>0</v>
      </c>
      <c r="L334">
        <v>0</v>
      </c>
      <c r="M334">
        <v>114</v>
      </c>
      <c r="N334">
        <v>1219</v>
      </c>
      <c r="O334">
        <v>1933</v>
      </c>
      <c r="P334" s="2">
        <v>7</v>
      </c>
      <c r="Q334" s="2">
        <v>22.216666666666665</v>
      </c>
      <c r="R334" s="2">
        <v>1333</v>
      </c>
      <c r="S334">
        <v>1</v>
      </c>
      <c r="T334">
        <v>98</v>
      </c>
      <c r="U334">
        <v>107</v>
      </c>
      <c r="V334" s="2">
        <f t="shared" si="5"/>
        <v>28</v>
      </c>
    </row>
    <row r="335" spans="1:22" x14ac:dyDescent="0.25">
      <c r="A335">
        <v>4702921684</v>
      </c>
      <c r="B335" s="1">
        <v>42477</v>
      </c>
      <c r="C335">
        <v>12692</v>
      </c>
      <c r="D335">
        <v>10.289999961853001</v>
      </c>
      <c r="E335">
        <v>10.289999961853001</v>
      </c>
      <c r="F335">
        <v>0</v>
      </c>
      <c r="G335">
        <v>0.95999997854232799</v>
      </c>
      <c r="H335">
        <v>3.46000003814697</v>
      </c>
      <c r="I335">
        <v>5.8800001144409197</v>
      </c>
      <c r="J335">
        <v>0</v>
      </c>
      <c r="K335">
        <v>12</v>
      </c>
      <c r="L335">
        <v>66</v>
      </c>
      <c r="M335">
        <v>302</v>
      </c>
      <c r="N335">
        <v>437</v>
      </c>
      <c r="O335">
        <v>3394</v>
      </c>
      <c r="P335" s="2">
        <v>7</v>
      </c>
      <c r="Q335" s="2">
        <v>13.616666666666667</v>
      </c>
      <c r="R335" s="2">
        <v>817</v>
      </c>
      <c r="S335">
        <v>1</v>
      </c>
      <c r="T335">
        <v>591</v>
      </c>
      <c r="U335">
        <v>612</v>
      </c>
      <c r="V335" s="2">
        <f t="shared" si="5"/>
        <v>27</v>
      </c>
    </row>
    <row r="336" spans="1:22" x14ac:dyDescent="0.25">
      <c r="A336">
        <v>5553957443</v>
      </c>
      <c r="B336" s="1">
        <v>42477</v>
      </c>
      <c r="C336">
        <v>655</v>
      </c>
      <c r="D336">
        <v>0.43000000715255698</v>
      </c>
      <c r="E336">
        <v>0.43000000715255698</v>
      </c>
      <c r="F336">
        <v>0</v>
      </c>
      <c r="G336">
        <v>0</v>
      </c>
      <c r="H336">
        <v>0</v>
      </c>
      <c r="I336">
        <v>0.43000000715255698</v>
      </c>
      <c r="J336">
        <v>0</v>
      </c>
      <c r="K336">
        <v>0</v>
      </c>
      <c r="L336">
        <v>0</v>
      </c>
      <c r="M336">
        <v>46</v>
      </c>
      <c r="N336">
        <v>943</v>
      </c>
      <c r="O336">
        <v>1397</v>
      </c>
      <c r="P336" s="2">
        <v>7</v>
      </c>
      <c r="Q336" s="2">
        <v>16.483333333333334</v>
      </c>
      <c r="R336" s="2">
        <v>989</v>
      </c>
      <c r="S336">
        <v>1</v>
      </c>
      <c r="T336">
        <v>350</v>
      </c>
      <c r="U336">
        <v>402</v>
      </c>
      <c r="V336" s="2">
        <f t="shared" si="5"/>
        <v>31</v>
      </c>
    </row>
    <row r="337" spans="1:22" x14ac:dyDescent="0.25">
      <c r="A337">
        <v>5577150313</v>
      </c>
      <c r="B337" s="1">
        <v>42477</v>
      </c>
      <c r="C337">
        <v>12231</v>
      </c>
      <c r="D337">
        <v>9.1400003433227504</v>
      </c>
      <c r="E337">
        <v>9.1400003433227504</v>
      </c>
      <c r="F337">
        <v>0</v>
      </c>
      <c r="G337">
        <v>5.9800000190734899</v>
      </c>
      <c r="H337">
        <v>0.82999998331069902</v>
      </c>
      <c r="I337">
        <v>2.3199999332428001</v>
      </c>
      <c r="J337">
        <v>0</v>
      </c>
      <c r="K337">
        <v>200</v>
      </c>
      <c r="L337">
        <v>37</v>
      </c>
      <c r="M337">
        <v>159</v>
      </c>
      <c r="N337">
        <v>525</v>
      </c>
      <c r="O337">
        <v>4552</v>
      </c>
      <c r="P337" s="2">
        <v>7</v>
      </c>
      <c r="Q337" s="2">
        <v>15.35</v>
      </c>
      <c r="R337" s="2">
        <v>921</v>
      </c>
      <c r="S337">
        <v>1</v>
      </c>
      <c r="T337">
        <v>549</v>
      </c>
      <c r="U337">
        <v>583</v>
      </c>
      <c r="V337" s="2">
        <f t="shared" si="5"/>
        <v>26</v>
      </c>
    </row>
    <row r="338" spans="1:22" x14ac:dyDescent="0.25">
      <c r="A338">
        <v>6117666160</v>
      </c>
      <c r="B338" s="1">
        <v>42477</v>
      </c>
      <c r="C338">
        <v>7150</v>
      </c>
      <c r="D338">
        <v>5.4000000953674299</v>
      </c>
      <c r="E338">
        <v>5.4000000953674299</v>
      </c>
      <c r="F338">
        <v>0</v>
      </c>
      <c r="G338">
        <v>0</v>
      </c>
      <c r="H338">
        <v>0</v>
      </c>
      <c r="I338">
        <v>5.4000000953674299</v>
      </c>
      <c r="J338">
        <v>0</v>
      </c>
      <c r="K338">
        <v>0</v>
      </c>
      <c r="L338">
        <v>0</v>
      </c>
      <c r="M338">
        <v>312</v>
      </c>
      <c r="N338">
        <v>702</v>
      </c>
      <c r="O338">
        <v>2225</v>
      </c>
      <c r="P338" s="2">
        <v>7</v>
      </c>
      <c r="Q338" s="2">
        <v>16.899999999999999</v>
      </c>
      <c r="R338" s="2">
        <v>1014</v>
      </c>
      <c r="S338">
        <v>2</v>
      </c>
      <c r="T338">
        <v>336</v>
      </c>
      <c r="U338">
        <v>350</v>
      </c>
      <c r="V338" s="2">
        <f t="shared" si="5"/>
        <v>18</v>
      </c>
    </row>
    <row r="339" spans="1:22" x14ac:dyDescent="0.25">
      <c r="A339">
        <v>6962181067</v>
      </c>
      <c r="B339" s="1">
        <v>42477</v>
      </c>
      <c r="C339">
        <v>10145</v>
      </c>
      <c r="D339">
        <v>6.71000003814697</v>
      </c>
      <c r="E339">
        <v>6.71000003814697</v>
      </c>
      <c r="F339">
        <v>0</v>
      </c>
      <c r="G339">
        <v>0.33000001311302202</v>
      </c>
      <c r="H339">
        <v>0.68000000715255704</v>
      </c>
      <c r="I339">
        <v>5.6900000572204599</v>
      </c>
      <c r="J339">
        <v>0</v>
      </c>
      <c r="K339">
        <v>5</v>
      </c>
      <c r="L339">
        <v>13</v>
      </c>
      <c r="M339">
        <v>295</v>
      </c>
      <c r="N339">
        <v>634</v>
      </c>
      <c r="O339">
        <v>2027</v>
      </c>
      <c r="P339" s="2">
        <v>7</v>
      </c>
      <c r="Q339" s="2">
        <v>15.783333333333333</v>
      </c>
      <c r="R339" s="2">
        <v>947</v>
      </c>
      <c r="S339">
        <v>1</v>
      </c>
      <c r="T339">
        <v>427</v>
      </c>
      <c r="U339">
        <v>446</v>
      </c>
      <c r="V339" s="2">
        <f t="shared" si="5"/>
        <v>31</v>
      </c>
    </row>
    <row r="340" spans="1:22" x14ac:dyDescent="0.25">
      <c r="A340">
        <v>8378563200</v>
      </c>
      <c r="B340" s="1">
        <v>42477</v>
      </c>
      <c r="C340">
        <v>2132</v>
      </c>
      <c r="D340">
        <v>1.6900000572204601</v>
      </c>
      <c r="E340">
        <v>1.6900000572204601</v>
      </c>
      <c r="F340">
        <v>0</v>
      </c>
      <c r="G340">
        <v>0</v>
      </c>
      <c r="H340">
        <v>0</v>
      </c>
      <c r="I340">
        <v>1.6900000572204601</v>
      </c>
      <c r="J340">
        <v>0</v>
      </c>
      <c r="K340">
        <v>0</v>
      </c>
      <c r="L340">
        <v>0</v>
      </c>
      <c r="M340">
        <v>93</v>
      </c>
      <c r="N340">
        <v>599</v>
      </c>
      <c r="O340">
        <v>2572</v>
      </c>
      <c r="P340" s="2">
        <v>7</v>
      </c>
      <c r="Q340" s="2">
        <v>11.533333333333333</v>
      </c>
      <c r="R340" s="2">
        <v>692</v>
      </c>
      <c r="S340">
        <v>2</v>
      </c>
      <c r="T340">
        <v>525</v>
      </c>
      <c r="U340">
        <v>591</v>
      </c>
      <c r="V340" s="2">
        <f t="shared" si="5"/>
        <v>31</v>
      </c>
    </row>
    <row r="341" spans="1:22" hidden="1" x14ac:dyDescent="0.25">
      <c r="A341">
        <v>7007744171</v>
      </c>
      <c r="B341" s="1">
        <v>42476</v>
      </c>
      <c r="C341">
        <v>4631</v>
      </c>
      <c r="D341">
        <v>3.0999999046325701</v>
      </c>
      <c r="E341">
        <v>3.0999999046325701</v>
      </c>
      <c r="F341">
        <v>0</v>
      </c>
      <c r="G341">
        <v>0</v>
      </c>
      <c r="H341">
        <v>0</v>
      </c>
      <c r="I341">
        <v>3.0999999046325701</v>
      </c>
      <c r="J341">
        <v>0</v>
      </c>
      <c r="K341">
        <v>0</v>
      </c>
      <c r="L341">
        <v>0</v>
      </c>
      <c r="M341">
        <v>203</v>
      </c>
      <c r="N341">
        <v>1155</v>
      </c>
      <c r="O341">
        <v>2076</v>
      </c>
      <c r="P341" s="2">
        <v>6</v>
      </c>
      <c r="Q341" s="2">
        <v>22.633333333333333</v>
      </c>
      <c r="R341" s="2">
        <v>1358</v>
      </c>
      <c r="S341">
        <v>1</v>
      </c>
      <c r="T341">
        <v>79</v>
      </c>
      <c r="U341">
        <v>82</v>
      </c>
      <c r="V341" s="2">
        <f t="shared" si="5"/>
        <v>2</v>
      </c>
    </row>
    <row r="342" spans="1:22" x14ac:dyDescent="0.25">
      <c r="A342">
        <v>1503960366</v>
      </c>
      <c r="B342" s="1">
        <v>42476</v>
      </c>
      <c r="C342">
        <v>12669</v>
      </c>
      <c r="D342">
        <v>8.1599998474121094</v>
      </c>
      <c r="E342">
        <v>8.1599998474121094</v>
      </c>
      <c r="F342">
        <v>0</v>
      </c>
      <c r="G342">
        <v>2.71000003814697</v>
      </c>
      <c r="H342">
        <v>0.40999999642372098</v>
      </c>
      <c r="I342">
        <v>5.03999996185303</v>
      </c>
      <c r="J342">
        <v>0</v>
      </c>
      <c r="K342">
        <v>36</v>
      </c>
      <c r="L342">
        <v>10</v>
      </c>
      <c r="M342">
        <v>221</v>
      </c>
      <c r="N342">
        <v>773</v>
      </c>
      <c r="O342">
        <v>1863</v>
      </c>
      <c r="P342" s="2">
        <v>6</v>
      </c>
      <c r="Q342" s="2">
        <v>17.333333333333332</v>
      </c>
      <c r="R342" s="2">
        <v>1040</v>
      </c>
      <c r="S342">
        <v>2</v>
      </c>
      <c r="T342">
        <v>340</v>
      </c>
      <c r="U342">
        <v>367</v>
      </c>
      <c r="V342" s="2">
        <f t="shared" si="5"/>
        <v>25</v>
      </c>
    </row>
    <row r="343" spans="1:22" x14ac:dyDescent="0.25">
      <c r="A343">
        <v>2026352035</v>
      </c>
      <c r="B343" s="1">
        <v>42476</v>
      </c>
      <c r="C343">
        <v>2547</v>
      </c>
      <c r="D343">
        <v>1.58000004291534</v>
      </c>
      <c r="E343">
        <v>1.58000004291534</v>
      </c>
      <c r="F343">
        <v>0</v>
      </c>
      <c r="G343">
        <v>0</v>
      </c>
      <c r="H343">
        <v>0</v>
      </c>
      <c r="I343">
        <v>1.58000004291534</v>
      </c>
      <c r="J343">
        <v>0</v>
      </c>
      <c r="K343">
        <v>0</v>
      </c>
      <c r="L343">
        <v>0</v>
      </c>
      <c r="M343">
        <v>150</v>
      </c>
      <c r="N343">
        <v>728</v>
      </c>
      <c r="O343">
        <v>1373</v>
      </c>
      <c r="P343" s="2">
        <v>6</v>
      </c>
      <c r="Q343" s="2">
        <v>14.633333333333333</v>
      </c>
      <c r="R343" s="2">
        <v>878</v>
      </c>
      <c r="S343">
        <v>1</v>
      </c>
      <c r="T343">
        <v>524</v>
      </c>
      <c r="U343">
        <v>567</v>
      </c>
      <c r="V343" s="2">
        <f t="shared" si="5"/>
        <v>28</v>
      </c>
    </row>
    <row r="344" spans="1:22" x14ac:dyDescent="0.25">
      <c r="A344">
        <v>3977333714</v>
      </c>
      <c r="B344" s="1">
        <v>42476</v>
      </c>
      <c r="C344">
        <v>13459</v>
      </c>
      <c r="D344">
        <v>9</v>
      </c>
      <c r="E344">
        <v>9</v>
      </c>
      <c r="F344">
        <v>0</v>
      </c>
      <c r="G344">
        <v>2.0299999713897701</v>
      </c>
      <c r="H344">
        <v>4</v>
      </c>
      <c r="I344">
        <v>2.9700000286102299</v>
      </c>
      <c r="J344">
        <v>0</v>
      </c>
      <c r="K344">
        <v>31</v>
      </c>
      <c r="L344">
        <v>83</v>
      </c>
      <c r="M344">
        <v>153</v>
      </c>
      <c r="N344">
        <v>663</v>
      </c>
      <c r="O344">
        <v>1625</v>
      </c>
      <c r="P344" s="2">
        <v>6</v>
      </c>
      <c r="Q344" s="2">
        <v>15.5</v>
      </c>
      <c r="R344" s="2">
        <v>930</v>
      </c>
      <c r="S344">
        <v>1</v>
      </c>
      <c r="T344">
        <v>283</v>
      </c>
      <c r="U344">
        <v>510</v>
      </c>
      <c r="V344" s="2">
        <f t="shared" si="5"/>
        <v>28</v>
      </c>
    </row>
    <row r="345" spans="1:22" x14ac:dyDescent="0.25">
      <c r="A345">
        <v>4020332650</v>
      </c>
      <c r="B345" s="1">
        <v>42476</v>
      </c>
      <c r="C345">
        <v>1982</v>
      </c>
      <c r="D345">
        <v>1.41999995708466</v>
      </c>
      <c r="E345">
        <v>1.41999995708466</v>
      </c>
      <c r="F345">
        <v>0</v>
      </c>
      <c r="G345">
        <v>0.44999998807907099</v>
      </c>
      <c r="H345">
        <v>0.37000000476837203</v>
      </c>
      <c r="I345">
        <v>0.58999997377395597</v>
      </c>
      <c r="J345">
        <v>0</v>
      </c>
      <c r="K345">
        <v>65</v>
      </c>
      <c r="L345">
        <v>21</v>
      </c>
      <c r="M345">
        <v>55</v>
      </c>
      <c r="N345">
        <v>1222</v>
      </c>
      <c r="O345">
        <v>3051</v>
      </c>
      <c r="P345" s="2">
        <v>6</v>
      </c>
      <c r="Q345" s="2">
        <v>22.716666666666665</v>
      </c>
      <c r="R345" s="2">
        <v>1363</v>
      </c>
      <c r="S345">
        <v>1</v>
      </c>
      <c r="T345">
        <v>77</v>
      </c>
      <c r="U345">
        <v>77</v>
      </c>
      <c r="V345" s="2">
        <f t="shared" si="5"/>
        <v>8</v>
      </c>
    </row>
    <row r="346" spans="1:22" x14ac:dyDescent="0.25">
      <c r="A346">
        <v>4319703577</v>
      </c>
      <c r="B346" s="1">
        <v>42476</v>
      </c>
      <c r="C346">
        <v>4744</v>
      </c>
      <c r="D346">
        <v>3.1800000667571999</v>
      </c>
      <c r="E346">
        <v>3.1800000667571999</v>
      </c>
      <c r="F346">
        <v>0</v>
      </c>
      <c r="G346">
        <v>0</v>
      </c>
      <c r="H346">
        <v>0</v>
      </c>
      <c r="I346">
        <v>3.1800000667571999</v>
      </c>
      <c r="J346">
        <v>0</v>
      </c>
      <c r="K346">
        <v>0</v>
      </c>
      <c r="L346">
        <v>0</v>
      </c>
      <c r="M346">
        <v>194</v>
      </c>
      <c r="N346">
        <v>724</v>
      </c>
      <c r="O346">
        <v>1884</v>
      </c>
      <c r="P346" s="2">
        <v>6</v>
      </c>
      <c r="Q346" s="2">
        <v>15.3</v>
      </c>
      <c r="R346" s="2">
        <v>918</v>
      </c>
      <c r="S346">
        <v>1</v>
      </c>
      <c r="T346">
        <v>506</v>
      </c>
      <c r="U346">
        <v>522</v>
      </c>
      <c r="V346" s="2">
        <f t="shared" si="5"/>
        <v>26</v>
      </c>
    </row>
    <row r="347" spans="1:22" x14ac:dyDescent="0.25">
      <c r="A347">
        <v>4388161847</v>
      </c>
      <c r="B347" s="1">
        <v>42476</v>
      </c>
      <c r="C347">
        <v>6580</v>
      </c>
      <c r="D347">
        <v>5.0599999427795401</v>
      </c>
      <c r="E347">
        <v>5.0599999427795401</v>
      </c>
      <c r="F347">
        <v>0</v>
      </c>
      <c r="G347">
        <v>0.20999999344348899</v>
      </c>
      <c r="H347">
        <v>0.40000000596046398</v>
      </c>
      <c r="I347">
        <v>4.4499998092651403</v>
      </c>
      <c r="J347">
        <v>0</v>
      </c>
      <c r="K347">
        <v>6</v>
      </c>
      <c r="L347">
        <v>9</v>
      </c>
      <c r="M347">
        <v>253</v>
      </c>
      <c r="N347">
        <v>609</v>
      </c>
      <c r="O347">
        <v>3073</v>
      </c>
      <c r="P347" s="2">
        <v>6</v>
      </c>
      <c r="Q347" s="2">
        <v>14.616666666666667</v>
      </c>
      <c r="R347" s="2">
        <v>877</v>
      </c>
      <c r="S347">
        <v>2</v>
      </c>
      <c r="T347">
        <v>426</v>
      </c>
      <c r="U347">
        <v>448</v>
      </c>
      <c r="V347" s="2">
        <f t="shared" si="5"/>
        <v>23</v>
      </c>
    </row>
    <row r="348" spans="1:22" x14ac:dyDescent="0.25">
      <c r="A348">
        <v>4445114986</v>
      </c>
      <c r="B348" s="1">
        <v>42476</v>
      </c>
      <c r="C348">
        <v>3945</v>
      </c>
      <c r="D348">
        <v>2.6500000953674299</v>
      </c>
      <c r="E348">
        <v>2.6500000953674299</v>
      </c>
      <c r="F348">
        <v>0</v>
      </c>
      <c r="G348">
        <v>0</v>
      </c>
      <c r="H348">
        <v>0</v>
      </c>
      <c r="I348">
        <v>2.6500000953674299</v>
      </c>
      <c r="J348">
        <v>0</v>
      </c>
      <c r="K348">
        <v>0</v>
      </c>
      <c r="L348">
        <v>0</v>
      </c>
      <c r="M348">
        <v>225</v>
      </c>
      <c r="N348">
        <v>716</v>
      </c>
      <c r="O348">
        <v>2180</v>
      </c>
      <c r="P348" s="2">
        <v>6</v>
      </c>
      <c r="Q348" s="2">
        <v>15.683333333333334</v>
      </c>
      <c r="R348" s="2">
        <v>941</v>
      </c>
      <c r="S348">
        <v>1</v>
      </c>
      <c r="T348">
        <v>462</v>
      </c>
      <c r="U348">
        <v>499</v>
      </c>
      <c r="V348" s="2">
        <f t="shared" si="5"/>
        <v>28</v>
      </c>
    </row>
    <row r="349" spans="1:22" x14ac:dyDescent="0.25">
      <c r="A349">
        <v>4702921684</v>
      </c>
      <c r="B349" s="1">
        <v>42476</v>
      </c>
      <c r="C349">
        <v>11140</v>
      </c>
      <c r="D349">
        <v>9.0299997329711896</v>
      </c>
      <c r="E349">
        <v>9.0299997329711896</v>
      </c>
      <c r="F349">
        <v>0</v>
      </c>
      <c r="G349">
        <v>0.239999994635582</v>
      </c>
      <c r="H349">
        <v>1.25</v>
      </c>
      <c r="I349">
        <v>7.53999996185303</v>
      </c>
      <c r="J349">
        <v>0</v>
      </c>
      <c r="K349">
        <v>3</v>
      </c>
      <c r="L349">
        <v>24</v>
      </c>
      <c r="M349">
        <v>335</v>
      </c>
      <c r="N349">
        <v>556</v>
      </c>
      <c r="O349">
        <v>3328</v>
      </c>
      <c r="P349" s="2">
        <v>6</v>
      </c>
      <c r="Q349" s="2">
        <v>15.3</v>
      </c>
      <c r="R349" s="2">
        <v>918</v>
      </c>
      <c r="S349">
        <v>2</v>
      </c>
      <c r="T349">
        <v>382</v>
      </c>
      <c r="U349">
        <v>406</v>
      </c>
      <c r="V349" s="2">
        <f t="shared" si="5"/>
        <v>27</v>
      </c>
    </row>
    <row r="350" spans="1:22" x14ac:dyDescent="0.25">
      <c r="A350">
        <v>5553957443</v>
      </c>
      <c r="B350" s="1">
        <v>42476</v>
      </c>
      <c r="C350">
        <v>5771</v>
      </c>
      <c r="D350">
        <v>3.7699999809265101</v>
      </c>
      <c r="E350">
        <v>3.7699999809265101</v>
      </c>
      <c r="F350">
        <v>0</v>
      </c>
      <c r="G350">
        <v>0</v>
      </c>
      <c r="H350">
        <v>0</v>
      </c>
      <c r="I350">
        <v>3.7699999809265101</v>
      </c>
      <c r="J350">
        <v>0</v>
      </c>
      <c r="K350">
        <v>0</v>
      </c>
      <c r="L350">
        <v>0</v>
      </c>
      <c r="M350">
        <v>288</v>
      </c>
      <c r="N350">
        <v>521</v>
      </c>
      <c r="O350">
        <v>1831</v>
      </c>
      <c r="P350" s="2">
        <v>6</v>
      </c>
      <c r="Q350" s="2">
        <v>13.483333333333333</v>
      </c>
      <c r="R350" s="2">
        <v>809</v>
      </c>
      <c r="S350">
        <v>2</v>
      </c>
      <c r="T350">
        <v>651</v>
      </c>
      <c r="U350">
        <v>686</v>
      </c>
      <c r="V350" s="2">
        <f t="shared" si="5"/>
        <v>31</v>
      </c>
    </row>
    <row r="351" spans="1:22" x14ac:dyDescent="0.25">
      <c r="A351">
        <v>5577150313</v>
      </c>
      <c r="B351" s="1">
        <v>42476</v>
      </c>
      <c r="C351">
        <v>14269</v>
      </c>
      <c r="D351">
        <v>10.6599998474121</v>
      </c>
      <c r="E351">
        <v>10.6599998474121</v>
      </c>
      <c r="F351">
        <v>0</v>
      </c>
      <c r="G351">
        <v>6.6399998664856001</v>
      </c>
      <c r="H351">
        <v>1.2799999713897701</v>
      </c>
      <c r="I351">
        <v>2.7300000190734899</v>
      </c>
      <c r="J351">
        <v>0</v>
      </c>
      <c r="K351">
        <v>184</v>
      </c>
      <c r="L351">
        <v>56</v>
      </c>
      <c r="M351">
        <v>158</v>
      </c>
      <c r="N351">
        <v>472</v>
      </c>
      <c r="O351">
        <v>4274</v>
      </c>
      <c r="P351" s="2">
        <v>6</v>
      </c>
      <c r="Q351" s="2">
        <v>14.5</v>
      </c>
      <c r="R351" s="2">
        <v>870</v>
      </c>
      <c r="S351">
        <v>1</v>
      </c>
      <c r="T351">
        <v>406</v>
      </c>
      <c r="U351">
        <v>445</v>
      </c>
      <c r="V351" s="2">
        <f t="shared" si="5"/>
        <v>26</v>
      </c>
    </row>
    <row r="352" spans="1:22" x14ac:dyDescent="0.25">
      <c r="A352">
        <v>6117666160</v>
      </c>
      <c r="B352" s="1">
        <v>42476</v>
      </c>
      <c r="C352">
        <v>14450</v>
      </c>
      <c r="D352">
        <v>10.9099998474121</v>
      </c>
      <c r="E352">
        <v>10.9099998474121</v>
      </c>
      <c r="F352">
        <v>0</v>
      </c>
      <c r="G352">
        <v>0.57999998331069902</v>
      </c>
      <c r="H352">
        <v>0.85000002384185802</v>
      </c>
      <c r="I352">
        <v>9.4799995422363299</v>
      </c>
      <c r="J352">
        <v>0</v>
      </c>
      <c r="K352">
        <v>7</v>
      </c>
      <c r="L352">
        <v>15</v>
      </c>
      <c r="M352">
        <v>518</v>
      </c>
      <c r="N352">
        <v>502</v>
      </c>
      <c r="O352">
        <v>2828</v>
      </c>
      <c r="P352" s="2">
        <v>6</v>
      </c>
      <c r="Q352" s="2">
        <v>17.366666666666667</v>
      </c>
      <c r="R352" s="2">
        <v>1042</v>
      </c>
      <c r="S352">
        <v>1</v>
      </c>
      <c r="T352">
        <v>380</v>
      </c>
      <c r="U352">
        <v>398</v>
      </c>
      <c r="V352" s="2">
        <f t="shared" si="5"/>
        <v>18</v>
      </c>
    </row>
    <row r="353" spans="1:22" x14ac:dyDescent="0.25">
      <c r="A353">
        <v>6962181067</v>
      </c>
      <c r="B353" s="1">
        <v>42476</v>
      </c>
      <c r="C353">
        <v>13217</v>
      </c>
      <c r="D353">
        <v>8.7399997711181605</v>
      </c>
      <c r="E353">
        <v>8.7399997711181605</v>
      </c>
      <c r="F353">
        <v>0</v>
      </c>
      <c r="G353">
        <v>3.6600000858306898</v>
      </c>
      <c r="H353">
        <v>0.18999999761581399</v>
      </c>
      <c r="I353">
        <v>4.8800001144409197</v>
      </c>
      <c r="J353">
        <v>0</v>
      </c>
      <c r="K353">
        <v>50</v>
      </c>
      <c r="L353">
        <v>3</v>
      </c>
      <c r="M353">
        <v>280</v>
      </c>
      <c r="N353">
        <v>741</v>
      </c>
      <c r="O353">
        <v>2173</v>
      </c>
      <c r="P353" s="2">
        <v>6</v>
      </c>
      <c r="Q353" s="2">
        <v>17.899999999999999</v>
      </c>
      <c r="R353" s="2">
        <v>1074</v>
      </c>
      <c r="S353">
        <v>1</v>
      </c>
      <c r="T353">
        <v>357</v>
      </c>
      <c r="U353">
        <v>366</v>
      </c>
      <c r="V353" s="2">
        <f t="shared" si="5"/>
        <v>31</v>
      </c>
    </row>
    <row r="354" spans="1:22" x14ac:dyDescent="0.25">
      <c r="A354">
        <v>8378563200</v>
      </c>
      <c r="B354" s="1">
        <v>42476</v>
      </c>
      <c r="C354">
        <v>11207</v>
      </c>
      <c r="D354">
        <v>8.8900003433227504</v>
      </c>
      <c r="E354">
        <v>8.8900003433227504</v>
      </c>
      <c r="F354">
        <v>0</v>
      </c>
      <c r="G354">
        <v>5.3699998855590803</v>
      </c>
      <c r="H354">
        <v>1.0700000524520901</v>
      </c>
      <c r="I354">
        <v>2.4400000572204599</v>
      </c>
      <c r="J354">
        <v>0</v>
      </c>
      <c r="K354">
        <v>64</v>
      </c>
      <c r="L354">
        <v>21</v>
      </c>
      <c r="M354">
        <v>142</v>
      </c>
      <c r="N354">
        <v>563</v>
      </c>
      <c r="O354">
        <v>3363</v>
      </c>
      <c r="P354" s="2">
        <v>6</v>
      </c>
      <c r="Q354" s="2">
        <v>13.166666666666666</v>
      </c>
      <c r="R354" s="2">
        <v>790</v>
      </c>
      <c r="S354">
        <v>2</v>
      </c>
      <c r="T354">
        <v>611</v>
      </c>
      <c r="U354">
        <v>689</v>
      </c>
      <c r="V354" s="2">
        <f t="shared" si="5"/>
        <v>31</v>
      </c>
    </row>
    <row r="355" spans="1:22" hidden="1" x14ac:dyDescent="0.25">
      <c r="A355">
        <v>1844505072</v>
      </c>
      <c r="B355" s="1">
        <v>42475</v>
      </c>
      <c r="C355">
        <v>3844</v>
      </c>
      <c r="D355">
        <v>2.53999996185303</v>
      </c>
      <c r="E355">
        <v>2.53999996185303</v>
      </c>
      <c r="F355">
        <v>0</v>
      </c>
      <c r="G355">
        <v>0</v>
      </c>
      <c r="H355">
        <v>0</v>
      </c>
      <c r="I355">
        <v>2.53999996185303</v>
      </c>
      <c r="J355">
        <v>0</v>
      </c>
      <c r="K355">
        <v>0</v>
      </c>
      <c r="L355">
        <v>0</v>
      </c>
      <c r="M355">
        <v>176</v>
      </c>
      <c r="N355">
        <v>527</v>
      </c>
      <c r="O355">
        <v>1725</v>
      </c>
      <c r="P355" s="2">
        <v>5</v>
      </c>
      <c r="Q355" s="2">
        <v>11.716666666666667</v>
      </c>
      <c r="R355" s="2">
        <v>703</v>
      </c>
      <c r="S355">
        <v>1</v>
      </c>
      <c r="T355">
        <v>644</v>
      </c>
      <c r="U355">
        <v>961</v>
      </c>
      <c r="V355" s="2">
        <f t="shared" si="5"/>
        <v>3</v>
      </c>
    </row>
    <row r="356" spans="1:22" hidden="1" x14ac:dyDescent="0.25">
      <c r="A356">
        <v>1927972279</v>
      </c>
      <c r="B356" s="1">
        <v>42475</v>
      </c>
      <c r="C356">
        <v>980</v>
      </c>
      <c r="D356">
        <v>0.68000000715255704</v>
      </c>
      <c r="E356">
        <v>0.68000000715255704</v>
      </c>
      <c r="F356">
        <v>0</v>
      </c>
      <c r="G356">
        <v>0</v>
      </c>
      <c r="H356">
        <v>0</v>
      </c>
      <c r="I356">
        <v>0.68000000715255704</v>
      </c>
      <c r="J356">
        <v>0</v>
      </c>
      <c r="K356">
        <v>0</v>
      </c>
      <c r="L356">
        <v>0</v>
      </c>
      <c r="M356">
        <v>51</v>
      </c>
      <c r="N356">
        <v>941</v>
      </c>
      <c r="O356">
        <v>2221</v>
      </c>
      <c r="P356" s="2">
        <v>5</v>
      </c>
      <c r="Q356" s="2">
        <v>16.533333333333335</v>
      </c>
      <c r="R356" s="2">
        <v>992</v>
      </c>
      <c r="S356">
        <v>2</v>
      </c>
      <c r="T356">
        <v>475</v>
      </c>
      <c r="U356">
        <v>499</v>
      </c>
      <c r="V356" s="2">
        <f t="shared" si="5"/>
        <v>5</v>
      </c>
    </row>
    <row r="357" spans="1:22" hidden="1" x14ac:dyDescent="0.25">
      <c r="A357">
        <v>6775888955</v>
      </c>
      <c r="B357" s="1">
        <v>42475</v>
      </c>
      <c r="C357">
        <v>1282</v>
      </c>
      <c r="D357">
        <v>0.92000001668930098</v>
      </c>
      <c r="E357">
        <v>0.92000001668930098</v>
      </c>
      <c r="F357">
        <v>0</v>
      </c>
      <c r="G357">
        <v>0</v>
      </c>
      <c r="H357">
        <v>0</v>
      </c>
      <c r="I357">
        <v>0.92000001668930098</v>
      </c>
      <c r="J357">
        <v>0</v>
      </c>
      <c r="K357">
        <v>0</v>
      </c>
      <c r="L357">
        <v>0</v>
      </c>
      <c r="M357">
        <v>58</v>
      </c>
      <c r="N357">
        <v>976</v>
      </c>
      <c r="O357">
        <v>2127</v>
      </c>
      <c r="P357" s="2">
        <v>5</v>
      </c>
      <c r="Q357" s="2">
        <v>17.233333333333334</v>
      </c>
      <c r="R357" s="2">
        <v>1034</v>
      </c>
      <c r="S357">
        <v>1</v>
      </c>
      <c r="T357">
        <v>391</v>
      </c>
      <c r="U357">
        <v>406</v>
      </c>
      <c r="V357" s="2">
        <f t="shared" si="5"/>
        <v>3</v>
      </c>
    </row>
    <row r="358" spans="1:22" x14ac:dyDescent="0.25">
      <c r="A358">
        <v>1503960366</v>
      </c>
      <c r="B358" s="1">
        <v>42475</v>
      </c>
      <c r="C358">
        <v>9762</v>
      </c>
      <c r="D358">
        <v>6.2800002098083496</v>
      </c>
      <c r="E358">
        <v>6.2800002098083496</v>
      </c>
      <c r="F358">
        <v>0</v>
      </c>
      <c r="G358">
        <v>2.1400001049041699</v>
      </c>
      <c r="H358">
        <v>1.2599999904632599</v>
      </c>
      <c r="I358">
        <v>2.8299999237060498</v>
      </c>
      <c r="J358">
        <v>0</v>
      </c>
      <c r="K358">
        <v>29</v>
      </c>
      <c r="L358">
        <v>34</v>
      </c>
      <c r="M358">
        <v>209</v>
      </c>
      <c r="N358">
        <v>726</v>
      </c>
      <c r="O358">
        <v>1745</v>
      </c>
      <c r="P358" s="2">
        <v>5</v>
      </c>
      <c r="Q358" s="2">
        <v>16.633333333333333</v>
      </c>
      <c r="R358" s="2">
        <v>998</v>
      </c>
      <c r="S358">
        <v>1</v>
      </c>
      <c r="T358">
        <v>412</v>
      </c>
      <c r="U358">
        <v>442</v>
      </c>
      <c r="V358" s="2">
        <f t="shared" si="5"/>
        <v>25</v>
      </c>
    </row>
    <row r="359" spans="1:22" x14ac:dyDescent="0.25">
      <c r="A359">
        <v>2026352035</v>
      </c>
      <c r="B359" s="1">
        <v>42475</v>
      </c>
      <c r="C359">
        <v>3821</v>
      </c>
      <c r="D359">
        <v>2.3699998855590798</v>
      </c>
      <c r="E359">
        <v>2.3699998855590798</v>
      </c>
      <c r="F359">
        <v>0</v>
      </c>
      <c r="G359">
        <v>0</v>
      </c>
      <c r="H359">
        <v>0</v>
      </c>
      <c r="I359">
        <v>2.3699998855590798</v>
      </c>
      <c r="J359">
        <v>0</v>
      </c>
      <c r="K359">
        <v>0</v>
      </c>
      <c r="L359">
        <v>0</v>
      </c>
      <c r="M359">
        <v>188</v>
      </c>
      <c r="N359">
        <v>687</v>
      </c>
      <c r="O359">
        <v>1444</v>
      </c>
      <c r="P359" s="2">
        <v>5</v>
      </c>
      <c r="Q359" s="2">
        <v>14.583333333333334</v>
      </c>
      <c r="R359" s="2">
        <v>875</v>
      </c>
      <c r="S359">
        <v>1</v>
      </c>
      <c r="T359">
        <v>523</v>
      </c>
      <c r="U359">
        <v>573</v>
      </c>
      <c r="V359" s="2">
        <f t="shared" si="5"/>
        <v>28</v>
      </c>
    </row>
    <row r="360" spans="1:22" x14ac:dyDescent="0.25">
      <c r="A360">
        <v>2347167796</v>
      </c>
      <c r="B360" s="1">
        <v>42475</v>
      </c>
      <c r="C360">
        <v>10465</v>
      </c>
      <c r="D360">
        <v>6.9200000762939498</v>
      </c>
      <c r="E360">
        <v>6.9200000762939498</v>
      </c>
      <c r="F360">
        <v>0</v>
      </c>
      <c r="G360">
        <v>7.0000000298023196E-2</v>
      </c>
      <c r="H360">
        <v>1.41999995708466</v>
      </c>
      <c r="I360">
        <v>5.4299998283386204</v>
      </c>
      <c r="J360">
        <v>0</v>
      </c>
      <c r="K360">
        <v>1</v>
      </c>
      <c r="L360">
        <v>24</v>
      </c>
      <c r="M360">
        <v>284</v>
      </c>
      <c r="N360">
        <v>720</v>
      </c>
      <c r="O360">
        <v>2133</v>
      </c>
      <c r="P360" s="2">
        <v>5</v>
      </c>
      <c r="Q360" s="2">
        <v>17.149999999999999</v>
      </c>
      <c r="R360" s="2">
        <v>1029</v>
      </c>
      <c r="S360">
        <v>1</v>
      </c>
      <c r="T360">
        <v>452</v>
      </c>
      <c r="U360">
        <v>504</v>
      </c>
      <c r="V360" s="2">
        <f t="shared" si="5"/>
        <v>15</v>
      </c>
    </row>
    <row r="361" spans="1:22" x14ac:dyDescent="0.25">
      <c r="A361">
        <v>3977333714</v>
      </c>
      <c r="B361" s="1">
        <v>42475</v>
      </c>
      <c r="C361">
        <v>9010</v>
      </c>
      <c r="D361">
        <v>6.0599999427795401</v>
      </c>
      <c r="E361">
        <v>6.0599999427795401</v>
      </c>
      <c r="F361">
        <v>0</v>
      </c>
      <c r="G361">
        <v>1.04999995231628</v>
      </c>
      <c r="H361">
        <v>1.75</v>
      </c>
      <c r="I361">
        <v>3.2599999904632599</v>
      </c>
      <c r="J361">
        <v>0</v>
      </c>
      <c r="K361">
        <v>15</v>
      </c>
      <c r="L361">
        <v>42</v>
      </c>
      <c r="M361">
        <v>183</v>
      </c>
      <c r="N361">
        <v>644</v>
      </c>
      <c r="O361">
        <v>1468</v>
      </c>
      <c r="P361" s="2">
        <v>5</v>
      </c>
      <c r="Q361" s="2">
        <v>14.733333333333333</v>
      </c>
      <c r="R361" s="2">
        <v>884</v>
      </c>
      <c r="S361">
        <v>1</v>
      </c>
      <c r="T361">
        <v>424</v>
      </c>
      <c r="U361">
        <v>556</v>
      </c>
      <c r="V361" s="2">
        <f t="shared" si="5"/>
        <v>28</v>
      </c>
    </row>
    <row r="362" spans="1:22" x14ac:dyDescent="0.25">
      <c r="A362">
        <v>4319703577</v>
      </c>
      <c r="B362" s="1">
        <v>42475</v>
      </c>
      <c r="C362">
        <v>5664</v>
      </c>
      <c r="D362">
        <v>3.7999999523162802</v>
      </c>
      <c r="E362">
        <v>3.7999999523162802</v>
      </c>
      <c r="F362">
        <v>0</v>
      </c>
      <c r="G362">
        <v>0</v>
      </c>
      <c r="H362">
        <v>0</v>
      </c>
      <c r="I362">
        <v>3.7999999523162802</v>
      </c>
      <c r="J362">
        <v>0</v>
      </c>
      <c r="K362">
        <v>0</v>
      </c>
      <c r="L362">
        <v>0</v>
      </c>
      <c r="M362">
        <v>228</v>
      </c>
      <c r="N362">
        <v>752</v>
      </c>
      <c r="O362">
        <v>1985</v>
      </c>
      <c r="P362" s="2">
        <v>5</v>
      </c>
      <c r="Q362" s="2">
        <v>16.333333333333332</v>
      </c>
      <c r="R362" s="2">
        <v>980</v>
      </c>
      <c r="S362">
        <v>1</v>
      </c>
      <c r="T362">
        <v>465</v>
      </c>
      <c r="U362">
        <v>491</v>
      </c>
      <c r="V362" s="2">
        <f t="shared" si="5"/>
        <v>26</v>
      </c>
    </row>
    <row r="363" spans="1:22" x14ac:dyDescent="0.25">
      <c r="A363">
        <v>4388161847</v>
      </c>
      <c r="B363" s="1">
        <v>42475</v>
      </c>
      <c r="C363">
        <v>8758</v>
      </c>
      <c r="D363">
        <v>6.7300000190734899</v>
      </c>
      <c r="E363">
        <v>6.7300000190734899</v>
      </c>
      <c r="F363">
        <v>0</v>
      </c>
      <c r="G363">
        <v>0</v>
      </c>
      <c r="H363">
        <v>0</v>
      </c>
      <c r="I363">
        <v>6.7300000190734899</v>
      </c>
      <c r="J363">
        <v>0</v>
      </c>
      <c r="K363">
        <v>0</v>
      </c>
      <c r="L363">
        <v>0</v>
      </c>
      <c r="M363">
        <v>299</v>
      </c>
      <c r="N363">
        <v>837</v>
      </c>
      <c r="O363">
        <v>3066</v>
      </c>
      <c r="P363" s="2">
        <v>5</v>
      </c>
      <c r="Q363" s="2">
        <v>18.933333333333334</v>
      </c>
      <c r="R363" s="2">
        <v>1136</v>
      </c>
      <c r="S363">
        <v>1</v>
      </c>
      <c r="T363">
        <v>499</v>
      </c>
      <c r="U363">
        <v>526</v>
      </c>
      <c r="V363" s="2">
        <f t="shared" si="5"/>
        <v>23</v>
      </c>
    </row>
    <row r="364" spans="1:22" x14ac:dyDescent="0.25">
      <c r="A364">
        <v>4445114986</v>
      </c>
      <c r="B364" s="1">
        <v>42475</v>
      </c>
      <c r="C364">
        <v>7198</v>
      </c>
      <c r="D364">
        <v>4.8299999237060502</v>
      </c>
      <c r="E364">
        <v>4.8299999237060502</v>
      </c>
      <c r="F364">
        <v>0</v>
      </c>
      <c r="G364">
        <v>0</v>
      </c>
      <c r="H364">
        <v>0</v>
      </c>
      <c r="I364">
        <v>4.8299999237060502</v>
      </c>
      <c r="J364">
        <v>0</v>
      </c>
      <c r="K364">
        <v>0</v>
      </c>
      <c r="L364">
        <v>0</v>
      </c>
      <c r="M364">
        <v>350</v>
      </c>
      <c r="N364">
        <v>711</v>
      </c>
      <c r="O364">
        <v>2496</v>
      </c>
      <c r="P364" s="2">
        <v>5</v>
      </c>
      <c r="Q364" s="2">
        <v>17.683333333333334</v>
      </c>
      <c r="R364" s="2">
        <v>1061</v>
      </c>
      <c r="S364">
        <v>2</v>
      </c>
      <c r="T364">
        <v>337</v>
      </c>
      <c r="U364">
        <v>379</v>
      </c>
      <c r="V364" s="2">
        <f t="shared" si="5"/>
        <v>28</v>
      </c>
    </row>
    <row r="365" spans="1:22" x14ac:dyDescent="0.25">
      <c r="A365">
        <v>4702921684</v>
      </c>
      <c r="B365" s="1">
        <v>42475</v>
      </c>
      <c r="C365">
        <v>6506</v>
      </c>
      <c r="D365">
        <v>5.2800002098083496</v>
      </c>
      <c r="E365">
        <v>5.2800002098083496</v>
      </c>
      <c r="F365">
        <v>0</v>
      </c>
      <c r="G365">
        <v>7.0000000298023196E-2</v>
      </c>
      <c r="H365">
        <v>0.41999998688697798</v>
      </c>
      <c r="I365">
        <v>4.78999996185303</v>
      </c>
      <c r="J365">
        <v>0</v>
      </c>
      <c r="K365">
        <v>1</v>
      </c>
      <c r="L365">
        <v>8</v>
      </c>
      <c r="M365">
        <v>256</v>
      </c>
      <c r="N365">
        <v>944</v>
      </c>
      <c r="O365">
        <v>2896</v>
      </c>
      <c r="P365" s="2">
        <v>5</v>
      </c>
      <c r="Q365" s="2">
        <v>20.149999999999999</v>
      </c>
      <c r="R365" s="2">
        <v>1209</v>
      </c>
      <c r="S365">
        <v>1</v>
      </c>
      <c r="T365">
        <v>253</v>
      </c>
      <c r="U365">
        <v>257</v>
      </c>
      <c r="V365" s="2">
        <f t="shared" si="5"/>
        <v>27</v>
      </c>
    </row>
    <row r="366" spans="1:22" x14ac:dyDescent="0.25">
      <c r="A366">
        <v>5553957443</v>
      </c>
      <c r="B366" s="1">
        <v>42475</v>
      </c>
      <c r="C366">
        <v>16556</v>
      </c>
      <c r="D366">
        <v>10.8599996566772</v>
      </c>
      <c r="E366">
        <v>10.8599996566772</v>
      </c>
      <c r="F366">
        <v>0</v>
      </c>
      <c r="G366">
        <v>4.1599998474121103</v>
      </c>
      <c r="H366">
        <v>1.9800000190734901</v>
      </c>
      <c r="I366">
        <v>4.71000003814697</v>
      </c>
      <c r="J366">
        <v>0</v>
      </c>
      <c r="K366">
        <v>58</v>
      </c>
      <c r="L366">
        <v>38</v>
      </c>
      <c r="M366">
        <v>239</v>
      </c>
      <c r="N366">
        <v>689</v>
      </c>
      <c r="O366">
        <v>2254</v>
      </c>
      <c r="P366" s="2">
        <v>5</v>
      </c>
      <c r="Q366" s="2">
        <v>17.066666666666666</v>
      </c>
      <c r="R366" s="2">
        <v>1024</v>
      </c>
      <c r="S366">
        <v>1</v>
      </c>
      <c r="T366">
        <v>377</v>
      </c>
      <c r="U366">
        <v>409</v>
      </c>
      <c r="V366" s="2">
        <f t="shared" si="5"/>
        <v>31</v>
      </c>
    </row>
    <row r="367" spans="1:22" x14ac:dyDescent="0.25">
      <c r="A367">
        <v>5577150313</v>
      </c>
      <c r="B367" s="1">
        <v>42475</v>
      </c>
      <c r="C367">
        <v>12087</v>
      </c>
      <c r="D367">
        <v>9.0799999237060494</v>
      </c>
      <c r="E367">
        <v>9.0799999237060494</v>
      </c>
      <c r="F367">
        <v>0</v>
      </c>
      <c r="G367">
        <v>3.9200000762939502</v>
      </c>
      <c r="H367">
        <v>1.6000000238418599</v>
      </c>
      <c r="I367">
        <v>3.5599999427795401</v>
      </c>
      <c r="J367">
        <v>0</v>
      </c>
      <c r="K367">
        <v>115</v>
      </c>
      <c r="L367">
        <v>54</v>
      </c>
      <c r="M367">
        <v>199</v>
      </c>
      <c r="N367">
        <v>695</v>
      </c>
      <c r="O367">
        <v>4005</v>
      </c>
      <c r="P367" s="2">
        <v>5</v>
      </c>
      <c r="Q367" s="2">
        <v>17.716666666666665</v>
      </c>
      <c r="R367" s="2">
        <v>1063</v>
      </c>
      <c r="S367">
        <v>1</v>
      </c>
      <c r="T367">
        <v>392</v>
      </c>
      <c r="U367">
        <v>413</v>
      </c>
      <c r="V367" s="2">
        <f t="shared" si="5"/>
        <v>26</v>
      </c>
    </row>
    <row r="368" spans="1:22" x14ac:dyDescent="0.25">
      <c r="A368">
        <v>6962181067</v>
      </c>
      <c r="B368" s="1">
        <v>42475</v>
      </c>
      <c r="C368">
        <v>5563</v>
      </c>
      <c r="D368">
        <v>3.6800000667571999</v>
      </c>
      <c r="E368">
        <v>3.6800000667571999</v>
      </c>
      <c r="F368">
        <v>0</v>
      </c>
      <c r="G368">
        <v>0</v>
      </c>
      <c r="H368">
        <v>0</v>
      </c>
      <c r="I368">
        <v>3.6800000667571999</v>
      </c>
      <c r="J368">
        <v>0</v>
      </c>
      <c r="K368">
        <v>0</v>
      </c>
      <c r="L368">
        <v>0</v>
      </c>
      <c r="M368">
        <v>217</v>
      </c>
      <c r="N368">
        <v>837</v>
      </c>
      <c r="O368">
        <v>1756</v>
      </c>
      <c r="P368" s="2">
        <v>5</v>
      </c>
      <c r="Q368" s="2">
        <v>17.566666666666666</v>
      </c>
      <c r="R368" s="2">
        <v>1054</v>
      </c>
      <c r="S368">
        <v>1</v>
      </c>
      <c r="T368">
        <v>370</v>
      </c>
      <c r="U368">
        <v>386</v>
      </c>
      <c r="V368" s="2">
        <f t="shared" si="5"/>
        <v>31</v>
      </c>
    </row>
    <row r="369" spans="1:22" x14ac:dyDescent="0.25">
      <c r="A369">
        <v>7086361926</v>
      </c>
      <c r="B369" s="1">
        <v>42475</v>
      </c>
      <c r="C369">
        <v>8585</v>
      </c>
      <c r="D369">
        <v>5.6700000762939498</v>
      </c>
      <c r="E369">
        <v>5.6700000762939498</v>
      </c>
      <c r="F369">
        <v>0</v>
      </c>
      <c r="G369">
        <v>2.03999996185303</v>
      </c>
      <c r="H369">
        <v>1.1100000143051101</v>
      </c>
      <c r="I369">
        <v>2.5299999713897701</v>
      </c>
      <c r="J369">
        <v>0</v>
      </c>
      <c r="K369">
        <v>30</v>
      </c>
      <c r="L369">
        <v>21</v>
      </c>
      <c r="M369">
        <v>139</v>
      </c>
      <c r="N369">
        <v>864</v>
      </c>
      <c r="O369">
        <v>2395</v>
      </c>
      <c r="P369" s="2">
        <v>5</v>
      </c>
      <c r="Q369" s="2">
        <v>17.566666666666666</v>
      </c>
      <c r="R369" s="2">
        <v>1054</v>
      </c>
      <c r="S369">
        <v>1</v>
      </c>
      <c r="T369">
        <v>377</v>
      </c>
      <c r="U369">
        <v>386</v>
      </c>
      <c r="V369" s="2">
        <f t="shared" si="5"/>
        <v>24</v>
      </c>
    </row>
    <row r="370" spans="1:22" x14ac:dyDescent="0.25">
      <c r="A370">
        <v>8378563200</v>
      </c>
      <c r="B370" s="1">
        <v>42475</v>
      </c>
      <c r="C370">
        <v>14461</v>
      </c>
      <c r="D370">
        <v>11.4700002670288</v>
      </c>
      <c r="E370">
        <v>11.4700002670288</v>
      </c>
      <c r="F370">
        <v>0</v>
      </c>
      <c r="G370">
        <v>4.9099998474121103</v>
      </c>
      <c r="H370">
        <v>1.1499999761581401</v>
      </c>
      <c r="I370">
        <v>5.4099998474121103</v>
      </c>
      <c r="J370">
        <v>0</v>
      </c>
      <c r="K370">
        <v>60</v>
      </c>
      <c r="L370">
        <v>23</v>
      </c>
      <c r="M370">
        <v>190</v>
      </c>
      <c r="N370">
        <v>729</v>
      </c>
      <c r="O370">
        <v>3666</v>
      </c>
      <c r="P370" s="2">
        <v>5</v>
      </c>
      <c r="Q370" s="2">
        <v>16.7</v>
      </c>
      <c r="R370" s="2">
        <v>1002</v>
      </c>
      <c r="S370">
        <v>1</v>
      </c>
      <c r="T370">
        <v>513</v>
      </c>
      <c r="U370">
        <v>533</v>
      </c>
      <c r="V370" s="2">
        <f t="shared" si="5"/>
        <v>31</v>
      </c>
    </row>
    <row r="371" spans="1:22" x14ac:dyDescent="0.25">
      <c r="A371">
        <v>8792009665</v>
      </c>
      <c r="B371" s="1">
        <v>42475</v>
      </c>
      <c r="C371">
        <v>2483</v>
      </c>
      <c r="D371">
        <v>1.5900000333786</v>
      </c>
      <c r="E371">
        <v>1.5900000333786</v>
      </c>
      <c r="F371">
        <v>0</v>
      </c>
      <c r="G371">
        <v>0</v>
      </c>
      <c r="H371">
        <v>0</v>
      </c>
      <c r="I371">
        <v>1.5900000333786</v>
      </c>
      <c r="J371">
        <v>0</v>
      </c>
      <c r="K371">
        <v>0</v>
      </c>
      <c r="L371">
        <v>0</v>
      </c>
      <c r="M371">
        <v>126</v>
      </c>
      <c r="N371">
        <v>937</v>
      </c>
      <c r="O371">
        <v>2009</v>
      </c>
      <c r="P371" s="2">
        <v>5</v>
      </c>
      <c r="Q371" s="2">
        <v>17.716666666666665</v>
      </c>
      <c r="R371" s="2">
        <v>1063</v>
      </c>
      <c r="S371">
        <v>1</v>
      </c>
      <c r="T371">
        <v>363</v>
      </c>
      <c r="U371">
        <v>377</v>
      </c>
      <c r="V371" s="2">
        <f t="shared" si="5"/>
        <v>15</v>
      </c>
    </row>
    <row r="372" spans="1:22" hidden="1" x14ac:dyDescent="0.25">
      <c r="A372">
        <v>6775888955</v>
      </c>
      <c r="B372" s="1">
        <v>42474</v>
      </c>
      <c r="C372">
        <v>5162</v>
      </c>
      <c r="D372">
        <v>3.7000000476837198</v>
      </c>
      <c r="E372">
        <v>3.7000000476837198</v>
      </c>
      <c r="F372">
        <v>0</v>
      </c>
      <c r="G372">
        <v>0.87000000476837203</v>
      </c>
      <c r="H372">
        <v>0.86000001430511497</v>
      </c>
      <c r="I372">
        <v>1.9700000286102299</v>
      </c>
      <c r="J372">
        <v>0</v>
      </c>
      <c r="K372">
        <v>14</v>
      </c>
      <c r="L372">
        <v>24</v>
      </c>
      <c r="M372">
        <v>105</v>
      </c>
      <c r="N372">
        <v>863</v>
      </c>
      <c r="O372">
        <v>2507</v>
      </c>
      <c r="P372" s="2">
        <v>4</v>
      </c>
      <c r="Q372" s="2">
        <v>16.766666666666666</v>
      </c>
      <c r="R372" s="2">
        <v>1006</v>
      </c>
      <c r="S372">
        <v>1</v>
      </c>
      <c r="T372">
        <v>423</v>
      </c>
      <c r="U372">
        <v>441</v>
      </c>
      <c r="V372" s="2">
        <f t="shared" si="5"/>
        <v>3</v>
      </c>
    </row>
    <row r="373" spans="1:22" x14ac:dyDescent="0.25">
      <c r="A373">
        <v>2026352035</v>
      </c>
      <c r="B373" s="1">
        <v>42474</v>
      </c>
      <c r="C373">
        <v>3335</v>
      </c>
      <c r="D373">
        <v>2.0699999332428001</v>
      </c>
      <c r="E373">
        <v>2.0699999332428001</v>
      </c>
      <c r="F373">
        <v>0</v>
      </c>
      <c r="G373">
        <v>0</v>
      </c>
      <c r="H373">
        <v>0</v>
      </c>
      <c r="I373">
        <v>2.0499999523162802</v>
      </c>
      <c r="J373">
        <v>0</v>
      </c>
      <c r="K373">
        <v>0</v>
      </c>
      <c r="L373">
        <v>0</v>
      </c>
      <c r="M373">
        <v>197</v>
      </c>
      <c r="N373">
        <v>653</v>
      </c>
      <c r="O373">
        <v>1431</v>
      </c>
      <c r="P373" s="2">
        <v>4</v>
      </c>
      <c r="Q373" s="2">
        <v>14.166666666666666</v>
      </c>
      <c r="R373" s="2">
        <v>850</v>
      </c>
      <c r="S373">
        <v>1</v>
      </c>
      <c r="T373">
        <v>545</v>
      </c>
      <c r="U373">
        <v>568</v>
      </c>
      <c r="V373" s="2">
        <f t="shared" si="5"/>
        <v>28</v>
      </c>
    </row>
    <row r="374" spans="1:22" x14ac:dyDescent="0.25">
      <c r="A374">
        <v>2347167796</v>
      </c>
      <c r="B374" s="1">
        <v>42474</v>
      </c>
      <c r="C374">
        <v>10129</v>
      </c>
      <c r="D374">
        <v>6.6999998092651403</v>
      </c>
      <c r="E374">
        <v>6.6999998092651403</v>
      </c>
      <c r="F374">
        <v>0</v>
      </c>
      <c r="G374">
        <v>1.9999999552965199E-2</v>
      </c>
      <c r="H374">
        <v>2.7400000095367401</v>
      </c>
      <c r="I374">
        <v>3.9400000572204599</v>
      </c>
      <c r="J374">
        <v>0</v>
      </c>
      <c r="K374">
        <v>1</v>
      </c>
      <c r="L374">
        <v>48</v>
      </c>
      <c r="M374">
        <v>206</v>
      </c>
      <c r="N374">
        <v>705</v>
      </c>
      <c r="O374">
        <v>2010</v>
      </c>
      <c r="P374" s="2">
        <v>4</v>
      </c>
      <c r="Q374" s="2">
        <v>16</v>
      </c>
      <c r="R374" s="2">
        <v>960</v>
      </c>
      <c r="S374">
        <v>1</v>
      </c>
      <c r="T374">
        <v>445</v>
      </c>
      <c r="U374">
        <v>489</v>
      </c>
      <c r="V374" s="2">
        <f t="shared" si="5"/>
        <v>15</v>
      </c>
    </row>
    <row r="375" spans="1:22" x14ac:dyDescent="0.25">
      <c r="A375">
        <v>3977333714</v>
      </c>
      <c r="B375" s="1">
        <v>42474</v>
      </c>
      <c r="C375">
        <v>7641</v>
      </c>
      <c r="D375">
        <v>5.1100001335143999</v>
      </c>
      <c r="E375">
        <v>5.1100001335143999</v>
      </c>
      <c r="F375">
        <v>0</v>
      </c>
      <c r="G375">
        <v>0.31999999284744302</v>
      </c>
      <c r="H375">
        <v>0.97000002861022905</v>
      </c>
      <c r="I375">
        <v>3.8199999332428001</v>
      </c>
      <c r="J375">
        <v>0</v>
      </c>
      <c r="K375">
        <v>5</v>
      </c>
      <c r="L375">
        <v>23</v>
      </c>
      <c r="M375">
        <v>214</v>
      </c>
      <c r="N375">
        <v>801</v>
      </c>
      <c r="O375">
        <v>1433</v>
      </c>
      <c r="P375" s="2">
        <v>4</v>
      </c>
      <c r="Q375" s="2">
        <v>17.383333333333333</v>
      </c>
      <c r="R375" s="2">
        <v>1043</v>
      </c>
      <c r="S375">
        <v>1</v>
      </c>
      <c r="T375">
        <v>291</v>
      </c>
      <c r="U375">
        <v>397</v>
      </c>
      <c r="V375" s="2">
        <f t="shared" si="5"/>
        <v>28</v>
      </c>
    </row>
    <row r="376" spans="1:22" x14ac:dyDescent="0.25">
      <c r="A376">
        <v>4319703577</v>
      </c>
      <c r="B376" s="1">
        <v>42474</v>
      </c>
      <c r="C376">
        <v>10210</v>
      </c>
      <c r="D376">
        <v>6.8800001144409197</v>
      </c>
      <c r="E376">
        <v>6.8800001144409197</v>
      </c>
      <c r="F376">
        <v>0</v>
      </c>
      <c r="G376">
        <v>0.109999999403954</v>
      </c>
      <c r="H376">
        <v>0.33000001311302202</v>
      </c>
      <c r="I376">
        <v>6.4400000572204599</v>
      </c>
      <c r="J376">
        <v>0</v>
      </c>
      <c r="K376">
        <v>1</v>
      </c>
      <c r="L376">
        <v>9</v>
      </c>
      <c r="M376">
        <v>339</v>
      </c>
      <c r="N376">
        <v>589</v>
      </c>
      <c r="O376">
        <v>2302</v>
      </c>
      <c r="P376" s="2">
        <v>4</v>
      </c>
      <c r="Q376" s="2">
        <v>15.633333333333333</v>
      </c>
      <c r="R376" s="2">
        <v>938</v>
      </c>
      <c r="S376">
        <v>1</v>
      </c>
      <c r="T376">
        <v>535</v>
      </c>
      <c r="U376">
        <v>557</v>
      </c>
      <c r="V376" s="2">
        <f t="shared" si="5"/>
        <v>26</v>
      </c>
    </row>
    <row r="377" spans="1:22" x14ac:dyDescent="0.25">
      <c r="A377">
        <v>4445114986</v>
      </c>
      <c r="B377" s="1">
        <v>42474</v>
      </c>
      <c r="C377">
        <v>3974</v>
      </c>
      <c r="D377">
        <v>2.6700000762939502</v>
      </c>
      <c r="E377">
        <v>2.6700000762939502</v>
      </c>
      <c r="F377">
        <v>0</v>
      </c>
      <c r="G377">
        <v>0</v>
      </c>
      <c r="H377">
        <v>0</v>
      </c>
      <c r="I377">
        <v>2.6700000762939502</v>
      </c>
      <c r="J377">
        <v>0</v>
      </c>
      <c r="K377">
        <v>0</v>
      </c>
      <c r="L377">
        <v>0</v>
      </c>
      <c r="M377">
        <v>231</v>
      </c>
      <c r="N377">
        <v>717</v>
      </c>
      <c r="O377">
        <v>2194</v>
      </c>
      <c r="P377" s="2">
        <v>4</v>
      </c>
      <c r="Q377" s="2">
        <v>15.8</v>
      </c>
      <c r="R377" s="2">
        <v>948</v>
      </c>
      <c r="S377">
        <v>1</v>
      </c>
      <c r="T377">
        <v>441</v>
      </c>
      <c r="U377">
        <v>492</v>
      </c>
      <c r="V377" s="2">
        <f t="shared" si="5"/>
        <v>28</v>
      </c>
    </row>
    <row r="378" spans="1:22" x14ac:dyDescent="0.25">
      <c r="A378">
        <v>4702921684</v>
      </c>
      <c r="B378" s="1">
        <v>42474</v>
      </c>
      <c r="C378">
        <v>7860</v>
      </c>
      <c r="D378">
        <v>6.3699998855590803</v>
      </c>
      <c r="E378">
        <v>6.3699998855590803</v>
      </c>
      <c r="F378">
        <v>0</v>
      </c>
      <c r="G378">
        <v>0</v>
      </c>
      <c r="H378">
        <v>0</v>
      </c>
      <c r="I378">
        <v>6.3699998855590803</v>
      </c>
      <c r="J378">
        <v>0</v>
      </c>
      <c r="K378">
        <v>0</v>
      </c>
      <c r="L378">
        <v>0</v>
      </c>
      <c r="M378">
        <v>271</v>
      </c>
      <c r="N378">
        <v>772</v>
      </c>
      <c r="O378">
        <v>2984</v>
      </c>
      <c r="P378" s="2">
        <v>4</v>
      </c>
      <c r="Q378" s="2">
        <v>17.383333333333333</v>
      </c>
      <c r="R378" s="2">
        <v>1043</v>
      </c>
      <c r="S378">
        <v>1</v>
      </c>
      <c r="T378">
        <v>384</v>
      </c>
      <c r="U378">
        <v>415</v>
      </c>
      <c r="V378" s="2">
        <f t="shared" si="5"/>
        <v>27</v>
      </c>
    </row>
    <row r="379" spans="1:22" x14ac:dyDescent="0.25">
      <c r="A379">
        <v>5553957443</v>
      </c>
      <c r="B379" s="1">
        <v>42474</v>
      </c>
      <c r="C379">
        <v>17022</v>
      </c>
      <c r="D379">
        <v>11.1199998855591</v>
      </c>
      <c r="E379">
        <v>11.1199998855591</v>
      </c>
      <c r="F379">
        <v>0</v>
      </c>
      <c r="G379">
        <v>4</v>
      </c>
      <c r="H379">
        <v>2.4500000476837198</v>
      </c>
      <c r="I379">
        <v>4.6700000762939498</v>
      </c>
      <c r="J379">
        <v>0</v>
      </c>
      <c r="K379">
        <v>61</v>
      </c>
      <c r="L379">
        <v>41</v>
      </c>
      <c r="M379">
        <v>256</v>
      </c>
      <c r="N379">
        <v>693</v>
      </c>
      <c r="O379">
        <v>2324</v>
      </c>
      <c r="P379" s="2">
        <v>4</v>
      </c>
      <c r="Q379" s="2">
        <v>17.516666666666666</v>
      </c>
      <c r="R379" s="2">
        <v>1051</v>
      </c>
      <c r="S379">
        <v>1</v>
      </c>
      <c r="T379">
        <v>357</v>
      </c>
      <c r="U379">
        <v>418</v>
      </c>
      <c r="V379" s="2">
        <f t="shared" si="5"/>
        <v>31</v>
      </c>
    </row>
    <row r="380" spans="1:22" x14ac:dyDescent="0.25">
      <c r="A380">
        <v>5577150313</v>
      </c>
      <c r="B380" s="1">
        <v>42474</v>
      </c>
      <c r="C380">
        <v>8596</v>
      </c>
      <c r="D380">
        <v>6.4200000762939498</v>
      </c>
      <c r="E380">
        <v>6.4200000762939498</v>
      </c>
      <c r="F380">
        <v>0</v>
      </c>
      <c r="G380">
        <v>3.3299999237060498</v>
      </c>
      <c r="H380">
        <v>0.31000000238418601</v>
      </c>
      <c r="I380">
        <v>2.7799999713897701</v>
      </c>
      <c r="J380">
        <v>0</v>
      </c>
      <c r="K380">
        <v>118</v>
      </c>
      <c r="L380">
        <v>30</v>
      </c>
      <c r="M380">
        <v>176</v>
      </c>
      <c r="N380">
        <v>662</v>
      </c>
      <c r="O380">
        <v>4022</v>
      </c>
      <c r="P380" s="2">
        <v>4</v>
      </c>
      <c r="Q380" s="2">
        <v>16.433333333333334</v>
      </c>
      <c r="R380" s="2">
        <v>986</v>
      </c>
      <c r="S380">
        <v>1</v>
      </c>
      <c r="T380">
        <v>477</v>
      </c>
      <c r="U380">
        <v>497</v>
      </c>
      <c r="V380" s="2">
        <f t="shared" si="5"/>
        <v>26</v>
      </c>
    </row>
    <row r="381" spans="1:22" x14ac:dyDescent="0.25">
      <c r="A381">
        <v>6962181067</v>
      </c>
      <c r="B381" s="1">
        <v>42474</v>
      </c>
      <c r="C381">
        <v>1551</v>
      </c>
      <c r="D381">
        <v>1.0299999713897701</v>
      </c>
      <c r="E381">
        <v>1.0299999713897701</v>
      </c>
      <c r="F381">
        <v>0</v>
      </c>
      <c r="G381">
        <v>0</v>
      </c>
      <c r="H381">
        <v>0</v>
      </c>
      <c r="I381">
        <v>1.0299999713897701</v>
      </c>
      <c r="J381">
        <v>0</v>
      </c>
      <c r="K381">
        <v>0</v>
      </c>
      <c r="L381">
        <v>0</v>
      </c>
      <c r="M381">
        <v>86</v>
      </c>
      <c r="N381">
        <v>862</v>
      </c>
      <c r="O381">
        <v>1466</v>
      </c>
      <c r="P381" s="2">
        <v>4</v>
      </c>
      <c r="Q381" s="2">
        <v>15.8</v>
      </c>
      <c r="R381" s="2">
        <v>948</v>
      </c>
      <c r="S381">
        <v>2</v>
      </c>
      <c r="T381">
        <v>508</v>
      </c>
      <c r="U381">
        <v>535</v>
      </c>
      <c r="V381" s="2">
        <f t="shared" si="5"/>
        <v>31</v>
      </c>
    </row>
    <row r="382" spans="1:22" x14ac:dyDescent="0.25">
      <c r="A382">
        <v>7086361926</v>
      </c>
      <c r="B382" s="1">
        <v>42474</v>
      </c>
      <c r="C382">
        <v>9123</v>
      </c>
      <c r="D382">
        <v>6.1199998855590803</v>
      </c>
      <c r="E382">
        <v>6.1199998855590803</v>
      </c>
      <c r="F382">
        <v>0</v>
      </c>
      <c r="G382">
        <v>2.0299999713897701</v>
      </c>
      <c r="H382">
        <v>0.33000001311302202</v>
      </c>
      <c r="I382">
        <v>3.6600000858306898</v>
      </c>
      <c r="J382">
        <v>0</v>
      </c>
      <c r="K382">
        <v>35</v>
      </c>
      <c r="L382">
        <v>32</v>
      </c>
      <c r="M382">
        <v>189</v>
      </c>
      <c r="N382">
        <v>787</v>
      </c>
      <c r="O382">
        <v>2734</v>
      </c>
      <c r="P382" s="2">
        <v>4</v>
      </c>
      <c r="Q382" s="2">
        <v>17.383333333333333</v>
      </c>
      <c r="R382" s="2">
        <v>1043</v>
      </c>
      <c r="S382">
        <v>1</v>
      </c>
      <c r="T382">
        <v>472</v>
      </c>
      <c r="U382">
        <v>476</v>
      </c>
      <c r="V382" s="2">
        <f t="shared" si="5"/>
        <v>24</v>
      </c>
    </row>
    <row r="383" spans="1:22" x14ac:dyDescent="0.25">
      <c r="A383">
        <v>8378563200</v>
      </c>
      <c r="B383" s="1">
        <v>42474</v>
      </c>
      <c r="C383">
        <v>13318</v>
      </c>
      <c r="D383">
        <v>10.560000419616699</v>
      </c>
      <c r="E383">
        <v>10.560000419616699</v>
      </c>
      <c r="F383">
        <v>2</v>
      </c>
      <c r="G383">
        <v>5.6199998855590803</v>
      </c>
      <c r="H383">
        <v>1.0299999713897701</v>
      </c>
      <c r="I383">
        <v>3.9100000858306898</v>
      </c>
      <c r="J383">
        <v>0</v>
      </c>
      <c r="K383">
        <v>123</v>
      </c>
      <c r="L383">
        <v>21</v>
      </c>
      <c r="M383">
        <v>174</v>
      </c>
      <c r="N383">
        <v>699</v>
      </c>
      <c r="O383">
        <v>4163</v>
      </c>
      <c r="P383" s="2">
        <v>4</v>
      </c>
      <c r="Q383" s="2">
        <v>16.95</v>
      </c>
      <c r="R383" s="2">
        <v>1017</v>
      </c>
      <c r="S383">
        <v>1</v>
      </c>
      <c r="T383">
        <v>424</v>
      </c>
      <c r="U383">
        <v>455</v>
      </c>
      <c r="V383" s="2">
        <f t="shared" si="5"/>
        <v>31</v>
      </c>
    </row>
    <row r="384" spans="1:22" x14ac:dyDescent="0.25">
      <c r="A384">
        <v>8792009665</v>
      </c>
      <c r="B384" s="1">
        <v>42474</v>
      </c>
      <c r="C384">
        <v>1219</v>
      </c>
      <c r="D384">
        <v>0.77999997138977095</v>
      </c>
      <c r="E384">
        <v>0.77999997138977095</v>
      </c>
      <c r="F384">
        <v>0</v>
      </c>
      <c r="G384">
        <v>0</v>
      </c>
      <c r="H384">
        <v>0</v>
      </c>
      <c r="I384">
        <v>0.77999997138977095</v>
      </c>
      <c r="J384">
        <v>0</v>
      </c>
      <c r="K384">
        <v>0</v>
      </c>
      <c r="L384">
        <v>0</v>
      </c>
      <c r="M384">
        <v>84</v>
      </c>
      <c r="N384">
        <v>853</v>
      </c>
      <c r="O384">
        <v>1963</v>
      </c>
      <c r="P384" s="2">
        <v>4</v>
      </c>
      <c r="Q384" s="2">
        <v>15.616666666666667</v>
      </c>
      <c r="R384" s="2">
        <v>937</v>
      </c>
      <c r="S384">
        <v>1</v>
      </c>
      <c r="T384">
        <v>486</v>
      </c>
      <c r="U384">
        <v>503</v>
      </c>
      <c r="V384" s="2">
        <f t="shared" si="5"/>
        <v>15</v>
      </c>
    </row>
    <row r="385" spans="1:22" hidden="1" x14ac:dyDescent="0.25">
      <c r="A385">
        <v>1927972279</v>
      </c>
      <c r="B385" s="1">
        <v>42473</v>
      </c>
      <c r="C385">
        <v>356</v>
      </c>
      <c r="D385">
        <v>0.25</v>
      </c>
      <c r="E385">
        <v>0.25</v>
      </c>
      <c r="F385">
        <v>0</v>
      </c>
      <c r="G385">
        <v>0</v>
      </c>
      <c r="H385">
        <v>0</v>
      </c>
      <c r="I385">
        <v>0.25</v>
      </c>
      <c r="J385">
        <v>0</v>
      </c>
      <c r="K385">
        <v>0</v>
      </c>
      <c r="L385">
        <v>0</v>
      </c>
      <c r="M385">
        <v>32</v>
      </c>
      <c r="N385">
        <v>986</v>
      </c>
      <c r="O385">
        <v>2151</v>
      </c>
      <c r="P385" s="2">
        <v>3</v>
      </c>
      <c r="Q385" s="2">
        <v>16.966666666666665</v>
      </c>
      <c r="R385" s="2">
        <v>1018</v>
      </c>
      <c r="S385">
        <v>1</v>
      </c>
      <c r="T385">
        <v>398</v>
      </c>
      <c r="U385">
        <v>422</v>
      </c>
      <c r="V385" s="2">
        <f t="shared" si="5"/>
        <v>5</v>
      </c>
    </row>
    <row r="386" spans="1:22" hidden="1" x14ac:dyDescent="0.25">
      <c r="A386">
        <v>6775888955</v>
      </c>
      <c r="B386" s="1">
        <v>42473</v>
      </c>
      <c r="C386">
        <v>4053</v>
      </c>
      <c r="D386">
        <v>2.9100000858306898</v>
      </c>
      <c r="E386">
        <v>2.9100000858306898</v>
      </c>
      <c r="F386">
        <v>0</v>
      </c>
      <c r="G386">
        <v>1.1100000143051101</v>
      </c>
      <c r="H386">
        <v>0.57999998331069902</v>
      </c>
      <c r="I386">
        <v>1.2200000286102299</v>
      </c>
      <c r="J386">
        <v>0</v>
      </c>
      <c r="K386">
        <v>17</v>
      </c>
      <c r="L386">
        <v>18</v>
      </c>
      <c r="M386">
        <v>85</v>
      </c>
      <c r="N386">
        <v>1053</v>
      </c>
      <c r="O386">
        <v>2400</v>
      </c>
      <c r="P386" s="2">
        <v>3</v>
      </c>
      <c r="Q386" s="2">
        <v>19.55</v>
      </c>
      <c r="R386" s="2">
        <v>1173</v>
      </c>
      <c r="S386">
        <v>1</v>
      </c>
      <c r="T386">
        <v>235</v>
      </c>
      <c r="U386">
        <v>260</v>
      </c>
      <c r="V386" s="2">
        <f t="shared" ref="V386:V411" si="6">COUNTIF($A$2:$A$411,A386)</f>
        <v>3</v>
      </c>
    </row>
    <row r="387" spans="1:22" x14ac:dyDescent="0.25">
      <c r="A387">
        <v>1503960366</v>
      </c>
      <c r="B387" s="1">
        <v>42473</v>
      </c>
      <c r="C387">
        <v>10735</v>
      </c>
      <c r="D387">
        <v>6.9699997901916504</v>
      </c>
      <c r="E387">
        <v>6.9699997901916504</v>
      </c>
      <c r="F387">
        <v>0</v>
      </c>
      <c r="G387">
        <v>1.5700000524520901</v>
      </c>
      <c r="H387">
        <v>0.68999999761581399</v>
      </c>
      <c r="I387">
        <v>4.71000003814697</v>
      </c>
      <c r="J387">
        <v>0</v>
      </c>
      <c r="K387">
        <v>21</v>
      </c>
      <c r="L387">
        <v>19</v>
      </c>
      <c r="M387">
        <v>217</v>
      </c>
      <c r="N387">
        <v>776</v>
      </c>
      <c r="O387">
        <v>1797</v>
      </c>
      <c r="P387" s="2">
        <v>3</v>
      </c>
      <c r="Q387" s="2">
        <v>17.216666666666665</v>
      </c>
      <c r="R387" s="2">
        <v>1033</v>
      </c>
      <c r="S387">
        <v>2</v>
      </c>
      <c r="T387">
        <v>384</v>
      </c>
      <c r="U387">
        <v>407</v>
      </c>
      <c r="V387" s="2">
        <f t="shared" si="6"/>
        <v>25</v>
      </c>
    </row>
    <row r="388" spans="1:22" x14ac:dyDescent="0.25">
      <c r="A388">
        <v>2026352035</v>
      </c>
      <c r="B388" s="1">
        <v>42473</v>
      </c>
      <c r="C388">
        <v>4993</v>
      </c>
      <c r="D388">
        <v>3.0999999046325701</v>
      </c>
      <c r="E388">
        <v>3.0999999046325701</v>
      </c>
      <c r="F388">
        <v>0</v>
      </c>
      <c r="G388">
        <v>0</v>
      </c>
      <c r="H388">
        <v>0</v>
      </c>
      <c r="I388">
        <v>3.0999999046325701</v>
      </c>
      <c r="J388">
        <v>0</v>
      </c>
      <c r="K388">
        <v>0</v>
      </c>
      <c r="L388">
        <v>0</v>
      </c>
      <c r="M388">
        <v>238</v>
      </c>
      <c r="N388">
        <v>663</v>
      </c>
      <c r="O388">
        <v>1521</v>
      </c>
      <c r="P388" s="2">
        <v>3</v>
      </c>
      <c r="Q388" s="2">
        <v>15.016666666666667</v>
      </c>
      <c r="R388" s="2">
        <v>901</v>
      </c>
      <c r="S388">
        <v>1</v>
      </c>
      <c r="T388">
        <v>531</v>
      </c>
      <c r="U388">
        <v>565</v>
      </c>
      <c r="V388" s="2">
        <f t="shared" si="6"/>
        <v>28</v>
      </c>
    </row>
    <row r="389" spans="1:22" x14ac:dyDescent="0.25">
      <c r="A389">
        <v>2347167796</v>
      </c>
      <c r="B389" s="1">
        <v>42473</v>
      </c>
      <c r="C389">
        <v>10352</v>
      </c>
      <c r="D389">
        <v>7.0100002288818404</v>
      </c>
      <c r="E389">
        <v>7.0100002288818404</v>
      </c>
      <c r="F389">
        <v>0</v>
      </c>
      <c r="G389">
        <v>1.6599999666214</v>
      </c>
      <c r="H389">
        <v>1.9400000572204601</v>
      </c>
      <c r="I389">
        <v>3.4100000858306898</v>
      </c>
      <c r="J389">
        <v>0</v>
      </c>
      <c r="K389">
        <v>19</v>
      </c>
      <c r="L389">
        <v>32</v>
      </c>
      <c r="M389">
        <v>195</v>
      </c>
      <c r="N389">
        <v>676</v>
      </c>
      <c r="O389">
        <v>2038</v>
      </c>
      <c r="P389" s="2">
        <v>3</v>
      </c>
      <c r="Q389" s="2">
        <v>15.366666666666667</v>
      </c>
      <c r="R389" s="2">
        <v>922</v>
      </c>
      <c r="S389">
        <v>1</v>
      </c>
      <c r="T389">
        <v>467</v>
      </c>
      <c r="U389">
        <v>531</v>
      </c>
      <c r="V389" s="2">
        <f t="shared" si="6"/>
        <v>15</v>
      </c>
    </row>
    <row r="390" spans="1:22" x14ac:dyDescent="0.25">
      <c r="A390">
        <v>3977333714</v>
      </c>
      <c r="B390" s="1">
        <v>42473</v>
      </c>
      <c r="C390">
        <v>10035</v>
      </c>
      <c r="D390">
        <v>6.71000003814697</v>
      </c>
      <c r="E390">
        <v>6.71000003814697</v>
      </c>
      <c r="F390">
        <v>0</v>
      </c>
      <c r="G390">
        <v>2.0299999713897701</v>
      </c>
      <c r="H390">
        <v>2.1300001144409202</v>
      </c>
      <c r="I390">
        <v>2.5499999523162802</v>
      </c>
      <c r="J390">
        <v>0</v>
      </c>
      <c r="K390">
        <v>31</v>
      </c>
      <c r="L390">
        <v>46</v>
      </c>
      <c r="M390">
        <v>153</v>
      </c>
      <c r="N390">
        <v>754</v>
      </c>
      <c r="O390">
        <v>1495</v>
      </c>
      <c r="P390" s="2">
        <v>3</v>
      </c>
      <c r="Q390" s="2">
        <v>16.399999999999999</v>
      </c>
      <c r="R390" s="2">
        <v>984</v>
      </c>
      <c r="S390">
        <v>2</v>
      </c>
      <c r="T390">
        <v>295</v>
      </c>
      <c r="U390">
        <v>456</v>
      </c>
      <c r="V390" s="2">
        <f t="shared" si="6"/>
        <v>28</v>
      </c>
    </row>
    <row r="391" spans="1:22" x14ac:dyDescent="0.25">
      <c r="A391">
        <v>4445114986</v>
      </c>
      <c r="B391" s="1">
        <v>42473</v>
      </c>
      <c r="C391">
        <v>2961</v>
      </c>
      <c r="D391">
        <v>1.9900000095367401</v>
      </c>
      <c r="E391">
        <v>1.9900000095367401</v>
      </c>
      <c r="F391">
        <v>0</v>
      </c>
      <c r="G391">
        <v>0</v>
      </c>
      <c r="H391">
        <v>0</v>
      </c>
      <c r="I391">
        <v>1.9900000095367401</v>
      </c>
      <c r="J391">
        <v>0</v>
      </c>
      <c r="K391">
        <v>0</v>
      </c>
      <c r="L391">
        <v>0</v>
      </c>
      <c r="M391">
        <v>194</v>
      </c>
      <c r="N391">
        <v>840</v>
      </c>
      <c r="O391">
        <v>2095</v>
      </c>
      <c r="P391" s="2">
        <v>3</v>
      </c>
      <c r="Q391" s="2">
        <v>17.233333333333334</v>
      </c>
      <c r="R391" s="2">
        <v>1034</v>
      </c>
      <c r="S391">
        <v>2</v>
      </c>
      <c r="T391">
        <v>370</v>
      </c>
      <c r="U391">
        <v>406</v>
      </c>
      <c r="V391" s="2">
        <f t="shared" si="6"/>
        <v>28</v>
      </c>
    </row>
    <row r="392" spans="1:22" x14ac:dyDescent="0.25">
      <c r="A392">
        <v>4702921684</v>
      </c>
      <c r="B392" s="1">
        <v>42473</v>
      </c>
      <c r="C392">
        <v>6877</v>
      </c>
      <c r="D392">
        <v>5.5799999237060502</v>
      </c>
      <c r="E392">
        <v>5.5799999237060502</v>
      </c>
      <c r="F392">
        <v>0</v>
      </c>
      <c r="G392">
        <v>0</v>
      </c>
      <c r="H392">
        <v>0</v>
      </c>
      <c r="I392">
        <v>5.5799999237060502</v>
      </c>
      <c r="J392">
        <v>0</v>
      </c>
      <c r="K392">
        <v>0</v>
      </c>
      <c r="L392">
        <v>0</v>
      </c>
      <c r="M392">
        <v>258</v>
      </c>
      <c r="N392">
        <v>777</v>
      </c>
      <c r="O392">
        <v>2898</v>
      </c>
      <c r="P392" s="2">
        <v>3</v>
      </c>
      <c r="Q392" s="2">
        <v>17.25</v>
      </c>
      <c r="R392" s="2">
        <v>1035</v>
      </c>
      <c r="S392">
        <v>2</v>
      </c>
      <c r="T392">
        <v>400</v>
      </c>
      <c r="U392">
        <v>430</v>
      </c>
      <c r="V392" s="2">
        <f t="shared" si="6"/>
        <v>27</v>
      </c>
    </row>
    <row r="393" spans="1:22" x14ac:dyDescent="0.25">
      <c r="A393">
        <v>5553957443</v>
      </c>
      <c r="B393" s="1">
        <v>42473</v>
      </c>
      <c r="C393">
        <v>4832</v>
      </c>
      <c r="D393">
        <v>3.1600000858306898</v>
      </c>
      <c r="E393">
        <v>3.1600000858306898</v>
      </c>
      <c r="F393">
        <v>0</v>
      </c>
      <c r="G393">
        <v>0</v>
      </c>
      <c r="H393">
        <v>0</v>
      </c>
      <c r="I393">
        <v>3.1600000858306898</v>
      </c>
      <c r="J393">
        <v>0</v>
      </c>
      <c r="K393">
        <v>0</v>
      </c>
      <c r="L393">
        <v>0</v>
      </c>
      <c r="M393">
        <v>226</v>
      </c>
      <c r="N393">
        <v>647</v>
      </c>
      <c r="O393">
        <v>1718</v>
      </c>
      <c r="P393" s="2">
        <v>3</v>
      </c>
      <c r="Q393" s="2">
        <v>14.55</v>
      </c>
      <c r="R393" s="2">
        <v>873</v>
      </c>
      <c r="S393">
        <v>2</v>
      </c>
      <c r="T393">
        <v>455</v>
      </c>
      <c r="U393">
        <v>488</v>
      </c>
      <c r="V393" s="2">
        <f t="shared" si="6"/>
        <v>31</v>
      </c>
    </row>
    <row r="394" spans="1:22" x14ac:dyDescent="0.25">
      <c r="A394">
        <v>5577150313</v>
      </c>
      <c r="B394" s="1">
        <v>42473</v>
      </c>
      <c r="C394">
        <v>5077</v>
      </c>
      <c r="D394">
        <v>3.78999996185303</v>
      </c>
      <c r="E394">
        <v>3.78999996185303</v>
      </c>
      <c r="F394">
        <v>0</v>
      </c>
      <c r="G394">
        <v>0.31999999284744302</v>
      </c>
      <c r="H394">
        <v>0.21999999880790699</v>
      </c>
      <c r="I394">
        <v>3.25</v>
      </c>
      <c r="J394">
        <v>0</v>
      </c>
      <c r="K394">
        <v>15</v>
      </c>
      <c r="L394">
        <v>11</v>
      </c>
      <c r="M394">
        <v>144</v>
      </c>
      <c r="N394">
        <v>776</v>
      </c>
      <c r="O394">
        <v>2551</v>
      </c>
      <c r="P394" s="2">
        <v>3</v>
      </c>
      <c r="Q394" s="2">
        <v>15.766666666666667</v>
      </c>
      <c r="R394" s="2">
        <v>946</v>
      </c>
      <c r="S394">
        <v>1</v>
      </c>
      <c r="T394">
        <v>432</v>
      </c>
      <c r="U394">
        <v>458</v>
      </c>
      <c r="V394" s="2">
        <f t="shared" si="6"/>
        <v>26</v>
      </c>
    </row>
    <row r="395" spans="1:22" x14ac:dyDescent="0.25">
      <c r="A395">
        <v>6962181067</v>
      </c>
      <c r="B395" s="1">
        <v>42473</v>
      </c>
      <c r="C395">
        <v>5652</v>
      </c>
      <c r="D395">
        <v>3.7400000095367401</v>
      </c>
      <c r="E395">
        <v>3.7400000095367401</v>
      </c>
      <c r="F395">
        <v>0</v>
      </c>
      <c r="G395">
        <v>0.56999999284744296</v>
      </c>
      <c r="H395">
        <v>1.21000003814697</v>
      </c>
      <c r="I395">
        <v>1.96000003814697</v>
      </c>
      <c r="J395">
        <v>0</v>
      </c>
      <c r="K395">
        <v>8</v>
      </c>
      <c r="L395">
        <v>24</v>
      </c>
      <c r="M395">
        <v>142</v>
      </c>
      <c r="N395">
        <v>548</v>
      </c>
      <c r="O395">
        <v>1718</v>
      </c>
      <c r="P395" s="2">
        <v>3</v>
      </c>
      <c r="Q395" s="2">
        <v>12.033333333333333</v>
      </c>
      <c r="R395" s="2">
        <v>722</v>
      </c>
      <c r="S395">
        <v>3</v>
      </c>
      <c r="T395">
        <v>630</v>
      </c>
      <c r="U395">
        <v>679</v>
      </c>
      <c r="V395" s="2">
        <f t="shared" si="6"/>
        <v>31</v>
      </c>
    </row>
    <row r="396" spans="1:22" x14ac:dyDescent="0.25">
      <c r="A396">
        <v>7086361926</v>
      </c>
      <c r="B396" s="1">
        <v>42473</v>
      </c>
      <c r="C396">
        <v>5813</v>
      </c>
      <c r="D396">
        <v>3.6199998855590798</v>
      </c>
      <c r="E396">
        <v>3.6199998855590798</v>
      </c>
      <c r="F396">
        <v>0</v>
      </c>
      <c r="G396">
        <v>0.56000000238418601</v>
      </c>
      <c r="H396">
        <v>0.20999999344348899</v>
      </c>
      <c r="I396">
        <v>2.8399999141693102</v>
      </c>
      <c r="J396">
        <v>0</v>
      </c>
      <c r="K396">
        <v>31</v>
      </c>
      <c r="L396">
        <v>26</v>
      </c>
      <c r="M396">
        <v>155</v>
      </c>
      <c r="N396">
        <v>744</v>
      </c>
      <c r="O396">
        <v>2516</v>
      </c>
      <c r="P396" s="2">
        <v>3</v>
      </c>
      <c r="Q396" s="2">
        <v>15.933333333333334</v>
      </c>
      <c r="R396" s="2">
        <v>956</v>
      </c>
      <c r="S396">
        <v>1</v>
      </c>
      <c r="T396">
        <v>451</v>
      </c>
      <c r="U396">
        <v>465</v>
      </c>
      <c r="V396" s="2">
        <f t="shared" si="6"/>
        <v>24</v>
      </c>
    </row>
    <row r="397" spans="1:22" x14ac:dyDescent="0.25">
      <c r="A397">
        <v>8378563200</v>
      </c>
      <c r="B397" s="1">
        <v>42473</v>
      </c>
      <c r="C397">
        <v>12386</v>
      </c>
      <c r="D397">
        <v>9.8199996948242205</v>
      </c>
      <c r="E397">
        <v>9.8199996948242205</v>
      </c>
      <c r="F397">
        <v>2</v>
      </c>
      <c r="G397">
        <v>4.96000003814697</v>
      </c>
      <c r="H397">
        <v>0.64999997615814198</v>
      </c>
      <c r="I397">
        <v>4.21000003814697</v>
      </c>
      <c r="J397">
        <v>0</v>
      </c>
      <c r="K397">
        <v>116</v>
      </c>
      <c r="L397">
        <v>14</v>
      </c>
      <c r="M397">
        <v>169</v>
      </c>
      <c r="N397">
        <v>680</v>
      </c>
      <c r="O397">
        <v>4079</v>
      </c>
      <c r="P397" s="2">
        <v>3</v>
      </c>
      <c r="Q397" s="2">
        <v>16.316666666666666</v>
      </c>
      <c r="R397" s="2">
        <v>979</v>
      </c>
      <c r="S397">
        <v>2</v>
      </c>
      <c r="T397">
        <v>447</v>
      </c>
      <c r="U397">
        <v>487</v>
      </c>
      <c r="V397" s="2">
        <f t="shared" si="6"/>
        <v>31</v>
      </c>
    </row>
    <row r="398" spans="1:22" x14ac:dyDescent="0.25">
      <c r="A398">
        <v>8792009665</v>
      </c>
      <c r="B398" s="1">
        <v>42473</v>
      </c>
      <c r="C398">
        <v>1320</v>
      </c>
      <c r="D398">
        <v>0.83999997377395597</v>
      </c>
      <c r="E398">
        <v>0.83999997377395597</v>
      </c>
      <c r="F398">
        <v>0</v>
      </c>
      <c r="G398">
        <v>0</v>
      </c>
      <c r="H398">
        <v>0</v>
      </c>
      <c r="I398">
        <v>0.83999997377395597</v>
      </c>
      <c r="J398">
        <v>0</v>
      </c>
      <c r="K398">
        <v>0</v>
      </c>
      <c r="L398">
        <v>0</v>
      </c>
      <c r="M398">
        <v>82</v>
      </c>
      <c r="N398">
        <v>806</v>
      </c>
      <c r="O398">
        <v>1934</v>
      </c>
      <c r="P398" s="2">
        <v>3</v>
      </c>
      <c r="Q398" s="2">
        <v>14.8</v>
      </c>
      <c r="R398" s="2">
        <v>888</v>
      </c>
      <c r="S398">
        <v>1</v>
      </c>
      <c r="T398">
        <v>531</v>
      </c>
      <c r="U398">
        <v>552</v>
      </c>
      <c r="V398" s="2">
        <f t="shared" si="6"/>
        <v>15</v>
      </c>
    </row>
    <row r="399" spans="1:22" hidden="1" x14ac:dyDescent="0.25">
      <c r="A399">
        <v>1927972279</v>
      </c>
      <c r="B399" s="1">
        <v>42472</v>
      </c>
      <c r="C399">
        <v>678</v>
      </c>
      <c r="D399">
        <v>0.46999999880790699</v>
      </c>
      <c r="E399">
        <v>0.46999999880790699</v>
      </c>
      <c r="F399">
        <v>0</v>
      </c>
      <c r="G399">
        <v>0</v>
      </c>
      <c r="H399">
        <v>0</v>
      </c>
      <c r="I399">
        <v>0.46999999880790699</v>
      </c>
      <c r="J399">
        <v>0</v>
      </c>
      <c r="K399">
        <v>0</v>
      </c>
      <c r="L399">
        <v>0</v>
      </c>
      <c r="M399">
        <v>55</v>
      </c>
      <c r="N399">
        <v>734</v>
      </c>
      <c r="O399">
        <v>2220</v>
      </c>
      <c r="P399" s="2">
        <v>2</v>
      </c>
      <c r="Q399" s="2">
        <v>13.15</v>
      </c>
      <c r="R399" s="2">
        <v>789</v>
      </c>
      <c r="S399">
        <v>3</v>
      </c>
      <c r="T399">
        <v>750</v>
      </c>
      <c r="U399">
        <v>775</v>
      </c>
      <c r="V399" s="2">
        <f t="shared" si="6"/>
        <v>5</v>
      </c>
    </row>
    <row r="400" spans="1:22" x14ac:dyDescent="0.25">
      <c r="A400">
        <v>1503960366</v>
      </c>
      <c r="B400" s="1">
        <v>42472</v>
      </c>
      <c r="C400">
        <v>13162</v>
      </c>
      <c r="D400">
        <v>8.5</v>
      </c>
      <c r="E400">
        <v>8.5</v>
      </c>
      <c r="F400">
        <v>0</v>
      </c>
      <c r="G400">
        <v>1.87999999523163</v>
      </c>
      <c r="H400">
        <v>0.55000001192092896</v>
      </c>
      <c r="I400">
        <v>6.0599999427795401</v>
      </c>
      <c r="J400">
        <v>0</v>
      </c>
      <c r="K400">
        <v>25</v>
      </c>
      <c r="L400">
        <v>13</v>
      </c>
      <c r="M400">
        <v>328</v>
      </c>
      <c r="N400">
        <v>728</v>
      </c>
      <c r="O400">
        <v>1985</v>
      </c>
      <c r="P400" s="2">
        <v>2</v>
      </c>
      <c r="Q400" s="2">
        <v>18.233333333333334</v>
      </c>
      <c r="R400" s="2">
        <v>1094</v>
      </c>
      <c r="S400">
        <v>1</v>
      </c>
      <c r="T400">
        <v>327</v>
      </c>
      <c r="U400">
        <v>346</v>
      </c>
      <c r="V400" s="2">
        <f t="shared" si="6"/>
        <v>25</v>
      </c>
    </row>
    <row r="401" spans="1:22" x14ac:dyDescent="0.25">
      <c r="A401">
        <v>2026352035</v>
      </c>
      <c r="B401" s="1">
        <v>42472</v>
      </c>
      <c r="C401">
        <v>4414</v>
      </c>
      <c r="D401">
        <v>2.7400000095367401</v>
      </c>
      <c r="E401">
        <v>2.7400000095367401</v>
      </c>
      <c r="F401">
        <v>0</v>
      </c>
      <c r="G401">
        <v>0.18999999761581399</v>
      </c>
      <c r="H401">
        <v>0.34999999403953602</v>
      </c>
      <c r="I401">
        <v>2.2000000476837198</v>
      </c>
      <c r="J401">
        <v>0</v>
      </c>
      <c r="K401">
        <v>3</v>
      </c>
      <c r="L401">
        <v>8</v>
      </c>
      <c r="M401">
        <v>181</v>
      </c>
      <c r="N401">
        <v>706</v>
      </c>
      <c r="O401">
        <v>1459</v>
      </c>
      <c r="P401" s="2">
        <v>2</v>
      </c>
      <c r="Q401" s="2">
        <v>14.966666666666667</v>
      </c>
      <c r="R401" s="2">
        <v>898</v>
      </c>
      <c r="S401">
        <v>1</v>
      </c>
      <c r="T401">
        <v>503</v>
      </c>
      <c r="U401">
        <v>546</v>
      </c>
      <c r="V401" s="2">
        <f t="shared" si="6"/>
        <v>28</v>
      </c>
    </row>
    <row r="402" spans="1:22" x14ac:dyDescent="0.25">
      <c r="A402">
        <v>3977333714</v>
      </c>
      <c r="B402" s="1">
        <v>42472</v>
      </c>
      <c r="C402">
        <v>8856</v>
      </c>
      <c r="D402">
        <v>5.9800000190734899</v>
      </c>
      <c r="E402">
        <v>5.9800000190734899</v>
      </c>
      <c r="F402">
        <v>0</v>
      </c>
      <c r="G402">
        <v>3.0599999427795401</v>
      </c>
      <c r="H402">
        <v>0.91000002622604403</v>
      </c>
      <c r="I402">
        <v>2.0099999904632599</v>
      </c>
      <c r="J402">
        <v>0</v>
      </c>
      <c r="K402">
        <v>44</v>
      </c>
      <c r="L402">
        <v>19</v>
      </c>
      <c r="M402">
        <v>131</v>
      </c>
      <c r="N402">
        <v>777</v>
      </c>
      <c r="O402">
        <v>1450</v>
      </c>
      <c r="P402" s="2">
        <v>2</v>
      </c>
      <c r="Q402" s="2">
        <v>16.183333333333334</v>
      </c>
      <c r="R402" s="2">
        <v>971</v>
      </c>
      <c r="S402">
        <v>1</v>
      </c>
      <c r="T402">
        <v>274</v>
      </c>
      <c r="U402">
        <v>469</v>
      </c>
      <c r="V402" s="2">
        <f t="shared" si="6"/>
        <v>28</v>
      </c>
    </row>
    <row r="403" spans="1:22" x14ac:dyDescent="0.25">
      <c r="A403">
        <v>4020332650</v>
      </c>
      <c r="B403" s="1">
        <v>42472</v>
      </c>
      <c r="C403">
        <v>8539</v>
      </c>
      <c r="D403">
        <v>6.1199998855590803</v>
      </c>
      <c r="E403">
        <v>6.1199998855590803</v>
      </c>
      <c r="F403">
        <v>0</v>
      </c>
      <c r="G403">
        <v>0.15000000596046401</v>
      </c>
      <c r="H403">
        <v>0.239999994635582</v>
      </c>
      <c r="I403">
        <v>5.6799998283386204</v>
      </c>
      <c r="J403">
        <v>0</v>
      </c>
      <c r="K403">
        <v>4</v>
      </c>
      <c r="L403">
        <v>15</v>
      </c>
      <c r="M403">
        <v>331</v>
      </c>
      <c r="N403">
        <v>712</v>
      </c>
      <c r="O403">
        <v>3654</v>
      </c>
      <c r="P403" s="2">
        <v>2</v>
      </c>
      <c r="Q403" s="2">
        <v>17.7</v>
      </c>
      <c r="R403" s="2">
        <v>1062</v>
      </c>
      <c r="S403">
        <v>1</v>
      </c>
      <c r="T403">
        <v>501</v>
      </c>
      <c r="U403">
        <v>541</v>
      </c>
      <c r="V403" s="2">
        <f t="shared" si="6"/>
        <v>8</v>
      </c>
    </row>
    <row r="404" spans="1:22" x14ac:dyDescent="0.25">
      <c r="A404">
        <v>4445114986</v>
      </c>
      <c r="B404" s="1">
        <v>42472</v>
      </c>
      <c r="C404">
        <v>3276</v>
      </c>
      <c r="D404">
        <v>2.2000000476837198</v>
      </c>
      <c r="E404">
        <v>2.2000000476837198</v>
      </c>
      <c r="F404">
        <v>0</v>
      </c>
      <c r="G404">
        <v>0</v>
      </c>
      <c r="H404">
        <v>0</v>
      </c>
      <c r="I404">
        <v>2.2000000476837198</v>
      </c>
      <c r="J404">
        <v>0</v>
      </c>
      <c r="K404">
        <v>0</v>
      </c>
      <c r="L404">
        <v>0</v>
      </c>
      <c r="M404">
        <v>196</v>
      </c>
      <c r="N404">
        <v>787</v>
      </c>
      <c r="O404">
        <v>2113</v>
      </c>
      <c r="P404" s="2">
        <v>2</v>
      </c>
      <c r="Q404" s="2">
        <v>16.383333333333333</v>
      </c>
      <c r="R404" s="2">
        <v>983</v>
      </c>
      <c r="S404">
        <v>2</v>
      </c>
      <c r="T404">
        <v>429</v>
      </c>
      <c r="U404">
        <v>457</v>
      </c>
      <c r="V404" s="2">
        <f t="shared" si="6"/>
        <v>28</v>
      </c>
    </row>
    <row r="405" spans="1:22" x14ac:dyDescent="0.25">
      <c r="A405">
        <v>4702921684</v>
      </c>
      <c r="B405" s="1">
        <v>42472</v>
      </c>
      <c r="C405">
        <v>7213</v>
      </c>
      <c r="D405">
        <v>5.8800001144409197</v>
      </c>
      <c r="E405">
        <v>5.8800001144409197</v>
      </c>
      <c r="F405">
        <v>0</v>
      </c>
      <c r="G405">
        <v>0</v>
      </c>
      <c r="H405">
        <v>0</v>
      </c>
      <c r="I405">
        <v>5.8499999046325701</v>
      </c>
      <c r="J405">
        <v>0</v>
      </c>
      <c r="K405">
        <v>0</v>
      </c>
      <c r="L405">
        <v>0</v>
      </c>
      <c r="M405">
        <v>263</v>
      </c>
      <c r="N405">
        <v>718</v>
      </c>
      <c r="O405">
        <v>2947</v>
      </c>
      <c r="P405" s="2">
        <v>2</v>
      </c>
      <c r="Q405" s="2">
        <v>16.350000000000001</v>
      </c>
      <c r="R405" s="2">
        <v>981</v>
      </c>
      <c r="S405">
        <v>1</v>
      </c>
      <c r="T405">
        <v>425</v>
      </c>
      <c r="U405">
        <v>439</v>
      </c>
      <c r="V405" s="2">
        <f t="shared" si="6"/>
        <v>27</v>
      </c>
    </row>
    <row r="406" spans="1:22" x14ac:dyDescent="0.25">
      <c r="A406">
        <v>5553957443</v>
      </c>
      <c r="B406" s="1">
        <v>42472</v>
      </c>
      <c r="C406">
        <v>11596</v>
      </c>
      <c r="D406">
        <v>7.5700001716613796</v>
      </c>
      <c r="E406">
        <v>7.5700001716613796</v>
      </c>
      <c r="F406">
        <v>0</v>
      </c>
      <c r="G406">
        <v>1.37000000476837</v>
      </c>
      <c r="H406">
        <v>0.79000002145767201</v>
      </c>
      <c r="I406">
        <v>5.4099998474121103</v>
      </c>
      <c r="J406">
        <v>0</v>
      </c>
      <c r="K406">
        <v>19</v>
      </c>
      <c r="L406">
        <v>13</v>
      </c>
      <c r="M406">
        <v>277</v>
      </c>
      <c r="N406">
        <v>767</v>
      </c>
      <c r="O406">
        <v>2026</v>
      </c>
      <c r="P406" s="2">
        <v>2</v>
      </c>
      <c r="Q406" s="2">
        <v>17.933333333333334</v>
      </c>
      <c r="R406" s="2">
        <v>1076</v>
      </c>
      <c r="S406">
        <v>1</v>
      </c>
      <c r="T406">
        <v>441</v>
      </c>
      <c r="U406">
        <v>464</v>
      </c>
      <c r="V406" s="2">
        <f t="shared" si="6"/>
        <v>31</v>
      </c>
    </row>
    <row r="407" spans="1:22" x14ac:dyDescent="0.25">
      <c r="A407">
        <v>5577150313</v>
      </c>
      <c r="B407" s="1">
        <v>42472</v>
      </c>
      <c r="C407">
        <v>8135</v>
      </c>
      <c r="D407">
        <v>6.0799999237060502</v>
      </c>
      <c r="E407">
        <v>6.0799999237060502</v>
      </c>
      <c r="F407">
        <v>0</v>
      </c>
      <c r="G407">
        <v>3.5999999046325701</v>
      </c>
      <c r="H407">
        <v>0.37999999523162797</v>
      </c>
      <c r="I407">
        <v>2.0999999046325701</v>
      </c>
      <c r="J407">
        <v>0</v>
      </c>
      <c r="K407">
        <v>86</v>
      </c>
      <c r="L407">
        <v>16</v>
      </c>
      <c r="M407">
        <v>140</v>
      </c>
      <c r="N407">
        <v>728</v>
      </c>
      <c r="O407">
        <v>3405</v>
      </c>
      <c r="P407" s="2">
        <v>2</v>
      </c>
      <c r="Q407" s="2">
        <v>16.166666666666668</v>
      </c>
      <c r="R407" s="2">
        <v>970</v>
      </c>
      <c r="S407">
        <v>1</v>
      </c>
      <c r="T407">
        <v>419</v>
      </c>
      <c r="U407">
        <v>438</v>
      </c>
      <c r="V407" s="2">
        <f t="shared" si="6"/>
        <v>26</v>
      </c>
    </row>
    <row r="408" spans="1:22" x14ac:dyDescent="0.25">
      <c r="A408">
        <v>6962181067</v>
      </c>
      <c r="B408" s="1">
        <v>42472</v>
      </c>
      <c r="C408">
        <v>10199</v>
      </c>
      <c r="D408">
        <v>6.7399997711181596</v>
      </c>
      <c r="E408">
        <v>6.7399997711181596</v>
      </c>
      <c r="F408">
        <v>0</v>
      </c>
      <c r="G408">
        <v>3.4000000953674299</v>
      </c>
      <c r="H408">
        <v>0.82999998331069902</v>
      </c>
      <c r="I408">
        <v>2.5099999904632599</v>
      </c>
      <c r="J408">
        <v>0</v>
      </c>
      <c r="K408">
        <v>50</v>
      </c>
      <c r="L408">
        <v>14</v>
      </c>
      <c r="M408">
        <v>189</v>
      </c>
      <c r="N408">
        <v>796</v>
      </c>
      <c r="O408">
        <v>1994</v>
      </c>
      <c r="P408" s="2">
        <v>2</v>
      </c>
      <c r="Q408" s="2">
        <v>17.483333333333334</v>
      </c>
      <c r="R408" s="2">
        <v>1049</v>
      </c>
      <c r="S408">
        <v>1</v>
      </c>
      <c r="T408">
        <v>366</v>
      </c>
      <c r="U408">
        <v>387</v>
      </c>
      <c r="V408" s="2">
        <f t="shared" si="6"/>
        <v>31</v>
      </c>
    </row>
    <row r="409" spans="1:22" x14ac:dyDescent="0.25">
      <c r="A409">
        <v>7086361926</v>
      </c>
      <c r="B409" s="1">
        <v>42472</v>
      </c>
      <c r="C409">
        <v>11317</v>
      </c>
      <c r="D409">
        <v>8.4099998474121094</v>
      </c>
      <c r="E409">
        <v>8.4099998474121094</v>
      </c>
      <c r="F409">
        <v>0</v>
      </c>
      <c r="G409">
        <v>5.2699999809265101</v>
      </c>
      <c r="H409">
        <v>0.15000000596046401</v>
      </c>
      <c r="I409">
        <v>2.9700000286102299</v>
      </c>
      <c r="J409">
        <v>0</v>
      </c>
      <c r="K409">
        <v>59</v>
      </c>
      <c r="L409">
        <v>6</v>
      </c>
      <c r="M409">
        <v>153</v>
      </c>
      <c r="N409">
        <v>745</v>
      </c>
      <c r="O409">
        <v>2772</v>
      </c>
      <c r="P409" s="2">
        <v>2</v>
      </c>
      <c r="Q409" s="2">
        <v>16.05</v>
      </c>
      <c r="R409" s="2">
        <v>963</v>
      </c>
      <c r="S409">
        <v>1</v>
      </c>
      <c r="T409">
        <v>514</v>
      </c>
      <c r="U409">
        <v>525</v>
      </c>
      <c r="V409" s="2">
        <f t="shared" si="6"/>
        <v>24</v>
      </c>
    </row>
    <row r="410" spans="1:22" x14ac:dyDescent="0.25">
      <c r="A410">
        <v>8378563200</v>
      </c>
      <c r="B410" s="1">
        <v>42472</v>
      </c>
      <c r="C410">
        <v>7626</v>
      </c>
      <c r="D410">
        <v>6.0500001907348597</v>
      </c>
      <c r="E410">
        <v>6.0500001907348597</v>
      </c>
      <c r="F410">
        <v>2</v>
      </c>
      <c r="G410">
        <v>0.82999998331069902</v>
      </c>
      <c r="H410">
        <v>0.70999997854232799</v>
      </c>
      <c r="I410">
        <v>4.5</v>
      </c>
      <c r="J410">
        <v>0</v>
      </c>
      <c r="K410">
        <v>65</v>
      </c>
      <c r="L410">
        <v>15</v>
      </c>
      <c r="M410">
        <v>156</v>
      </c>
      <c r="N410">
        <v>723</v>
      </c>
      <c r="O410">
        <v>3635</v>
      </c>
      <c r="P410" s="2">
        <v>2</v>
      </c>
      <c r="Q410" s="2">
        <v>15.983333333333333</v>
      </c>
      <c r="R410" s="2">
        <v>959</v>
      </c>
      <c r="S410">
        <v>1</v>
      </c>
      <c r="T410">
        <v>338</v>
      </c>
      <c r="U410">
        <v>356</v>
      </c>
      <c r="V410" s="2">
        <f t="shared" si="6"/>
        <v>31</v>
      </c>
    </row>
    <row r="411" spans="1:22" x14ac:dyDescent="0.25">
      <c r="A411">
        <v>8792009665</v>
      </c>
      <c r="B411" s="1">
        <v>42472</v>
      </c>
      <c r="C411">
        <v>2564</v>
      </c>
      <c r="D411">
        <v>1.6399999856948899</v>
      </c>
      <c r="E411">
        <v>1.6399999856948899</v>
      </c>
      <c r="F411">
        <v>0</v>
      </c>
      <c r="G411">
        <v>0</v>
      </c>
      <c r="H411">
        <v>0</v>
      </c>
      <c r="I411">
        <v>1.6399999856948899</v>
      </c>
      <c r="J411">
        <v>0</v>
      </c>
      <c r="K411">
        <v>0</v>
      </c>
      <c r="L411">
        <v>0</v>
      </c>
      <c r="M411">
        <v>116</v>
      </c>
      <c r="N411">
        <v>831</v>
      </c>
      <c r="O411">
        <v>2044</v>
      </c>
      <c r="P411" s="2">
        <v>2</v>
      </c>
      <c r="Q411" s="2">
        <v>15.783333333333333</v>
      </c>
      <c r="R411" s="2">
        <v>947</v>
      </c>
      <c r="S411">
        <v>1</v>
      </c>
      <c r="T411">
        <v>458</v>
      </c>
      <c r="U411">
        <v>493</v>
      </c>
      <c r="V411" s="2">
        <f t="shared" si="6"/>
        <v>15</v>
      </c>
    </row>
  </sheetData>
  <autoFilter ref="A1:V411" xr:uid="{9D1617B3-76F3-482C-B810-95D1B156D30D}">
    <filterColumn colId="21">
      <filters>
        <filter val="15"/>
        <filter val="18"/>
        <filter val="23"/>
        <filter val="24"/>
        <filter val="25"/>
        <filter val="26"/>
        <filter val="27"/>
        <filter val="28"/>
        <filter val="31"/>
        <filter val="8"/>
      </filters>
    </filterColumn>
    <sortState xmlns:xlrd2="http://schemas.microsoft.com/office/spreadsheetml/2017/richdata2" ref="A2:V411">
      <sortCondition descending="1" ref="B1:B41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C5EE-3AB8-4CB3-BF0B-3A6A05A05076}">
  <dimension ref="A1:W61"/>
  <sheetViews>
    <sheetView showGridLines="0" tabSelected="1" topLeftCell="B1" zoomScale="85" zoomScaleNormal="85" workbookViewId="0">
      <selection activeCell="S32" sqref="S32"/>
    </sheetView>
  </sheetViews>
  <sheetFormatPr defaultRowHeight="15" x14ac:dyDescent="0.25"/>
  <cols>
    <col min="1" max="1" width="36" bestFit="1" customWidth="1"/>
    <col min="2" max="2" width="18.7109375" customWidth="1"/>
    <col min="3" max="3" width="10.42578125" customWidth="1"/>
    <col min="4" max="4" width="10.85546875" customWidth="1"/>
    <col min="5" max="5" width="12" customWidth="1"/>
    <col min="7" max="7" width="12.140625" customWidth="1"/>
    <col min="9" max="9" width="15.7109375" customWidth="1"/>
    <col min="11" max="11" width="18.42578125" bestFit="1" customWidth="1"/>
    <col min="12" max="12" width="10.42578125" customWidth="1"/>
    <col min="13" max="13" width="6.28515625" customWidth="1"/>
    <col min="14" max="14" width="20.28515625" customWidth="1"/>
    <col min="15" max="15" width="20.42578125" customWidth="1"/>
    <col min="16" max="16" width="21.140625" customWidth="1"/>
    <col min="17" max="17" width="16.7109375" customWidth="1"/>
    <col min="18" max="18" width="15.7109375" customWidth="1"/>
    <col min="19" max="19" width="29" customWidth="1"/>
    <col min="21" max="21" width="13.85546875" bestFit="1" customWidth="1"/>
    <col min="22" max="22" width="28.7109375" bestFit="1" customWidth="1"/>
    <col min="23" max="23" width="13.5703125" customWidth="1"/>
    <col min="24" max="24" width="14.7109375" bestFit="1" customWidth="1"/>
    <col min="25" max="25" width="18.140625" bestFit="1" customWidth="1"/>
  </cols>
  <sheetData>
    <row r="1" spans="1:23" ht="18.75" x14ac:dyDescent="0.3">
      <c r="A1" s="33" t="s">
        <v>46</v>
      </c>
      <c r="B1" s="33"/>
      <c r="C1" s="33"/>
      <c r="D1" s="33"/>
      <c r="E1" s="33"/>
      <c r="F1" s="33"/>
      <c r="G1" s="33"/>
      <c r="H1" s="33"/>
      <c r="I1" s="33"/>
      <c r="J1" s="11"/>
      <c r="K1" s="33" t="s">
        <v>45</v>
      </c>
      <c r="L1" s="33"/>
      <c r="M1" s="33"/>
      <c r="N1" s="33"/>
      <c r="O1" s="33"/>
      <c r="P1" s="33"/>
      <c r="Q1" s="33"/>
      <c r="R1" s="33"/>
      <c r="S1" s="33"/>
      <c r="T1" s="12"/>
      <c r="U1" s="33" t="s">
        <v>41</v>
      </c>
      <c r="V1" s="33"/>
      <c r="W1" s="12"/>
    </row>
    <row r="2" spans="1:23" ht="18.75" x14ac:dyDescent="0.3">
      <c r="A2" s="34">
        <f>CORREL(Activity!C2:C941,Activity!O2:O941)</f>
        <v>0.59156808624533708</v>
      </c>
      <c r="B2" s="34"/>
      <c r="C2" s="34"/>
      <c r="D2" s="34"/>
      <c r="E2" s="34"/>
      <c r="F2" s="34"/>
      <c r="G2" s="34"/>
      <c r="H2" s="34"/>
      <c r="I2" s="34"/>
      <c r="J2" s="11"/>
      <c r="K2" s="34">
        <f>CORREL('Activity and sleep'!N2:N411,'Activity and sleep'!T2:T411)</f>
        <v>-0.60107313969710041</v>
      </c>
      <c r="L2" s="34"/>
      <c r="M2" s="34"/>
      <c r="N2" s="34"/>
      <c r="O2" s="34"/>
      <c r="P2" s="34"/>
      <c r="Q2" s="34"/>
      <c r="R2" s="34"/>
      <c r="S2" s="34"/>
      <c r="T2" s="12"/>
      <c r="U2" s="20" t="s">
        <v>23</v>
      </c>
      <c r="V2" s="20" t="s">
        <v>32</v>
      </c>
      <c r="W2" s="12"/>
    </row>
    <row r="3" spans="1:23" x14ac:dyDescent="0.25">
      <c r="A3" s="31"/>
      <c r="B3" s="31"/>
      <c r="C3" s="31"/>
      <c r="D3" s="31"/>
      <c r="E3" s="31"/>
      <c r="F3" s="31"/>
      <c r="G3" s="31"/>
      <c r="H3" s="31"/>
      <c r="I3" s="31"/>
      <c r="J3" s="13"/>
      <c r="K3" s="12"/>
      <c r="L3" s="12"/>
      <c r="M3" s="12"/>
      <c r="N3" s="12"/>
      <c r="O3" s="12"/>
      <c r="P3" s="12"/>
      <c r="Q3" s="12"/>
      <c r="R3" s="12"/>
      <c r="S3" s="12"/>
      <c r="T3" s="12"/>
      <c r="U3" s="21">
        <v>2026352035</v>
      </c>
      <c r="V3" s="20">
        <v>9.6774193548387094E-2</v>
      </c>
      <c r="W3" s="12"/>
    </row>
    <row r="4" spans="1:23" x14ac:dyDescent="0.25">
      <c r="A4" s="31"/>
      <c r="B4" s="31"/>
      <c r="C4" s="31"/>
      <c r="D4" s="31"/>
      <c r="E4" s="31"/>
      <c r="F4" s="31"/>
      <c r="G4" s="31"/>
      <c r="H4" s="31"/>
      <c r="I4" s="31"/>
      <c r="J4" s="13"/>
      <c r="K4" s="31"/>
      <c r="L4" s="31"/>
      <c r="M4" s="31"/>
      <c r="N4" s="31"/>
      <c r="O4" s="31"/>
      <c r="P4" s="31"/>
      <c r="Q4" s="31"/>
      <c r="R4" s="31"/>
      <c r="S4" s="31"/>
      <c r="T4" s="12"/>
      <c r="U4" s="21">
        <v>1844505072</v>
      </c>
      <c r="V4" s="20">
        <v>0.12903225806451613</v>
      </c>
      <c r="W4" s="12"/>
    </row>
    <row r="5" spans="1:23" x14ac:dyDescent="0.25">
      <c r="A5" s="31"/>
      <c r="B5" s="31"/>
      <c r="C5" s="31"/>
      <c r="D5" s="31"/>
      <c r="E5" s="31"/>
      <c r="F5" s="31"/>
      <c r="G5" s="31"/>
      <c r="H5" s="31"/>
      <c r="I5" s="31"/>
      <c r="J5" s="13"/>
      <c r="K5" s="31"/>
      <c r="L5" s="31"/>
      <c r="M5" s="31"/>
      <c r="N5" s="31"/>
      <c r="O5" s="31"/>
      <c r="P5" s="31"/>
      <c r="Q5" s="31"/>
      <c r="R5" s="31"/>
      <c r="S5" s="31"/>
      <c r="T5" s="12"/>
      <c r="U5" s="21">
        <v>4057192912</v>
      </c>
      <c r="V5" s="20">
        <v>0.75</v>
      </c>
      <c r="W5" s="12"/>
    </row>
    <row r="6" spans="1:23" x14ac:dyDescent="0.25">
      <c r="A6" s="31"/>
      <c r="B6" s="31"/>
      <c r="C6" s="31"/>
      <c r="D6" s="31"/>
      <c r="E6" s="31"/>
      <c r="F6" s="31"/>
      <c r="G6" s="31"/>
      <c r="H6" s="31"/>
      <c r="I6" s="31"/>
      <c r="J6" s="13"/>
      <c r="K6" s="31"/>
      <c r="L6" s="31"/>
      <c r="M6" s="31"/>
      <c r="N6" s="31"/>
      <c r="O6" s="31"/>
      <c r="P6" s="31"/>
      <c r="Q6" s="31"/>
      <c r="R6" s="31"/>
      <c r="S6" s="31"/>
      <c r="T6" s="12"/>
      <c r="U6" s="21">
        <v>8792009665</v>
      </c>
      <c r="V6" s="20">
        <v>0.96551724137931039</v>
      </c>
      <c r="W6" s="12"/>
    </row>
    <row r="7" spans="1:23" x14ac:dyDescent="0.25">
      <c r="A7" s="31"/>
      <c r="B7" s="31"/>
      <c r="C7" s="31"/>
      <c r="D7" s="31"/>
      <c r="E7" s="31"/>
      <c r="F7" s="31"/>
      <c r="G7" s="31"/>
      <c r="H7" s="31"/>
      <c r="I7" s="31"/>
      <c r="J7" s="13"/>
      <c r="K7" s="31"/>
      <c r="L7" s="31"/>
      <c r="M7" s="31"/>
      <c r="N7" s="31"/>
      <c r="O7" s="31"/>
      <c r="P7" s="31"/>
      <c r="Q7" s="31"/>
      <c r="R7" s="31"/>
      <c r="S7" s="31"/>
      <c r="T7" s="12"/>
      <c r="U7" s="21">
        <v>1927972279</v>
      </c>
      <c r="V7" s="20">
        <v>1.3225806451612903</v>
      </c>
      <c r="W7" s="12"/>
    </row>
    <row r="8" spans="1:23" x14ac:dyDescent="0.25">
      <c r="A8" s="31"/>
      <c r="B8" s="31"/>
      <c r="C8" s="31"/>
      <c r="D8" s="31"/>
      <c r="E8" s="31"/>
      <c r="F8" s="31"/>
      <c r="G8" s="31"/>
      <c r="H8" s="31"/>
      <c r="I8" s="31"/>
      <c r="J8" s="13"/>
      <c r="K8" s="31"/>
      <c r="L8" s="31"/>
      <c r="M8" s="31"/>
      <c r="N8" s="31"/>
      <c r="O8" s="31"/>
      <c r="P8" s="31"/>
      <c r="Q8" s="31"/>
      <c r="R8" s="31"/>
      <c r="S8" s="31"/>
      <c r="T8" s="12"/>
      <c r="U8" s="21">
        <v>2320127002</v>
      </c>
      <c r="V8" s="20">
        <v>1.3548387096774193</v>
      </c>
      <c r="W8" s="12"/>
    </row>
    <row r="9" spans="1:23" x14ac:dyDescent="0.25">
      <c r="A9" s="31"/>
      <c r="B9" s="31"/>
      <c r="C9" s="31"/>
      <c r="D9" s="31"/>
      <c r="E9" s="31"/>
      <c r="F9" s="31"/>
      <c r="G9" s="31"/>
      <c r="H9" s="31"/>
      <c r="I9" s="31"/>
      <c r="J9" s="13"/>
      <c r="K9" s="31"/>
      <c r="L9" s="31"/>
      <c r="M9" s="31"/>
      <c r="N9" s="31"/>
      <c r="O9" s="31"/>
      <c r="P9" s="31"/>
      <c r="Q9" s="31"/>
      <c r="R9" s="31"/>
      <c r="S9" s="31"/>
      <c r="T9" s="12"/>
      <c r="U9" s="21">
        <v>6117666160</v>
      </c>
      <c r="V9" s="20">
        <v>1.5714285714285714</v>
      </c>
      <c r="W9" s="12"/>
    </row>
    <row r="10" spans="1:23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13"/>
      <c r="K10" s="31"/>
      <c r="L10" s="31"/>
      <c r="M10" s="31"/>
      <c r="N10" s="31"/>
      <c r="O10" s="31"/>
      <c r="P10" s="31"/>
      <c r="Q10" s="31"/>
      <c r="R10" s="31"/>
      <c r="S10" s="31"/>
      <c r="T10" s="12"/>
      <c r="U10" s="21">
        <v>6290855005</v>
      </c>
      <c r="V10" s="20">
        <v>2.7586206896551726</v>
      </c>
      <c r="W10" s="12"/>
    </row>
    <row r="11" spans="1:23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13"/>
      <c r="K11" s="31"/>
      <c r="L11" s="31"/>
      <c r="M11" s="31"/>
      <c r="N11" s="31"/>
      <c r="O11" s="31"/>
      <c r="P11" s="31"/>
      <c r="Q11" s="31"/>
      <c r="R11" s="31"/>
      <c r="S11" s="31"/>
      <c r="T11" s="12"/>
      <c r="U11" s="21">
        <v>4319703577</v>
      </c>
      <c r="V11" s="20">
        <v>3.5806451612903225</v>
      </c>
      <c r="W11" s="12"/>
    </row>
    <row r="12" spans="1:23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13"/>
      <c r="K12" s="31"/>
      <c r="L12" s="31"/>
      <c r="M12" s="31"/>
      <c r="N12" s="31"/>
      <c r="O12" s="31"/>
      <c r="P12" s="31"/>
      <c r="Q12" s="31"/>
      <c r="R12" s="31"/>
      <c r="S12" s="31"/>
      <c r="T12" s="12"/>
      <c r="U12" s="21">
        <v>4702921684</v>
      </c>
      <c r="V12" s="20">
        <v>5.129032258064516</v>
      </c>
      <c r="W12" s="12"/>
    </row>
    <row r="13" spans="1:23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13"/>
      <c r="K13" s="31"/>
      <c r="L13" s="31"/>
      <c r="M13" s="31"/>
      <c r="N13" s="31"/>
      <c r="O13" s="31"/>
      <c r="P13" s="31"/>
      <c r="Q13" s="31"/>
      <c r="R13" s="31"/>
      <c r="S13" s="31"/>
      <c r="T13" s="12"/>
      <c r="U13" s="21">
        <v>4020332650</v>
      </c>
      <c r="V13" s="20">
        <v>5.193548387096774</v>
      </c>
      <c r="W13" s="12"/>
    </row>
    <row r="14" spans="1:23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13"/>
      <c r="K14" s="31"/>
      <c r="L14" s="31"/>
      <c r="M14" s="31"/>
      <c r="N14" s="31"/>
      <c r="O14" s="31"/>
      <c r="P14" s="31"/>
      <c r="Q14" s="31"/>
      <c r="R14" s="31"/>
      <c r="S14" s="31"/>
      <c r="T14" s="12"/>
      <c r="U14" s="21">
        <v>4445114986</v>
      </c>
      <c r="V14" s="20">
        <v>6.612903225806452</v>
      </c>
      <c r="W14" s="12"/>
    </row>
    <row r="15" spans="1:23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13"/>
      <c r="K15" s="31"/>
      <c r="L15" s="31"/>
      <c r="M15" s="31"/>
      <c r="N15" s="31"/>
      <c r="O15" s="31"/>
      <c r="P15" s="31"/>
      <c r="Q15" s="31"/>
      <c r="R15" s="31"/>
      <c r="S15" s="31"/>
      <c r="T15" s="12"/>
      <c r="U15" s="21">
        <v>1624580081</v>
      </c>
      <c r="V15" s="20">
        <v>8.67741935483871</v>
      </c>
      <c r="W15" s="12"/>
    </row>
    <row r="16" spans="1:23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13"/>
      <c r="K16" s="31"/>
      <c r="L16" s="31"/>
      <c r="M16" s="31"/>
      <c r="N16" s="31"/>
      <c r="O16" s="31"/>
      <c r="P16" s="31"/>
      <c r="Q16" s="31"/>
      <c r="R16" s="31"/>
      <c r="S16" s="31"/>
      <c r="T16" s="12"/>
      <c r="U16" s="21">
        <v>3372868164</v>
      </c>
      <c r="V16" s="20">
        <v>9.15</v>
      </c>
      <c r="W16" s="12"/>
    </row>
    <row r="17" spans="1:23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13"/>
      <c r="K17" s="31"/>
      <c r="L17" s="31"/>
      <c r="M17" s="31"/>
      <c r="N17" s="31"/>
      <c r="O17" s="31"/>
      <c r="P17" s="31"/>
      <c r="Q17" s="31"/>
      <c r="R17" s="31"/>
      <c r="S17" s="31"/>
      <c r="T17" s="12"/>
      <c r="U17" s="21">
        <v>1644430081</v>
      </c>
      <c r="V17" s="20">
        <v>9.5666666666666664</v>
      </c>
      <c r="W17" s="12"/>
    </row>
    <row r="18" spans="1:23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13"/>
      <c r="K18" s="31"/>
      <c r="L18" s="31"/>
      <c r="M18" s="31"/>
      <c r="N18" s="31"/>
      <c r="O18" s="31"/>
      <c r="P18" s="31"/>
      <c r="Q18" s="31"/>
      <c r="R18" s="31"/>
      <c r="S18" s="31"/>
      <c r="T18" s="12"/>
      <c r="U18" s="21">
        <v>8583815059</v>
      </c>
      <c r="V18" s="20">
        <v>9.67741935483871</v>
      </c>
      <c r="W18" s="12"/>
    </row>
    <row r="19" spans="1:23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13"/>
      <c r="K19" s="31"/>
      <c r="L19" s="31"/>
      <c r="M19" s="31"/>
      <c r="N19" s="31"/>
      <c r="O19" s="31"/>
      <c r="P19" s="31"/>
      <c r="Q19" s="31"/>
      <c r="R19" s="31"/>
      <c r="S19" s="31"/>
      <c r="T19" s="12"/>
      <c r="U19" s="21">
        <v>4558609924</v>
      </c>
      <c r="V19" s="20">
        <v>10.387096774193548</v>
      </c>
      <c r="W19" s="12"/>
    </row>
    <row r="20" spans="1:23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13"/>
      <c r="K20" s="31"/>
      <c r="L20" s="31"/>
      <c r="M20" s="31"/>
      <c r="N20" s="31"/>
      <c r="O20" s="31"/>
      <c r="P20" s="31"/>
      <c r="Q20" s="31"/>
      <c r="R20" s="31"/>
      <c r="S20" s="31"/>
      <c r="T20" s="12"/>
      <c r="U20" s="21">
        <v>6775888955</v>
      </c>
      <c r="V20" s="20">
        <v>11</v>
      </c>
      <c r="W20" s="12"/>
    </row>
    <row r="21" spans="1:23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13"/>
      <c r="K21" s="31"/>
      <c r="L21" s="31"/>
      <c r="M21" s="31"/>
      <c r="N21" s="31"/>
      <c r="O21" s="31"/>
      <c r="P21" s="31"/>
      <c r="Q21" s="31"/>
      <c r="R21" s="31"/>
      <c r="S21" s="31"/>
      <c r="T21" s="12"/>
      <c r="U21" s="21">
        <v>2347167796</v>
      </c>
      <c r="V21" s="20">
        <v>13.5</v>
      </c>
      <c r="W21" s="12"/>
    </row>
    <row r="22" spans="1:23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13"/>
      <c r="K22" s="31"/>
      <c r="L22" s="31"/>
      <c r="M22" s="31"/>
      <c r="N22" s="31"/>
      <c r="O22" s="31"/>
      <c r="P22" s="31"/>
      <c r="Q22" s="31"/>
      <c r="R22" s="31"/>
      <c r="S22" s="31"/>
      <c r="T22" s="12"/>
      <c r="U22" s="21">
        <v>2873212765</v>
      </c>
      <c r="V22" s="20">
        <v>14.096774193548388</v>
      </c>
      <c r="W22" s="12"/>
    </row>
    <row r="23" spans="1:23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13"/>
      <c r="K23" s="31"/>
      <c r="L23" s="31"/>
      <c r="M23" s="31"/>
      <c r="N23" s="31"/>
      <c r="O23" s="31"/>
      <c r="P23" s="31"/>
      <c r="Q23" s="31"/>
      <c r="R23" s="31"/>
      <c r="S23" s="31"/>
      <c r="T23" s="12"/>
      <c r="U23" s="21">
        <v>3977333714</v>
      </c>
      <c r="V23" s="20">
        <v>18.899999999999999</v>
      </c>
      <c r="W23" s="12"/>
    </row>
    <row r="24" spans="1:23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13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21">
        <v>8253242879</v>
      </c>
      <c r="V24" s="20">
        <v>20.526315789473685</v>
      </c>
      <c r="W24" s="12"/>
    </row>
    <row r="25" spans="1:23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13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21">
        <v>6962181067</v>
      </c>
      <c r="V25" s="20">
        <v>22.806451612903224</v>
      </c>
      <c r="W25" s="12"/>
    </row>
    <row r="26" spans="1:23" ht="18.75" x14ac:dyDescent="0.3">
      <c r="A26" s="34" t="s">
        <v>37</v>
      </c>
      <c r="B26" s="37"/>
      <c r="C26" s="37"/>
      <c r="D26" s="37"/>
      <c r="E26" s="37"/>
      <c r="F26" s="37"/>
      <c r="G26" s="37"/>
      <c r="H26" s="37"/>
      <c r="I26" s="37"/>
      <c r="J26" s="14"/>
      <c r="K26" s="34" t="s">
        <v>38</v>
      </c>
      <c r="L26" s="34"/>
      <c r="M26" s="34"/>
      <c r="N26" s="34"/>
      <c r="O26" s="34"/>
      <c r="P26" s="34"/>
      <c r="Q26" s="34"/>
      <c r="R26" s="34"/>
      <c r="S26" s="34"/>
      <c r="T26" s="15"/>
      <c r="U26" s="21">
        <v>4388161847</v>
      </c>
      <c r="V26" s="20">
        <v>23.161290322580644</v>
      </c>
      <c r="W26" s="12"/>
    </row>
    <row r="27" spans="1:23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21">
        <v>5553957443</v>
      </c>
      <c r="V27" s="20">
        <v>23.419354838709676</v>
      </c>
      <c r="W27" s="12"/>
    </row>
    <row r="28" spans="1:23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21">
        <v>7007744171</v>
      </c>
      <c r="V28" s="20">
        <v>31.03846153846154</v>
      </c>
      <c r="W28" s="12"/>
    </row>
    <row r="29" spans="1:23" ht="18.75" x14ac:dyDescent="0.3">
      <c r="A29" s="33" t="s">
        <v>42</v>
      </c>
      <c r="B29" s="33"/>
      <c r="C29" s="33"/>
      <c r="D29" s="33"/>
      <c r="E29" s="33"/>
      <c r="F29" s="33"/>
      <c r="G29" s="33"/>
      <c r="H29" s="33"/>
      <c r="I29" s="33"/>
      <c r="J29" s="12"/>
      <c r="K29" s="33" t="s">
        <v>36</v>
      </c>
      <c r="L29" s="33"/>
      <c r="M29" s="33"/>
      <c r="N29" s="33"/>
      <c r="O29" s="33"/>
      <c r="P29" s="33"/>
      <c r="Q29" s="33"/>
      <c r="R29" s="33"/>
      <c r="S29" s="33"/>
      <c r="T29" s="12"/>
      <c r="U29" s="21">
        <v>2022484408</v>
      </c>
      <c r="V29" s="20">
        <v>36.29032258064516</v>
      </c>
      <c r="W29" s="12"/>
    </row>
    <row r="30" spans="1:23" s="10" customFormat="1" ht="18.75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7"/>
      <c r="K30" s="17"/>
      <c r="L30" s="17"/>
      <c r="M30" s="17"/>
      <c r="N30" s="17"/>
      <c r="O30" s="17"/>
      <c r="P30" s="17"/>
      <c r="Q30" s="17"/>
      <c r="R30" s="17"/>
      <c r="S30" s="16"/>
      <c r="T30" s="17"/>
      <c r="U30" s="21">
        <v>1503960366</v>
      </c>
      <c r="V30" s="20">
        <v>38.70967741935484</v>
      </c>
      <c r="W30" s="17"/>
    </row>
    <row r="31" spans="1:23" x14ac:dyDescent="0.25">
      <c r="A31" s="12"/>
      <c r="B31" s="35" t="s">
        <v>39</v>
      </c>
      <c r="C31" s="36"/>
      <c r="D31" s="36" t="s">
        <v>29</v>
      </c>
      <c r="E31" s="36"/>
      <c r="F31" s="36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21">
        <v>7086361926</v>
      </c>
      <c r="V31" s="20">
        <v>42.58064516129032</v>
      </c>
      <c r="W31" s="12"/>
    </row>
    <row r="32" spans="1:23" x14ac:dyDescent="0.25">
      <c r="A32" s="12"/>
      <c r="B32" s="29" t="s">
        <v>3</v>
      </c>
      <c r="C32" s="30"/>
      <c r="D32" s="18" t="s">
        <v>30</v>
      </c>
      <c r="E32" s="29" t="s">
        <v>31</v>
      </c>
      <c r="F32" s="30"/>
      <c r="G32" s="12"/>
      <c r="H32" s="12"/>
      <c r="I32" s="12"/>
      <c r="J32" s="12"/>
      <c r="K32" s="12"/>
      <c r="L32" s="12"/>
      <c r="M32" s="12"/>
      <c r="N32" s="22" t="s">
        <v>40</v>
      </c>
      <c r="O32" s="22" t="s">
        <v>47</v>
      </c>
      <c r="P32" s="22" t="s">
        <v>33</v>
      </c>
      <c r="Q32" s="22" t="s">
        <v>34</v>
      </c>
      <c r="R32" s="22" t="s">
        <v>35</v>
      </c>
      <c r="S32" s="12"/>
      <c r="T32" s="12"/>
      <c r="U32" s="21">
        <v>8378563200</v>
      </c>
      <c r="V32" s="20">
        <v>58.677419354838712</v>
      </c>
      <c r="W32" s="12"/>
    </row>
    <row r="33" spans="1:23" x14ac:dyDescent="0.25">
      <c r="A33" s="15"/>
      <c r="B33" s="26">
        <v>419.17317073170733</v>
      </c>
      <c r="C33" s="26"/>
      <c r="D33" s="19">
        <v>7637.9106382978725</v>
      </c>
      <c r="E33" s="27">
        <v>991.21063829787204</v>
      </c>
      <c r="F33" s="28"/>
      <c r="G33" s="12"/>
      <c r="H33" s="12"/>
      <c r="I33" s="12"/>
      <c r="J33" s="12"/>
      <c r="K33" s="12"/>
      <c r="L33" s="12"/>
      <c r="M33" s="12"/>
      <c r="N33" s="19">
        <f>AVERAGE('Activity and sleep'!K2:K411)</f>
        <v>25.046341463414635</v>
      </c>
      <c r="O33" s="19">
        <f>AVERAGE('Activity and sleep'!L2:L411)</f>
        <v>17.92439024390244</v>
      </c>
      <c r="P33" s="19">
        <f>AVERAGE('Activity and sleep'!M2:M411)</f>
        <v>216.54146341463414</v>
      </c>
      <c r="Q33" s="19">
        <f>AVERAGE('Activity and sleep'!N2:N411)</f>
        <v>712.1</v>
      </c>
      <c r="R33" s="19">
        <f>AVERAGE('Activity and sleep'!T2:T411)</f>
        <v>419.17317073170733</v>
      </c>
      <c r="S33" s="12"/>
      <c r="T33" s="12"/>
      <c r="U33" s="21">
        <v>8877689391</v>
      </c>
      <c r="V33" s="20">
        <v>66.064516129032256</v>
      </c>
      <c r="W33" s="12"/>
    </row>
    <row r="34" spans="1:23" x14ac:dyDescent="0.25">
      <c r="A34" s="31"/>
      <c r="B34" s="32"/>
      <c r="C34" s="32"/>
      <c r="D34" s="32"/>
      <c r="E34" s="32"/>
      <c r="F34" s="3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21">
        <v>8053475328</v>
      </c>
      <c r="V34" s="20">
        <v>85.161290322580641</v>
      </c>
      <c r="W34" s="12"/>
    </row>
    <row r="35" spans="1:23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21">
        <v>5577150313</v>
      </c>
      <c r="V35" s="20">
        <v>87.333333333333329</v>
      </c>
      <c r="W35" s="12"/>
    </row>
    <row r="36" spans="1:23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21" t="s">
        <v>24</v>
      </c>
      <c r="V36" s="20">
        <v>21.164893617021278</v>
      </c>
      <c r="W36" s="12"/>
    </row>
    <row r="37" spans="1:23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23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1:23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1:23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1:23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1:23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1:23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1:23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1:23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1:23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1:23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1:23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1:23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1:23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1:23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1:23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23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23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1:23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</sheetData>
  <mergeCells count="18">
    <mergeCell ref="K4:S23"/>
    <mergeCell ref="B32:C32"/>
    <mergeCell ref="B33:C33"/>
    <mergeCell ref="E33:F33"/>
    <mergeCell ref="E32:F32"/>
    <mergeCell ref="A34:F34"/>
    <mergeCell ref="U1:V1"/>
    <mergeCell ref="A29:I29"/>
    <mergeCell ref="K29:S29"/>
    <mergeCell ref="K26:S26"/>
    <mergeCell ref="B31:C31"/>
    <mergeCell ref="D31:F31"/>
    <mergeCell ref="A1:I1"/>
    <mergeCell ref="A2:I2"/>
    <mergeCell ref="A3:I25"/>
    <mergeCell ref="A26:I26"/>
    <mergeCell ref="K1:S1"/>
    <mergeCell ref="K2:S2"/>
  </mergeCells>
  <pageMargins left="0.7" right="0.7" top="0.75" bottom="0.75" header="0.3" footer="0.3"/>
  <pageSetup paperSize="9" orientation="portrait" horizontalDpi="0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c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p X 5 z D a 0 A A A D 3 A A A A E g A A A E N v b m Z p Z y 9 Q Y W N r Y W d l L n h t b I S P v Q 6 C M A C E d x P f g X S n f 8 S F l D I 4 u E h i N D G u D T T Q W F p D i + X d H H w k X 0 G I o m 6 O d / c l d / e 4 3 V k + t D q 6 y s 4 p a z J A I A a R 8 8 J U Q l s j M 2 A s y P l y w X a i P I t a R i N t X D q 4 K g O N 9 5 c U o R A C D A m 0 X Y 0 o x g S d i u 2 h b G Q r w A d W / + F Y m a m 2 l I C z 4 2 s N p 5 A k B K 4 w h Z i h 2 W S F M l + A j o O n 9 M d k 6 1 7 7 v p N c 6 n i z Z 2 i W D L 0 / 8 C c A A A D / / w M A U E s D B B Q A A g A I A A A A I Q C b 3 i B Y t g I A A G 8 J A A A T A A A A R m 9 y b X V s Y X M v U 2 V j d G l v b j E u b c R V U W v b M B B + D / Q / C O / F A R N W K G N d y U O X t D R b u 2 6 1 t z 4 0 p S j 2 p R G R p S D J J S H 0 v + 8 s G 1 u O n W Y P g + b F 4 r v P d 9 8 p 3 / k 0 x I Z J Q c L i e X z W 6 + k F V Z C Q c w R e m N l E 8 p t k g g w J B 3 P U I / g L Z a Z i Q O R i H Q M f 3 E u 1 n E m 5 9 C 8 Z h 8 F I C g P C a N 8 b f Z n + 1 q D 0 l A N i 0 z H o p Z G r q e Y A q z H d P K W g n i E 5 I f 4 d x P I F s G Z / s O Z 6 7 f U D I j L O A 2 J U B v 2 g K N q U 8 x Q u A A x K K L R s H y Y G 0 q H X J H n B d y a S o W e 5 3 u P r w 5 g a + l j m + + D 9 V D K V B j u 9 A p q g T g / T R X S G P Z S R E v e 7 S g f k o W S d c x 7 G l F O l h 7 n e x 3 5 V Y L S g A j s k 0 W Y F d f J I U a H n U q U j y b N U 5 E H t d 6 g J t l t v k n g B m Q j z 6 W S Q 8 1 4 D s q 1 6 x G Y A o w Z x k u D Z B i N p K A 8 N r H T 7 R R s b M 2 2 o i K s 3 R Z b O Q B V x R e M l q D c Y 1 / I Z + y k F M N A O d a f W H 1 A b y 4 M 3 0 t 1 I b B S V 8 8 P U a / a 8 M A d Z I S R o P f o P p W t 9 N 0 x k B j q u 6 5 I y x Q + R r K 6 D r E r X X s a I c q l Y V w Q n 5 X Y e L e A e Y N m O X q H 9 d d f V 2 k J N / m v t z B s 7 e u R X B r Z o 5 c 0 f o N G C u c v 9 H f v m S a 0 b m / 7 D Y m E + z 8 V o 1 K S w H P K c 4 D k M j O W P f C 4 H d / n d 3 a J M V Q u 7 W K + o S L C o + 0 4 l r 4 j a c z E 8 f q u V V r m W I j w X U 5 I D + a d H J b o C y z / o 3 H 6 k K j R i K U z E V 6 g T X c z n L G Y g Y p t v t I B 4 S X C m S Z L N O I t p 8 R 9 7 h c j P 9 f G 0 P h 5 / 9 A p v 1 G o H j t I S c V W 7 e G c H L U K r m x a j 3 Z l b u N m l G 9 7 X c Y N T d 9 + G T 7 v h / F b 6 R z 0 m 3 j R E v a Q c 9 N 0 3 l K N l z 3 p q O P P / 7 K Z W 0 f d b T I 5 X u 5 Z S 0 6 x d u 2 n X r l 0 c 1 7 B d 9 R u W 3 f 3 I d p v W i j W w N g W p c q 3 F q d g 4 8 G k 3 j K 5 1 8 K a B G 3 d 9 9 h c A A P / / A w B Q S w E C L Q A U A A Y A C A A A A C E A K t 2 q Q N I A A A A 3 A Q A A E w A A A A A A A A A A A A A A A A A A A A A A W 0 N v b n R l b n R f V H l w Z X N d L n h t b F B L A Q I t A B Q A A g A I A A A A I Q C l f n M N r Q A A A P c A A A A S A A A A A A A A A A A A A A A A A A s D A A B D b 2 5 m a W c v U G F j a 2 F n Z S 5 4 b W x Q S w E C L Q A U A A I A C A A A A C E A m 9 4 g W L Y C A A B v C Q A A E w A A A A A A A A A A A A A A A A D o A w A A R m 9 y b X V s Y X M v U 2 V j d G l v b j E u b V B L B Q Y A A A A A A w A D A M I A A A D P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i w A A A A A A A C k L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F j d G l 2 a X R 5 V G 9 K b 2 l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x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4 L T E z V D E 3 O j U 4 O j U y L j Y z M z Y 0 N T N a I i 8 + P E V u d H J 5 I F R 5 c G U 9 I k Z p b G x D b 2 x 1 b W 5 U e X B l c y I g V m F s d W U 9 I n N B d 2 t E Q l F V R E J R V U Z C U U 1 E Q X d N R E F 3 V U R B d 2 t E Q X d N R E J n Q U F B Q T 0 9 I i 8 + P E V u d H J 5 I F R 5 c G U 9 I k Z p b G x D b 2 x 1 b W 5 O Y W 1 l c y I g V m F s d W U 9 I n N b J n F 1 b 3 Q 7 S W Q m c X V v d D s s J n F 1 b 3 Q 7 Q W N 0 a X Z p d H l E Y X R l J n F 1 b 3 Q 7 L C Z x d W 9 0 O 1 R v d G F s U 3 R l c H M m c X V v d D s s J n F 1 b 3 Q 7 V G 9 0 Y W x E a X N 0 Y W 5 j Z S Z x d W 9 0 O y w m c X V v d D t U c m F j a 2 V y R G l z d G F u Y 2 U m c X V v d D s s J n F 1 b 3 Q 7 T G 9 n Z 2 V k Q W N 0 a X Z p d G l l c 0 R p c 3 R h b m N l J n F 1 b 3 Q 7 L C Z x d W 9 0 O 1 Z l c n l B Y 3 R p d m V E a X N 0 Y W 5 j Z S Z x d W 9 0 O y w m c X V v d D t N b 2 R l c m F 0 Z W x 5 Q W N 0 a X Z l R G l z d G F u Y 2 U m c X V v d D s s J n F 1 b 3 Q 7 T G l n a H R B Y 3 R p d m V E a X N 0 Y W 5 j Z S Z x d W 9 0 O y w m c X V v d D t T Z W R l b n R h c n l B Y 3 R p d m V E a X N 0 Y W 5 j Z S Z x d W 9 0 O y w m c X V v d D t W Z X J 5 Q W N 0 a X Z l T W l u d X R l c y Z x d W 9 0 O y w m c X V v d D t G Y W l y b H l B Y 3 R p d m V N a W 5 1 d G V z J n F 1 b 3 Q 7 L C Z x d W 9 0 O 0 x p Z 2 h 0 b H l B Y 3 R p d m V N a W 5 1 d G V z J n F 1 b 3 Q 7 L C Z x d W 9 0 O 1 N l Z G V u d G F y e U 1 p b n V 0 Z X M m c X V v d D s s J n F 1 b 3 Q 7 Q 2 F s b 3 J p Z X M m c X V v d D s s J n F 1 b 3 Q 7 R G F 5 T 2 Z U a G V X Z W V r J n F 1 b 3 Q 7 L C Z x d W 9 0 O 0 h v d X J z J n F 1 b 3 Q 7 L C Z x d W 9 0 O 0 1 p b n V 0 Z S Z x d W 9 0 O y w m c X V v d D t T b G V l c F R v S m 9 p b i 5 J Z C Z x d W 9 0 O y w m c X V v d D t T b G V l c F R v S m 9 p b i 5 T b G V l c E R h e S Z x d W 9 0 O y w m c X V v d D t T b G V l c F R v S m 9 p b i 5 U b 3 R h b F N s Z W V w U m V j b 3 J k c y Z x d W 9 0 O y w m c X V v d D t T b G V l c F R v S m 9 p b i 5 U b 3 R h b E 1 p b n V 0 Z X N B c 2 x l Z X A m c X V v d D s s J n F 1 b 3 Q 7 U 2 x l Z X B U b 0 p v a W 4 u V G 9 0 Y W x U a W 1 l S W 5 C Z W Q m c X V v d D s s J n F 1 b 3 Q 7 U 2 x l Z X B U b 0 p v a W 4 u U 2 x l Z X B F Z m Z p Y 2 l l b m N 5 J n F 1 b 3 Q 7 L C Z x d W 9 0 O 1 N s Z W V w V G 9 K b 2 l u L k N o Z W N r I G Z v c i B k d W J s a W N h d G V z J n F 1 b 3 Q 7 L C Z x d W 9 0 O 1 N s Z W V w V G 9 K b 2 l u L k N v b H V t b j g m c X V v d D s s J n F 1 b 3 Q 7 U 2 x l Z X B U b 0 p v a W 4 u Q 2 9 s d W 1 u O S Z x d W 9 0 O y w m c X V v d D t T b G V l c F R v S m 9 p b i 5 D b 2 x 1 b W 4 x M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F m Y 2 Q 5 N D M t M z A z N C 0 0 Z T d j L T k y M z c t N T R l O T E w N G J l M D Q 1 I i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e V R v S m 9 p b i 9 B d X R v U m V t b 3 Z l Z E N v b H V t b n M x L n t J Z C w w f S Z x d W 9 0 O y w m c X V v d D t T Z W N 0 a W 9 u M S 9 B Y 3 R p d m l 0 e V R v S m 9 p b i 9 B d X R v U m V t b 3 Z l Z E N v b H V t b n M x L n t B Y 3 R p d m l 0 e U R h d G U s M X 0 m c X V v d D s s J n F 1 b 3 Q 7 U 2 V j d G l v b j E v Q W N 0 a X Z p d H l U b 0 p v a W 4 v Q X V 0 b 1 J l b W 9 2 Z W R D b 2 x 1 b W 5 z M S 5 7 V G 9 0 Y W x T d G V w c y w y f S Z x d W 9 0 O y w m c X V v d D t T Z W N 0 a W 9 u M S 9 B Y 3 R p d m l 0 e V R v S m 9 p b i 9 B d X R v U m V t b 3 Z l Z E N v b H V t b n M x L n t U b 3 R h b E R p c 3 R h b m N l L D N 9 J n F 1 b 3 Q 7 L C Z x d W 9 0 O 1 N l Y 3 R p b 2 4 x L 0 F j d G l 2 a X R 5 V G 9 K b 2 l u L 0 F 1 d G 9 S Z W 1 v d m V k Q 2 9 s d W 1 u c z E u e 1 R y Y W N r Z X J E a X N 0 Y W 5 j Z S w 0 f S Z x d W 9 0 O y w m c X V v d D t T Z W N 0 a W 9 u M S 9 B Y 3 R p d m l 0 e V R v S m 9 p b i 9 B d X R v U m V t b 3 Z l Z E N v b H V t b n M x L n t M b 2 d n Z W R B Y 3 R p d m l 0 a W V z R G l z d G F u Y 2 U s N X 0 m c X V v d D s s J n F 1 b 3 Q 7 U 2 V j d G l v b j E v Q W N 0 a X Z p d H l U b 0 p v a W 4 v Q X V 0 b 1 J l b W 9 2 Z W R D b 2 x 1 b W 5 z M S 5 7 V m V y e U F j d G l 2 Z U R p c 3 R h b m N l L D Z 9 J n F 1 b 3 Q 7 L C Z x d W 9 0 O 1 N l Y 3 R p b 2 4 x L 0 F j d G l 2 a X R 5 V G 9 K b 2 l u L 0 F 1 d G 9 S Z W 1 v d m V k Q 2 9 s d W 1 u c z E u e 0 1 v Z G V y Y X R l b H l B Y 3 R p d m V E a X N 0 Y W 5 j Z S w 3 f S Z x d W 9 0 O y w m c X V v d D t T Z W N 0 a W 9 u M S 9 B Y 3 R p d m l 0 e V R v S m 9 p b i 9 B d X R v U m V t b 3 Z l Z E N v b H V t b n M x L n t M a W d o d E F j d G l 2 Z U R p c 3 R h b m N l L D h 9 J n F 1 b 3 Q 7 L C Z x d W 9 0 O 1 N l Y 3 R p b 2 4 x L 0 F j d G l 2 a X R 5 V G 9 K b 2 l u L 0 F 1 d G 9 S Z W 1 v d m V k Q 2 9 s d W 1 u c z E u e 1 N l Z G V u d G F y e U F j d G l 2 Z U R p c 3 R h b m N l L D l 9 J n F 1 b 3 Q 7 L C Z x d W 9 0 O 1 N l Y 3 R p b 2 4 x L 0 F j d G l 2 a X R 5 V G 9 K b 2 l u L 0 F 1 d G 9 S Z W 1 v d m V k Q 2 9 s d W 1 u c z E u e 1 Z l c n l B Y 3 R p d m V N a W 5 1 d G V z L D E w f S Z x d W 9 0 O y w m c X V v d D t T Z W N 0 a W 9 u M S 9 B Y 3 R p d m l 0 e V R v S m 9 p b i 9 B d X R v U m V t b 3 Z l Z E N v b H V t b n M x L n t G Y W l y b H l B Y 3 R p d m V N a W 5 1 d G V z L D E x f S Z x d W 9 0 O y w m c X V v d D t T Z W N 0 a W 9 u M S 9 B Y 3 R p d m l 0 e V R v S m 9 p b i 9 B d X R v U m V t b 3 Z l Z E N v b H V t b n M x L n t M a W d o d G x 5 Q W N 0 a X Z l T W l u d X R l c y w x M n 0 m c X V v d D s s J n F 1 b 3 Q 7 U 2 V j d G l v b j E v Q W N 0 a X Z p d H l U b 0 p v a W 4 v Q X V 0 b 1 J l b W 9 2 Z W R D b 2 x 1 b W 5 z M S 5 7 U 2 V k Z W 5 0 Y X J 5 T W l u d X R l c y w x M 3 0 m c X V v d D s s J n F 1 b 3 Q 7 U 2 V j d G l v b j E v Q W N 0 a X Z p d H l U b 0 p v a W 4 v Q X V 0 b 1 J l b W 9 2 Z W R D b 2 x 1 b W 5 z M S 5 7 Q 2 F s b 3 J p Z X M s M T R 9 J n F 1 b 3 Q 7 L C Z x d W 9 0 O 1 N l Y 3 R p b 2 4 x L 0 F j d G l 2 a X R 5 V G 9 K b 2 l u L 0 F 1 d G 9 S Z W 1 v d m V k Q 2 9 s d W 1 u c z E u e 0 R h e U 9 m V G h l V 2 V l a y w x N X 0 m c X V v d D s s J n F 1 b 3 Q 7 U 2 V j d G l v b j E v Q W N 0 a X Z p d H l U b 0 p v a W 4 v Q X V 0 b 1 J l b W 9 2 Z W R D b 2 x 1 b W 5 z M S 5 7 S G 9 1 c n M s M T Z 9 J n F 1 b 3 Q 7 L C Z x d W 9 0 O 1 N l Y 3 R p b 2 4 x L 0 F j d G l 2 a X R 5 V G 9 K b 2 l u L 0 F 1 d G 9 S Z W 1 v d m V k Q 2 9 s d W 1 u c z E u e 0 1 p b n V 0 Z S w x N 3 0 m c X V v d D s s J n F 1 b 3 Q 7 U 2 V j d G l v b j E v Q W N 0 a X Z p d H l U b 0 p v a W 4 v Q X V 0 b 1 J l b W 9 2 Z W R D b 2 x 1 b W 5 z M S 5 7 U 2 x l Z X B U b 0 p v a W 4 u S W Q s M T h 9 J n F 1 b 3 Q 7 L C Z x d W 9 0 O 1 N l Y 3 R p b 2 4 x L 0 F j d G l 2 a X R 5 V G 9 K b 2 l u L 0 F 1 d G 9 S Z W 1 v d m V k Q 2 9 s d W 1 u c z E u e 1 N s Z W V w V G 9 K b 2 l u L l N s Z W V w R G F 5 L D E 5 f S Z x d W 9 0 O y w m c X V v d D t T Z W N 0 a W 9 u M S 9 B Y 3 R p d m l 0 e V R v S m 9 p b i 9 B d X R v U m V t b 3 Z l Z E N v b H V t b n M x L n t T b G V l c F R v S m 9 p b i 5 U b 3 R h b F N s Z W V w U m V j b 3 J k c y w y M H 0 m c X V v d D s s J n F 1 b 3 Q 7 U 2 V j d G l v b j E v Q W N 0 a X Z p d H l U b 0 p v a W 4 v Q X V 0 b 1 J l b W 9 2 Z W R D b 2 x 1 b W 5 z M S 5 7 U 2 x l Z X B U b 0 p v a W 4 u V G 9 0 Y W x N a W 5 1 d G V z Q X N s Z W V w L D I x f S Z x d W 9 0 O y w m c X V v d D t T Z W N 0 a W 9 u M S 9 B Y 3 R p d m l 0 e V R v S m 9 p b i 9 B d X R v U m V t b 3 Z l Z E N v b H V t b n M x L n t T b G V l c F R v S m 9 p b i 5 U b 3 R h b F R p b W V J b k J l Z C w y M n 0 m c X V v d D s s J n F 1 b 3 Q 7 U 2 V j d G l v b j E v Q W N 0 a X Z p d H l U b 0 p v a W 4 v Q X V 0 b 1 J l b W 9 2 Z W R D b 2 x 1 b W 5 z M S 5 7 U 2 x l Z X B U b 0 p v a W 4 u U 2 x l Z X B F Z m Z p Y 2 l l b m N 5 L D I z f S Z x d W 9 0 O y w m c X V v d D t T Z W N 0 a W 9 u M S 9 B Y 3 R p d m l 0 e V R v S m 9 p b i 9 B d X R v U m V t b 3 Z l Z E N v b H V t b n M x L n t T b G V l c F R v S m 9 p b i 5 D a G V j a y B m b 3 I g Z H V i b G l j Y X R l c y w y N H 0 m c X V v d D s s J n F 1 b 3 Q 7 U 2 V j d G l v b j E v Q W N 0 a X Z p d H l U b 0 p v a W 4 v Q X V 0 b 1 J l b W 9 2 Z W R D b 2 x 1 b W 5 z M S 5 7 U 2 x l Z X B U b 0 p v a W 4 u Q 2 9 s d W 1 u O C w y N X 0 m c X V v d D s s J n F 1 b 3 Q 7 U 2 V j d G l v b j E v Q W N 0 a X Z p d H l U b 0 p v a W 4 v Q X V 0 b 1 J l b W 9 2 Z W R D b 2 x 1 b W 5 z M S 5 7 U 2 x l Z X B U b 0 p v a W 4 u Q 2 9 s d W 1 u O S w y N n 0 m c X V v d D s s J n F 1 b 3 Q 7 U 2 V j d G l v b j E v Q W N 0 a X Z p d H l U b 0 p v a W 4 v Q X V 0 b 1 J l b W 9 2 Z W R D b 2 x 1 b W 5 z M S 5 7 U 2 x l Z X B U b 0 p v a W 4 u Q 2 9 s d W 1 u M T A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B Y 3 R p d m l 0 e V R v S m 9 p b i 9 B d X R v U m V t b 3 Z l Z E N v b H V t b n M x L n t J Z C w w f S Z x d W 9 0 O y w m c X V v d D t T Z W N 0 a W 9 u M S 9 B Y 3 R p d m l 0 e V R v S m 9 p b i 9 B d X R v U m V t b 3 Z l Z E N v b H V t b n M x L n t B Y 3 R p d m l 0 e U R h d G U s M X 0 m c X V v d D s s J n F 1 b 3 Q 7 U 2 V j d G l v b j E v Q W N 0 a X Z p d H l U b 0 p v a W 4 v Q X V 0 b 1 J l b W 9 2 Z W R D b 2 x 1 b W 5 z M S 5 7 V G 9 0 Y W x T d G V w c y w y f S Z x d W 9 0 O y w m c X V v d D t T Z W N 0 a W 9 u M S 9 B Y 3 R p d m l 0 e V R v S m 9 p b i 9 B d X R v U m V t b 3 Z l Z E N v b H V t b n M x L n t U b 3 R h b E R p c 3 R h b m N l L D N 9 J n F 1 b 3 Q 7 L C Z x d W 9 0 O 1 N l Y 3 R p b 2 4 x L 0 F j d G l 2 a X R 5 V G 9 K b 2 l u L 0 F 1 d G 9 S Z W 1 v d m V k Q 2 9 s d W 1 u c z E u e 1 R y Y W N r Z X J E a X N 0 Y W 5 j Z S w 0 f S Z x d W 9 0 O y w m c X V v d D t T Z W N 0 a W 9 u M S 9 B Y 3 R p d m l 0 e V R v S m 9 p b i 9 B d X R v U m V t b 3 Z l Z E N v b H V t b n M x L n t M b 2 d n Z W R B Y 3 R p d m l 0 a W V z R G l z d G F u Y 2 U s N X 0 m c X V v d D s s J n F 1 b 3 Q 7 U 2 V j d G l v b j E v Q W N 0 a X Z p d H l U b 0 p v a W 4 v Q X V 0 b 1 J l b W 9 2 Z W R D b 2 x 1 b W 5 z M S 5 7 V m V y e U F j d G l 2 Z U R p c 3 R h b m N l L D Z 9 J n F 1 b 3 Q 7 L C Z x d W 9 0 O 1 N l Y 3 R p b 2 4 x L 0 F j d G l 2 a X R 5 V G 9 K b 2 l u L 0 F 1 d G 9 S Z W 1 v d m V k Q 2 9 s d W 1 u c z E u e 0 1 v Z G V y Y X R l b H l B Y 3 R p d m V E a X N 0 Y W 5 j Z S w 3 f S Z x d W 9 0 O y w m c X V v d D t T Z W N 0 a W 9 u M S 9 B Y 3 R p d m l 0 e V R v S m 9 p b i 9 B d X R v U m V t b 3 Z l Z E N v b H V t b n M x L n t M a W d o d E F j d G l 2 Z U R p c 3 R h b m N l L D h 9 J n F 1 b 3 Q 7 L C Z x d W 9 0 O 1 N l Y 3 R p b 2 4 x L 0 F j d G l 2 a X R 5 V G 9 K b 2 l u L 0 F 1 d G 9 S Z W 1 v d m V k Q 2 9 s d W 1 u c z E u e 1 N l Z G V u d G F y e U F j d G l 2 Z U R p c 3 R h b m N l L D l 9 J n F 1 b 3 Q 7 L C Z x d W 9 0 O 1 N l Y 3 R p b 2 4 x L 0 F j d G l 2 a X R 5 V G 9 K b 2 l u L 0 F 1 d G 9 S Z W 1 v d m V k Q 2 9 s d W 1 u c z E u e 1 Z l c n l B Y 3 R p d m V N a W 5 1 d G V z L D E w f S Z x d W 9 0 O y w m c X V v d D t T Z W N 0 a W 9 u M S 9 B Y 3 R p d m l 0 e V R v S m 9 p b i 9 B d X R v U m V t b 3 Z l Z E N v b H V t b n M x L n t G Y W l y b H l B Y 3 R p d m V N a W 5 1 d G V z L D E x f S Z x d W 9 0 O y w m c X V v d D t T Z W N 0 a W 9 u M S 9 B Y 3 R p d m l 0 e V R v S m 9 p b i 9 B d X R v U m V t b 3 Z l Z E N v b H V t b n M x L n t M a W d o d G x 5 Q W N 0 a X Z l T W l u d X R l c y w x M n 0 m c X V v d D s s J n F 1 b 3 Q 7 U 2 V j d G l v b j E v Q W N 0 a X Z p d H l U b 0 p v a W 4 v Q X V 0 b 1 J l b W 9 2 Z W R D b 2 x 1 b W 5 z M S 5 7 U 2 V k Z W 5 0 Y X J 5 T W l u d X R l c y w x M 3 0 m c X V v d D s s J n F 1 b 3 Q 7 U 2 V j d G l v b j E v Q W N 0 a X Z p d H l U b 0 p v a W 4 v Q X V 0 b 1 J l b W 9 2 Z W R D b 2 x 1 b W 5 z M S 5 7 Q 2 F s b 3 J p Z X M s M T R 9 J n F 1 b 3 Q 7 L C Z x d W 9 0 O 1 N l Y 3 R p b 2 4 x L 0 F j d G l 2 a X R 5 V G 9 K b 2 l u L 0 F 1 d G 9 S Z W 1 v d m V k Q 2 9 s d W 1 u c z E u e 0 R h e U 9 m V G h l V 2 V l a y w x N X 0 m c X V v d D s s J n F 1 b 3 Q 7 U 2 V j d G l v b j E v Q W N 0 a X Z p d H l U b 0 p v a W 4 v Q X V 0 b 1 J l b W 9 2 Z W R D b 2 x 1 b W 5 z M S 5 7 S G 9 1 c n M s M T Z 9 J n F 1 b 3 Q 7 L C Z x d W 9 0 O 1 N l Y 3 R p b 2 4 x L 0 F j d G l 2 a X R 5 V G 9 K b 2 l u L 0 F 1 d G 9 S Z W 1 v d m V k Q 2 9 s d W 1 u c z E u e 0 1 p b n V 0 Z S w x N 3 0 m c X V v d D s s J n F 1 b 3 Q 7 U 2 V j d G l v b j E v Q W N 0 a X Z p d H l U b 0 p v a W 4 v Q X V 0 b 1 J l b W 9 2 Z W R D b 2 x 1 b W 5 z M S 5 7 U 2 x l Z X B U b 0 p v a W 4 u S W Q s M T h 9 J n F 1 b 3 Q 7 L C Z x d W 9 0 O 1 N l Y 3 R p b 2 4 x L 0 F j d G l 2 a X R 5 V G 9 K b 2 l u L 0 F 1 d G 9 S Z W 1 v d m V k Q 2 9 s d W 1 u c z E u e 1 N s Z W V w V G 9 K b 2 l u L l N s Z W V w R G F 5 L D E 5 f S Z x d W 9 0 O y w m c X V v d D t T Z W N 0 a W 9 u M S 9 B Y 3 R p d m l 0 e V R v S m 9 p b i 9 B d X R v U m V t b 3 Z l Z E N v b H V t b n M x L n t T b G V l c F R v S m 9 p b i 5 U b 3 R h b F N s Z W V w U m V j b 3 J k c y w y M H 0 m c X V v d D s s J n F 1 b 3 Q 7 U 2 V j d G l v b j E v Q W N 0 a X Z p d H l U b 0 p v a W 4 v Q X V 0 b 1 J l b W 9 2 Z W R D b 2 x 1 b W 5 z M S 5 7 U 2 x l Z X B U b 0 p v a W 4 u V G 9 0 Y W x N a W 5 1 d G V z Q X N s Z W V w L D I x f S Z x d W 9 0 O y w m c X V v d D t T Z W N 0 a W 9 u M S 9 B Y 3 R p d m l 0 e V R v S m 9 p b i 9 B d X R v U m V t b 3 Z l Z E N v b H V t b n M x L n t T b G V l c F R v S m 9 p b i 5 U b 3 R h b F R p b W V J b k J l Z C w y M n 0 m c X V v d D s s J n F 1 b 3 Q 7 U 2 V j d G l v b j E v Q W N 0 a X Z p d H l U b 0 p v a W 4 v Q X V 0 b 1 J l b W 9 2 Z W R D b 2 x 1 b W 5 z M S 5 7 U 2 x l Z X B U b 0 p v a W 4 u U 2 x l Z X B F Z m Z p Y 2 l l b m N 5 L D I z f S Z x d W 9 0 O y w m c X V v d D t T Z W N 0 a W 9 u M S 9 B Y 3 R p d m l 0 e V R v S m 9 p b i 9 B d X R v U m V t b 3 Z l Z E N v b H V t b n M x L n t T b G V l c F R v S m 9 p b i 5 D a G V j a y B m b 3 I g Z H V i b G l j Y X R l c y w y N H 0 m c X V v d D s s J n F 1 b 3 Q 7 U 2 V j d G l v b j E v Q W N 0 a X Z p d H l U b 0 p v a W 4 v Q X V 0 b 1 J l b W 9 2 Z W R D b 2 x 1 b W 5 z M S 5 7 U 2 x l Z X B U b 0 p v a W 4 u Q 2 9 s d W 1 u O C w y N X 0 m c X V v d D s s J n F 1 b 3 Q 7 U 2 V j d G l v b j E v Q W N 0 a X Z p d H l U b 0 p v a W 4 v Q X V 0 b 1 J l b W 9 2 Z W R D b 2 x 1 b W 5 z M S 5 7 U 2 x l Z X B U b 0 p v a W 4 u Q 2 9 s d W 1 u O S w y N n 0 m c X V v d D s s J n F 1 b 3 Q 7 U 2 V j d G l v b j E v Q W N 0 a X Z p d H l U b 0 p v a W 4 v Q X V 0 b 1 J l b W 9 2 Z W R D b 2 x 1 b W 5 z M S 5 7 U 2 x l Z X B U b 0 p v a W 4 u Q 2 9 s d W 1 u M T A s M j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b G V l c F R v S m 9 p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T N U M T c 6 N T g 6 N T Q u N z E z M T g z M 1 o i L z 4 8 R W 5 0 c n k g V H l w Z T 0 i R m l s b E N v b H V t b l R 5 c G V z I i B W Y W x 1 Z T 0 i c 0 F 3 a 0 R B d 0 1 E Q m d B Q U F B P T 0 i L z 4 8 R W 5 0 c n k g V H l w Z T 0 i R m l s b E N v b H V t b k 5 h b W V z I i B W Y W x 1 Z T 0 i c 1 s m c X V v d D t J Z C Z x d W 9 0 O y w m c X V v d D t T b G V l c E R h e S Z x d W 9 0 O y w m c X V v d D t U b 3 R h b F N s Z W V w U m V j b 3 J k c y Z x d W 9 0 O y w m c X V v d D t U b 3 R h b E 1 p b n V 0 Z X N B c 2 x l Z X A m c X V v d D s s J n F 1 b 3 Q 7 V G 9 0 Y W x U a W 1 l S W 5 C Z W Q m c X V v d D s s J n F 1 b 3 Q 7 U 2 x l Z X B F Z m Z p Y 2 l l b m N 5 J n F 1 b 3 Q 7 L C Z x d W 9 0 O 0 N o Z W N r I G Z v c i B k d W J s a W N h d G V z J n F 1 b 3 Q 7 L C Z x d W 9 0 O 0 N v b H V t b j g m c X V v d D s s J n F 1 b 3 Q 7 Q 2 9 s d W 1 u O S Z x d W 9 0 O y w m c X V v d D t D b 2 x 1 b W 4 x M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h j Z j B j N j c t Y z B i Z i 0 0 Y z Y 3 L W J k M j g t Y T E 2 Z j N h Y T E 4 N z l i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G V l c F R v S m 9 p b i 9 B d X R v U m V t b 3 Z l Z E N v b H V t b n M x L n t J Z C w w f S Z x d W 9 0 O y w m c X V v d D t T Z W N 0 a W 9 u M S 9 T b G V l c F R v S m 9 p b i 9 B d X R v U m V t b 3 Z l Z E N v b H V t b n M x L n t T b G V l c E R h e S w x f S Z x d W 9 0 O y w m c X V v d D t T Z W N 0 a W 9 u M S 9 T b G V l c F R v S m 9 p b i 9 B d X R v U m V t b 3 Z l Z E N v b H V t b n M x L n t U b 3 R h b F N s Z W V w U m V j b 3 J k c y w y f S Z x d W 9 0 O y w m c X V v d D t T Z W N 0 a W 9 u M S 9 T b G V l c F R v S m 9 p b i 9 B d X R v U m V t b 3 Z l Z E N v b H V t b n M x L n t U b 3 R h b E 1 p b n V 0 Z X N B c 2 x l Z X A s M 3 0 m c X V v d D s s J n F 1 b 3 Q 7 U 2 V j d G l v b j E v U 2 x l Z X B U b 0 p v a W 4 v Q X V 0 b 1 J l b W 9 2 Z W R D b 2 x 1 b W 5 z M S 5 7 V G 9 0 Y W x U a W 1 l S W 5 C Z W Q s N H 0 m c X V v d D s s J n F 1 b 3 Q 7 U 2 V j d G l v b j E v U 2 x l Z X B U b 0 p v a W 4 v Q X V 0 b 1 J l b W 9 2 Z W R D b 2 x 1 b W 5 z M S 5 7 U 2 x l Z X B F Z m Z p Y 2 l l b m N 5 L D V 9 J n F 1 b 3 Q 7 L C Z x d W 9 0 O 1 N l Y 3 R p b 2 4 x L 1 N s Z W V w V G 9 K b 2 l u L 0 F 1 d G 9 S Z W 1 v d m V k Q 2 9 s d W 1 u c z E u e 0 N o Z W N r I G Z v c i B k d W J s a W N h d G V z L D Z 9 J n F 1 b 3 Q 7 L C Z x d W 9 0 O 1 N l Y 3 R p b 2 4 x L 1 N s Z W V w V G 9 K b 2 l u L 0 F 1 d G 9 S Z W 1 v d m V k Q 2 9 s d W 1 u c z E u e 0 N v b H V t b j g s N 3 0 m c X V v d D s s J n F 1 b 3 Q 7 U 2 V j d G l v b j E v U 2 x l Z X B U b 0 p v a W 4 v Q X V 0 b 1 J l b W 9 2 Z W R D b 2 x 1 b W 5 z M S 5 7 Q 2 9 s d W 1 u O S w 4 f S Z x d W 9 0 O y w m c X V v d D t T Z W N 0 a W 9 u M S 9 T b G V l c F R v S m 9 p b i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x l Z X B U b 0 p v a W 4 v Q X V 0 b 1 J l b W 9 2 Z W R D b 2 x 1 b W 5 z M S 5 7 S W Q s M H 0 m c X V v d D s s J n F 1 b 3 Q 7 U 2 V j d G l v b j E v U 2 x l Z X B U b 0 p v a W 4 v Q X V 0 b 1 J l b W 9 2 Z W R D b 2 x 1 b W 5 z M S 5 7 U 2 x l Z X B E Y X k s M X 0 m c X V v d D s s J n F 1 b 3 Q 7 U 2 V j d G l v b j E v U 2 x l Z X B U b 0 p v a W 4 v Q X V 0 b 1 J l b W 9 2 Z W R D b 2 x 1 b W 5 z M S 5 7 V G 9 0 Y W x T b G V l c F J l Y 2 9 y Z H M s M n 0 m c X V v d D s s J n F 1 b 3 Q 7 U 2 V j d G l v b j E v U 2 x l Z X B U b 0 p v a W 4 v Q X V 0 b 1 J l b W 9 2 Z W R D b 2 x 1 b W 5 z M S 5 7 V G 9 0 Y W x N a W 5 1 d G V z Q X N s Z W V w L D N 9 J n F 1 b 3 Q 7 L C Z x d W 9 0 O 1 N l Y 3 R p b 2 4 x L 1 N s Z W V w V G 9 K b 2 l u L 0 F 1 d G 9 S Z W 1 v d m V k Q 2 9 s d W 1 u c z E u e 1 R v d G F s V G l t Z U l u Q m V k L D R 9 J n F 1 b 3 Q 7 L C Z x d W 9 0 O 1 N l Y 3 R p b 2 4 x L 1 N s Z W V w V G 9 K b 2 l u L 0 F 1 d G 9 S Z W 1 v d m V k Q 2 9 s d W 1 u c z E u e 1 N s Z W V w R W Z m a W N p Z W 5 j e S w 1 f S Z x d W 9 0 O y w m c X V v d D t T Z W N 0 a W 9 u M S 9 T b G V l c F R v S m 9 p b i 9 B d X R v U m V t b 3 Z l Z E N v b H V t b n M x L n t D a G V j a y B m b 3 I g Z H V i b G l j Y X R l c y w 2 f S Z x d W 9 0 O y w m c X V v d D t T Z W N 0 a W 9 u M S 9 T b G V l c F R v S m 9 p b i 9 B d X R v U m V t b 3 Z l Z E N v b H V t b n M x L n t D b 2 x 1 b W 4 4 L D d 9 J n F 1 b 3 Q 7 L C Z x d W 9 0 O 1 N l Y 3 R p b 2 4 x L 1 N s Z W V w V G 9 K b 2 l u L 0 F 1 d G 9 S Z W 1 v d m V k Q 2 9 s d W 1 u c z E u e 0 N v b H V t b j k s O H 0 m c X V v d D s s J n F 1 b 3 Q 7 U 2 V j d G l v b j E v U 2 x l Z X B U b 0 p v a W 4 v Q X V 0 b 1 J l b W 9 2 Z W R D b 2 x 1 b W 5 z M S 5 7 Q 2 9 s d W 1 u M T A s O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F j d G l 2 a X R 5 V G 9 K b 2 l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N 0 a X Z p d H l U b 0 p v a W 4 v Q W N 0 a X Z p d H l U b 0 p v a W 5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j d G l 2 a X R 5 V G 9 K b 2 l u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N 0 a X Z p d H l U b 0 p v a W 4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s Z W V w V G 9 K b 2 l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x l Z X B U b 0 p v a W 4 v U 2 x l Z X B U b 0 p v a W 5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s Z W V w V G 9 K b 2 l u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x l Z X B U b 0 p v a W 4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j d G l 2 a X R 5 V G 9 K b 2 l u L 0 1 l c m d l Z C U y M F F 1 Z X J p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j d G l 2 a X R 5 V G 9 K b 2 l u L 0 V 4 c G F u Z G V k J T I w U 2 x l Z X B U b 0 p v a W 4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l p 0 v j s e l B G j R Q i P N n P r y g A A A A A A g A A A A A A E G Y A A A A B A A A g A A A A w x T 8 r J I z 8 r r F C W F f 0 Q f w m s Z O c m I l 0 v B J w s G h d b + B p z I A A A A A D o A A A A A C A A A g A A A A f l i n C b w H F t 7 C 8 1 e c L m d H L o q M 6 K k X 0 a H I g W r 6 l X i t b 9 J Q A A A A c a h 1 T y T F I o g 7 q C o k x q o E h U 7 v f Y + / E 4 D P w A k y / e F 8 t 6 C 7 8 H g i 8 l D g V w N R a 7 B 9 p d + 5 0 5 e s M w P e J Q C / e r R L k q j M N + 9 z p 7 P U V W K O B s 8 S / z R B p f V A A A A A R c Z o o j + h F v f 0 Y X 5 G W 7 P H R 8 o k Y V t s 4 g H o r L f Z V q k W 6 R v q L 9 W w M 8 3 B N A o a H 9 6 f q l 9 w a o k D 4 o p Q v V m 9 F c J L y j U W N A = = < / D a t a M a s h u p > 
</file>

<file path=customXml/itemProps1.xml><?xml version="1.0" encoding="utf-8"?>
<ds:datastoreItem xmlns:ds="http://schemas.openxmlformats.org/officeDocument/2006/customXml" ds:itemID="{3552B5E2-1CDE-4E0D-A40F-8537D07062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Activity</vt:lpstr>
      <vt:lpstr>Sleep</vt:lpstr>
      <vt:lpstr>Activity and sleep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ΜΑΡΙΟΣ ΛΕΟΝΤΙΕΦ</dc:creator>
  <cp:lastModifiedBy>ΜΑΡΙΟΣ ΛΕΟΝΤΙΕΦ</cp:lastModifiedBy>
  <dcterms:created xsi:type="dcterms:W3CDTF">2024-08-09T15:23:26Z</dcterms:created>
  <dcterms:modified xsi:type="dcterms:W3CDTF">2024-08-28T11:43:32Z</dcterms:modified>
</cp:coreProperties>
</file>