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ab808f8de9c634/Desktop/VMA/TS Mensal/"/>
    </mc:Choice>
  </mc:AlternateContent>
  <xr:revisionPtr revIDLastSave="0" documentId="8_{773332F8-E2E6-42BE-A808-7983A26A239E}" xr6:coauthVersionLast="47" xr6:coauthVersionMax="47" xr10:uidLastSave="{00000000-0000-0000-0000-000000000000}"/>
  <bookViews>
    <workbookView xWindow="-110" yWindow="-110" windowWidth="19420" windowHeight="10300" tabRatio="788" xr2:uid="{00000000-000D-0000-FFFF-FFFF00000000}"/>
  </bookViews>
  <sheets>
    <sheet name="Geral" sheetId="4" r:id="rId1"/>
    <sheet name="Andreani" sheetId="2" r:id="rId2"/>
    <sheet name="Blue Tree" sheetId="3" r:id="rId3"/>
    <sheet name="BT Alphaville" sheetId="12" r:id="rId4"/>
    <sheet name="BT Anália Franco" sheetId="13" r:id="rId5"/>
    <sheet name="BT Bauru" sheetId="23" r:id="rId6"/>
    <sheet name="BT Caxias do Sul" sheetId="19" r:id="rId7"/>
    <sheet name="BT Faria Lima" sheetId="14" r:id="rId8"/>
    <sheet name="BT Florianópolis" sheetId="24" r:id="rId9"/>
    <sheet name="BT Fortaleza" sheetId="16" r:id="rId10"/>
    <sheet name="BT Jaguariuna" sheetId="37" r:id="rId11"/>
    <sheet name="BT Joinville" sheetId="25" r:id="rId12"/>
    <sheet name="BT Londrina" sheetId="29" r:id="rId13"/>
    <sheet name="BT Morumbi" sheetId="21" r:id="rId14"/>
    <sheet name="BT Paulista" sheetId="15" r:id="rId15"/>
    <sheet name="BT Valinhos" sheetId="26" r:id="rId16"/>
    <sheet name="BT Verbo Divino" sheetId="22" r:id="rId17"/>
    <sheet name="Bacco" sheetId="36" r:id="rId18"/>
    <sheet name="Chieni" sheetId="28" r:id="rId19"/>
    <sheet name="Garden Hotels (BT Bauru)" sheetId="31" r:id="rId20"/>
    <sheet name="Marcelo Werneck" sheetId="40" r:id="rId21"/>
    <sheet name="Planilha1" sheetId="38" r:id="rId22"/>
    <sheet name="Planilha2" sheetId="41" r:id="rId23"/>
  </sheets>
  <definedNames>
    <definedName name="_xlnm._FilterDatabase" localSheetId="1" hidden="1">Andreani!$A$14:$I$154</definedName>
    <definedName name="_xlnm._FilterDatabase" localSheetId="17" hidden="1">Bacco!$A$14:$I$14</definedName>
    <definedName name="_xlnm._FilterDatabase" localSheetId="2" hidden="1">'Blue Tree'!$A$14:$I$117</definedName>
    <definedName name="_xlnm._FilterDatabase" localSheetId="3" hidden="1">'BT Alphaville'!$A$14:$I$14</definedName>
    <definedName name="_xlnm._FilterDatabase" localSheetId="4" hidden="1">'BT Anália Franco'!$A$14:$J$14</definedName>
    <definedName name="_xlnm._FilterDatabase" localSheetId="5" hidden="1">'BT Bauru'!$A$14:$I$14</definedName>
    <definedName name="_xlnm._FilterDatabase" localSheetId="6" hidden="1">'BT Caxias do Sul'!$A$14:$I$14</definedName>
    <definedName name="_xlnm._FilterDatabase" localSheetId="7" hidden="1">'BT Faria Lima'!$A$14:$I$24</definedName>
    <definedName name="_xlnm._FilterDatabase" localSheetId="8" hidden="1">'BT Florianópolis'!$A$14:$I$14</definedName>
    <definedName name="_xlnm._FilterDatabase" localSheetId="9" hidden="1">'BT Fortaleza'!$A$14:$I$14</definedName>
    <definedName name="_xlnm._FilterDatabase" localSheetId="10" hidden="1">'BT Jaguariuna'!$A$14:$I$14</definedName>
    <definedName name="_xlnm._FilterDatabase" localSheetId="11" hidden="1">'BT Joinville'!$A$14:$I$14</definedName>
    <definedName name="_xlnm._FilterDatabase" localSheetId="12" hidden="1">'BT Londrina'!$A$14:$I$14</definedName>
    <definedName name="_xlnm._FilterDatabase" localSheetId="13" hidden="1">'BT Morumbi'!$A$14:$I$14</definedName>
    <definedName name="_xlnm._FilterDatabase" localSheetId="14" hidden="1">'BT Paulista'!$A$14:$I$869</definedName>
    <definedName name="_xlnm._FilterDatabase" localSheetId="15" hidden="1">'BT Valinhos'!$A$14:$I$14</definedName>
    <definedName name="_xlnm._FilterDatabase" localSheetId="16" hidden="1">'BT Verbo Divino'!$A$14:$I$14</definedName>
    <definedName name="_xlnm._FilterDatabase" localSheetId="18" hidden="1">Chieni!$A$14:$I$872</definedName>
    <definedName name="_xlnm._FilterDatabase" localSheetId="19" hidden="1">'Garden Hotels (BT Bauru)'!$A$14:$I$14</definedName>
    <definedName name="_xlnm._FilterDatabase" localSheetId="0" hidden="1">Geral!$A$14:$I$701</definedName>
    <definedName name="_xlnm._FilterDatabase" localSheetId="20" hidden="1">'Marcelo Werneck'!$A$14:$I$75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0" l="1"/>
  <c r="C11" i="40"/>
  <c r="J12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15" i="40"/>
  <c r="A992" i="40"/>
  <c r="A991" i="40"/>
  <c r="A990" i="40"/>
  <c r="A989" i="40"/>
  <c r="A988" i="40"/>
  <c r="A987" i="40"/>
  <c r="A986" i="40"/>
  <c r="A985" i="40"/>
  <c r="A984" i="40"/>
  <c r="A983" i="40"/>
  <c r="A982" i="40"/>
  <c r="A981" i="40"/>
  <c r="A980" i="40"/>
  <c r="A979" i="40"/>
  <c r="A978" i="40"/>
  <c r="A977" i="40"/>
  <c r="A976" i="40"/>
  <c r="A975" i="40"/>
  <c r="A974" i="40"/>
  <c r="A973" i="40"/>
  <c r="A972" i="40"/>
  <c r="A971" i="40"/>
  <c r="A970" i="40"/>
  <c r="A969" i="40"/>
  <c r="A968" i="40"/>
  <c r="A967" i="40"/>
  <c r="A966" i="40"/>
  <c r="A965" i="40"/>
  <c r="A964" i="40"/>
  <c r="A963" i="40"/>
  <c r="A962" i="40"/>
  <c r="A961" i="40"/>
  <c r="A960" i="40"/>
  <c r="A959" i="40"/>
  <c r="A958" i="40"/>
  <c r="A957" i="40"/>
  <c r="A956" i="40"/>
  <c r="A955" i="40"/>
  <c r="A954" i="40"/>
  <c r="A953" i="40"/>
  <c r="A952" i="40"/>
  <c r="A951" i="40"/>
  <c r="A950" i="40"/>
  <c r="A949" i="40"/>
  <c r="A948" i="40"/>
  <c r="A947" i="40"/>
  <c r="A946" i="40"/>
  <c r="A945" i="40"/>
  <c r="A944" i="40"/>
  <c r="A943" i="40"/>
  <c r="A942" i="40"/>
  <c r="A941" i="40"/>
  <c r="A940" i="40"/>
  <c r="A939" i="40"/>
  <c r="A938" i="40"/>
  <c r="A937" i="40"/>
  <c r="A936" i="40"/>
  <c r="A935" i="40"/>
  <c r="A934" i="40"/>
  <c r="A933" i="40"/>
  <c r="A932" i="40"/>
  <c r="A931" i="40"/>
  <c r="A930" i="40"/>
  <c r="A929" i="40"/>
  <c r="A928" i="40"/>
  <c r="A927" i="40"/>
  <c r="A926" i="40"/>
  <c r="A925" i="40"/>
  <c r="A924" i="40"/>
  <c r="A923" i="40"/>
  <c r="A922" i="40"/>
  <c r="A921" i="40"/>
  <c r="A920" i="40"/>
  <c r="A919" i="40"/>
  <c r="A918" i="40"/>
  <c r="A917" i="40"/>
  <c r="A916" i="40"/>
  <c r="A915" i="40"/>
  <c r="A914" i="40"/>
  <c r="A913" i="40"/>
  <c r="A912" i="40"/>
  <c r="A911" i="40"/>
  <c r="A910" i="40"/>
  <c r="A909" i="40"/>
  <c r="A908" i="40"/>
  <c r="A907" i="40"/>
  <c r="A906" i="40"/>
  <c r="A905" i="40"/>
  <c r="A904" i="40"/>
  <c r="A903" i="40"/>
  <c r="A902" i="40"/>
  <c r="A901" i="40"/>
  <c r="A900" i="40"/>
  <c r="A899" i="40"/>
  <c r="A898" i="40"/>
  <c r="A897" i="40"/>
  <c r="A896" i="40"/>
  <c r="A895" i="40"/>
  <c r="A894" i="40"/>
  <c r="A893" i="40"/>
  <c r="A892" i="40"/>
  <c r="A891" i="40"/>
  <c r="A890" i="40"/>
  <c r="A889" i="40"/>
  <c r="A888" i="40"/>
  <c r="A887" i="40"/>
  <c r="A886" i="40"/>
  <c r="A885" i="40"/>
  <c r="A884" i="40"/>
  <c r="A883" i="40"/>
  <c r="A882" i="40"/>
  <c r="A881" i="40"/>
  <c r="A880" i="40"/>
  <c r="A879" i="40"/>
  <c r="A878" i="40"/>
  <c r="A877" i="40"/>
  <c r="A876" i="40"/>
  <c r="A875" i="40"/>
  <c r="A874" i="40"/>
  <c r="A873" i="40"/>
  <c r="A872" i="40"/>
  <c r="A871" i="40"/>
  <c r="A870" i="40"/>
  <c r="A869" i="40"/>
  <c r="A868" i="40"/>
  <c r="A867" i="40"/>
  <c r="A866" i="40"/>
  <c r="A865" i="40"/>
  <c r="A864" i="40"/>
  <c r="A863" i="40"/>
  <c r="A862" i="40"/>
  <c r="A861" i="40"/>
  <c r="A860" i="40"/>
  <c r="A859" i="40"/>
  <c r="A858" i="40"/>
  <c r="A857" i="40"/>
  <c r="A856" i="40"/>
  <c r="A855" i="40"/>
  <c r="A854" i="40"/>
  <c r="A853" i="40"/>
  <c r="A852" i="40"/>
  <c r="A851" i="40"/>
  <c r="A850" i="40"/>
  <c r="A849" i="40"/>
  <c r="A848" i="40"/>
  <c r="A847" i="40"/>
  <c r="A846" i="40"/>
  <c r="A845" i="40"/>
  <c r="A844" i="40"/>
  <c r="A843" i="40"/>
  <c r="A842" i="40"/>
  <c r="A841" i="40"/>
  <c r="A840" i="40"/>
  <c r="A839" i="40"/>
  <c r="A838" i="40"/>
  <c r="A837" i="40"/>
  <c r="A836" i="40"/>
  <c r="A835" i="40"/>
  <c r="A834" i="40"/>
  <c r="A833" i="40"/>
  <c r="A832" i="40"/>
  <c r="A831" i="40"/>
  <c r="A830" i="40"/>
  <c r="A829" i="40"/>
  <c r="A828" i="40"/>
  <c r="A827" i="40"/>
  <c r="A826" i="40"/>
  <c r="A825" i="40"/>
  <c r="A824" i="40"/>
  <c r="A823" i="40"/>
  <c r="A822" i="40"/>
  <c r="A821" i="40"/>
  <c r="A820" i="40"/>
  <c r="A819" i="40"/>
  <c r="A818" i="40"/>
  <c r="A817" i="40"/>
  <c r="A816" i="40"/>
  <c r="A815" i="40"/>
  <c r="A814" i="40"/>
  <c r="A813" i="40"/>
  <c r="A812" i="40"/>
  <c r="A811" i="40"/>
  <c r="A810" i="40"/>
  <c r="A809" i="40"/>
  <c r="A808" i="40"/>
  <c r="A807" i="40"/>
  <c r="A806" i="40"/>
  <c r="A805" i="40"/>
  <c r="A804" i="40"/>
  <c r="A803" i="40"/>
  <c r="A802" i="40"/>
  <c r="A801" i="40"/>
  <c r="A800" i="40"/>
  <c r="A799" i="40"/>
  <c r="A798" i="40"/>
  <c r="A797" i="40"/>
  <c r="A796" i="40"/>
  <c r="A795" i="40"/>
  <c r="A794" i="40"/>
  <c r="A793" i="40"/>
  <c r="A792" i="40"/>
  <c r="A791" i="40"/>
  <c r="A790" i="40"/>
  <c r="A789" i="40"/>
  <c r="A788" i="40"/>
  <c r="A787" i="40"/>
  <c r="A786" i="40"/>
  <c r="A785" i="40"/>
  <c r="A784" i="40"/>
  <c r="A783" i="40"/>
  <c r="A782" i="40"/>
  <c r="A781" i="40"/>
  <c r="A780" i="40"/>
  <c r="A779" i="40"/>
  <c r="A778" i="40"/>
  <c r="A777" i="40"/>
  <c r="A776" i="40"/>
  <c r="A775" i="40"/>
  <c r="A774" i="40"/>
  <c r="A773" i="40"/>
  <c r="A772" i="40"/>
  <c r="A771" i="40"/>
  <c r="A770" i="40"/>
  <c r="A769" i="40"/>
  <c r="A768" i="40"/>
  <c r="A767" i="40"/>
  <c r="A766" i="40"/>
  <c r="A765" i="40"/>
  <c r="A764" i="40"/>
  <c r="A763" i="40"/>
  <c r="A762" i="40"/>
  <c r="A761" i="40"/>
  <c r="A760" i="40"/>
  <c r="A759" i="40"/>
  <c r="A758" i="40"/>
  <c r="A757" i="40"/>
  <c r="A756" i="40"/>
  <c r="A755" i="40"/>
  <c r="A754" i="40"/>
  <c r="A753" i="40"/>
  <c r="A752" i="40"/>
  <c r="A751" i="40"/>
  <c r="A750" i="40"/>
  <c r="A749" i="40"/>
  <c r="A748" i="40"/>
  <c r="A747" i="40"/>
  <c r="A746" i="40"/>
  <c r="A745" i="40"/>
  <c r="A744" i="40"/>
  <c r="A743" i="40"/>
  <c r="A742" i="40"/>
  <c r="A741" i="40"/>
  <c r="A740" i="40"/>
  <c r="A739" i="40"/>
  <c r="A738" i="40"/>
  <c r="A737" i="40"/>
  <c r="A736" i="40"/>
  <c r="A735" i="40"/>
  <c r="A734" i="40"/>
  <c r="A733" i="40"/>
  <c r="A732" i="40"/>
  <c r="A731" i="40"/>
  <c r="A730" i="40"/>
  <c r="A729" i="40"/>
  <c r="A728" i="40"/>
  <c r="A727" i="40"/>
  <c r="A726" i="40"/>
  <c r="A725" i="40"/>
  <c r="A724" i="40"/>
  <c r="A723" i="40"/>
  <c r="A722" i="40"/>
  <c r="A721" i="40"/>
  <c r="A720" i="40"/>
  <c r="A719" i="40"/>
  <c r="A718" i="40"/>
  <c r="A717" i="40"/>
  <c r="A716" i="40"/>
  <c r="A715" i="40"/>
  <c r="A714" i="40"/>
  <c r="A713" i="40"/>
  <c r="A712" i="40"/>
  <c r="A711" i="40"/>
  <c r="A710" i="40"/>
  <c r="A709" i="40"/>
  <c r="A708" i="40"/>
  <c r="A707" i="40"/>
  <c r="A706" i="40"/>
  <c r="A705" i="40"/>
  <c r="A704" i="40"/>
  <c r="A703" i="40"/>
  <c r="A702" i="40"/>
  <c r="A701" i="40"/>
  <c r="A700" i="40"/>
  <c r="A699" i="40"/>
  <c r="A698" i="40"/>
  <c r="A697" i="40"/>
  <c r="A696" i="40"/>
  <c r="A695" i="40"/>
  <c r="A694" i="40"/>
  <c r="A693" i="40"/>
  <c r="A692" i="40"/>
  <c r="A691" i="40"/>
  <c r="A690" i="40"/>
  <c r="A689" i="40"/>
  <c r="A688" i="40"/>
  <c r="A687" i="40"/>
  <c r="A686" i="40"/>
  <c r="A685" i="40"/>
  <c r="A684" i="40"/>
  <c r="A683" i="40"/>
  <c r="A682" i="40"/>
  <c r="A681" i="40"/>
  <c r="A680" i="40"/>
  <c r="A679" i="40"/>
  <c r="A678" i="40"/>
  <c r="A677" i="40"/>
  <c r="A676" i="40"/>
  <c r="A675" i="40"/>
  <c r="A674" i="40"/>
  <c r="A673" i="40"/>
  <c r="A672" i="40"/>
  <c r="A671" i="40"/>
  <c r="A670" i="40"/>
  <c r="A669" i="40"/>
  <c r="A668" i="40"/>
  <c r="A667" i="40"/>
  <c r="A666" i="40"/>
  <c r="A665" i="40"/>
  <c r="A664" i="40"/>
  <c r="A663" i="40"/>
  <c r="A662" i="40"/>
  <c r="A661" i="40"/>
  <c r="A660" i="40"/>
  <c r="A659" i="40"/>
  <c r="A658" i="40"/>
  <c r="A657" i="40"/>
  <c r="A656" i="40"/>
  <c r="A655" i="40"/>
  <c r="A654" i="40"/>
  <c r="A653" i="40"/>
  <c r="A652" i="40"/>
  <c r="A651" i="40"/>
  <c r="A650" i="40"/>
  <c r="A649" i="40"/>
  <c r="A648" i="40"/>
  <c r="A647" i="40"/>
  <c r="A646" i="40"/>
  <c r="A645" i="40"/>
  <c r="A644" i="40"/>
  <c r="A643" i="40"/>
  <c r="A642" i="40"/>
  <c r="A641" i="40"/>
  <c r="A640" i="40"/>
  <c r="A639" i="40"/>
  <c r="A638" i="40"/>
  <c r="A637" i="40"/>
  <c r="A636" i="40"/>
  <c r="A635" i="40"/>
  <c r="A634" i="40"/>
  <c r="A633" i="40"/>
  <c r="A632" i="40"/>
  <c r="A631" i="40"/>
  <c r="A630" i="40"/>
  <c r="A629" i="40"/>
  <c r="A628" i="40"/>
  <c r="A627" i="40"/>
  <c r="A626" i="40"/>
  <c r="A625" i="40"/>
  <c r="A624" i="40"/>
  <c r="A623" i="40"/>
  <c r="A622" i="40"/>
  <c r="A621" i="40"/>
  <c r="A620" i="40"/>
  <c r="A619" i="40"/>
  <c r="A618" i="40"/>
  <c r="A617" i="40"/>
  <c r="A616" i="40"/>
  <c r="A615" i="40"/>
  <c r="A614" i="40"/>
  <c r="A613" i="40"/>
  <c r="A612" i="40"/>
  <c r="A611" i="40"/>
  <c r="A610" i="40"/>
  <c r="A609" i="40"/>
  <c r="A608" i="40"/>
  <c r="A607" i="40"/>
  <c r="A606" i="40"/>
  <c r="A605" i="40"/>
  <c r="A604" i="40"/>
  <c r="A603" i="40"/>
  <c r="A602" i="40"/>
  <c r="A601" i="40"/>
  <c r="A600" i="40"/>
  <c r="A599" i="40"/>
  <c r="A598" i="40"/>
  <c r="A597" i="40"/>
  <c r="A596" i="40"/>
  <c r="A595" i="40"/>
  <c r="A594" i="40"/>
  <c r="A593" i="40"/>
  <c r="A592" i="40"/>
  <c r="A591" i="40"/>
  <c r="A590" i="40"/>
  <c r="A589" i="40"/>
  <c r="A588" i="40"/>
  <c r="A587" i="40"/>
  <c r="A586" i="40"/>
  <c r="A585" i="40"/>
  <c r="A584" i="40"/>
  <c r="A583" i="40"/>
  <c r="A582" i="40"/>
  <c r="A581" i="40"/>
  <c r="A580" i="40"/>
  <c r="A579" i="40"/>
  <c r="A578" i="40"/>
  <c r="A577" i="40"/>
  <c r="A576" i="40"/>
  <c r="A575" i="40"/>
  <c r="A574" i="40"/>
  <c r="A573" i="40"/>
  <c r="A572" i="40"/>
  <c r="A571" i="40"/>
  <c r="A570" i="40"/>
  <c r="A569" i="40"/>
  <c r="A568" i="40"/>
  <c r="A567" i="40"/>
  <c r="A566" i="40"/>
  <c r="A565" i="40"/>
  <c r="A564" i="40"/>
  <c r="A563" i="40"/>
  <c r="A562" i="40"/>
  <c r="A561" i="40"/>
  <c r="A560" i="40"/>
  <c r="A559" i="40"/>
  <c r="A558" i="40"/>
  <c r="A557" i="40"/>
  <c r="A556" i="40"/>
  <c r="A555" i="40"/>
  <c r="A554" i="40"/>
  <c r="A553" i="40"/>
  <c r="A552" i="40"/>
  <c r="A551" i="40"/>
  <c r="A550" i="40"/>
  <c r="A549" i="40"/>
  <c r="A548" i="40"/>
  <c r="A547" i="40"/>
  <c r="A546" i="40"/>
  <c r="A545" i="40"/>
  <c r="A544" i="40"/>
  <c r="A543" i="40"/>
  <c r="A542" i="40"/>
  <c r="A541" i="40"/>
  <c r="A540" i="40"/>
  <c r="A539" i="40"/>
  <c r="A538" i="40"/>
  <c r="A537" i="40"/>
  <c r="A536" i="40"/>
  <c r="A535" i="40"/>
  <c r="A534" i="40"/>
  <c r="A533" i="40"/>
  <c r="A532" i="40"/>
  <c r="A531" i="40"/>
  <c r="A530" i="40"/>
  <c r="A529" i="40"/>
  <c r="A528" i="40"/>
  <c r="A527" i="40"/>
  <c r="A526" i="40"/>
  <c r="A525" i="40"/>
  <c r="A524" i="40"/>
  <c r="A523" i="40"/>
  <c r="A522" i="40"/>
  <c r="A521" i="40"/>
  <c r="A520" i="40"/>
  <c r="A519" i="40"/>
  <c r="A518" i="40"/>
  <c r="A517" i="40"/>
  <c r="A516" i="40"/>
  <c r="A515" i="40"/>
  <c r="A514" i="40"/>
  <c r="A513" i="40"/>
  <c r="A512" i="40"/>
  <c r="A511" i="40"/>
  <c r="A510" i="40"/>
  <c r="A509" i="40"/>
  <c r="A508" i="40"/>
  <c r="A507" i="40"/>
  <c r="A506" i="40"/>
  <c r="A505" i="40"/>
  <c r="A504" i="40"/>
  <c r="A503" i="40"/>
  <c r="A502" i="40"/>
  <c r="A501" i="40"/>
  <c r="A500" i="40"/>
  <c r="A499" i="40"/>
  <c r="A498" i="40"/>
  <c r="A497" i="40"/>
  <c r="A496" i="40"/>
  <c r="A495" i="40"/>
  <c r="A494" i="40"/>
  <c r="A493" i="40"/>
  <c r="A492" i="40"/>
  <c r="A491" i="40"/>
  <c r="A490" i="40"/>
  <c r="A489" i="40"/>
  <c r="A488" i="40"/>
  <c r="A487" i="40"/>
  <c r="A486" i="40"/>
  <c r="A485" i="40"/>
  <c r="A484" i="40"/>
  <c r="A483" i="40"/>
  <c r="A482" i="40"/>
  <c r="A481" i="40"/>
  <c r="A480" i="40"/>
  <c r="A479" i="40"/>
  <c r="A478" i="40"/>
  <c r="A477" i="40"/>
  <c r="A476" i="40"/>
  <c r="A475" i="40"/>
  <c r="A474" i="40"/>
  <c r="A473" i="40"/>
  <c r="A472" i="40"/>
  <c r="A471" i="40"/>
  <c r="A470" i="40"/>
  <c r="A469" i="40"/>
  <c r="A468" i="40"/>
  <c r="A467" i="40"/>
  <c r="A466" i="40"/>
  <c r="A465" i="40"/>
  <c r="A464" i="40"/>
  <c r="A463" i="40"/>
  <c r="A462" i="40"/>
  <c r="A461" i="40"/>
  <c r="A460" i="40"/>
  <c r="A459" i="40"/>
  <c r="A458" i="40"/>
  <c r="A457" i="40"/>
  <c r="A456" i="40"/>
  <c r="A455" i="40"/>
  <c r="A454" i="40"/>
  <c r="A453" i="40"/>
  <c r="A452" i="40"/>
  <c r="A451" i="40"/>
  <c r="A450" i="40"/>
  <c r="A449" i="40"/>
  <c r="A448" i="40"/>
  <c r="A447" i="40"/>
  <c r="A446" i="40"/>
  <c r="A445" i="40"/>
  <c r="A444" i="40"/>
  <c r="A443" i="40"/>
  <c r="A442" i="40"/>
  <c r="A441" i="40"/>
  <c r="A440" i="40"/>
  <c r="A439" i="40"/>
  <c r="A438" i="40"/>
  <c r="A437" i="40"/>
  <c r="A436" i="40"/>
  <c r="A435" i="40"/>
  <c r="A434" i="40"/>
  <c r="A433" i="40"/>
  <c r="A432" i="40"/>
  <c r="A431" i="40"/>
  <c r="A430" i="40"/>
  <c r="A429" i="40"/>
  <c r="A428" i="40"/>
  <c r="A427" i="40"/>
  <c r="A426" i="40"/>
  <c r="A425" i="40"/>
  <c r="A424" i="40"/>
  <c r="A423" i="40"/>
  <c r="A422" i="40"/>
  <c r="A421" i="40"/>
  <c r="A420" i="40"/>
  <c r="A419" i="40"/>
  <c r="A418" i="40"/>
  <c r="A417" i="40"/>
  <c r="A416" i="40"/>
  <c r="A415" i="40"/>
  <c r="A414" i="40"/>
  <c r="A413" i="40"/>
  <c r="A412" i="40"/>
  <c r="A411" i="40"/>
  <c r="A410" i="40"/>
  <c r="A409" i="40"/>
  <c r="A408" i="40"/>
  <c r="A407" i="40"/>
  <c r="A406" i="40"/>
  <c r="A405" i="40"/>
  <c r="A404" i="40"/>
  <c r="A403" i="40"/>
  <c r="A402" i="40"/>
  <c r="A401" i="40"/>
  <c r="A400" i="40"/>
  <c r="A399" i="40"/>
  <c r="A398" i="40"/>
  <c r="A397" i="40"/>
  <c r="A396" i="40"/>
  <c r="A395" i="40"/>
  <c r="A394" i="40"/>
  <c r="A393" i="40"/>
  <c r="A392" i="40"/>
  <c r="A391" i="40"/>
  <c r="A390" i="40"/>
  <c r="A389" i="40"/>
  <c r="A388" i="40"/>
  <c r="A387" i="40"/>
  <c r="A386" i="40"/>
  <c r="A385" i="40"/>
  <c r="A384" i="40"/>
  <c r="A383" i="40"/>
  <c r="A382" i="40"/>
  <c r="A381" i="40"/>
  <c r="A380" i="40"/>
  <c r="A379" i="40"/>
  <c r="A378" i="40"/>
  <c r="A377" i="40"/>
  <c r="A376" i="40"/>
  <c r="A375" i="40"/>
  <c r="A374" i="40"/>
  <c r="A373" i="40"/>
  <c r="A372" i="40"/>
  <c r="A371" i="40"/>
  <c r="A370" i="40"/>
  <c r="A369" i="40"/>
  <c r="A368" i="40"/>
  <c r="A367" i="40"/>
  <c r="A366" i="40"/>
  <c r="A365" i="40"/>
  <c r="A364" i="40"/>
  <c r="A363" i="40"/>
  <c r="A362" i="40"/>
  <c r="A361" i="40"/>
  <c r="A360" i="40"/>
  <c r="A359" i="40"/>
  <c r="A358" i="40"/>
  <c r="A357" i="40"/>
  <c r="A356" i="40"/>
  <c r="A355" i="40"/>
  <c r="A354" i="40"/>
  <c r="A353" i="40"/>
  <c r="A352" i="40"/>
  <c r="A351" i="40"/>
  <c r="A350" i="40"/>
  <c r="A349" i="40"/>
  <c r="A348" i="40"/>
  <c r="A347" i="40"/>
  <c r="A346" i="40"/>
  <c r="A345" i="40"/>
  <c r="A344" i="40"/>
  <c r="A343" i="40"/>
  <c r="A342" i="40"/>
  <c r="A341" i="40"/>
  <c r="A340" i="40"/>
  <c r="A339" i="40"/>
  <c r="A338" i="40"/>
  <c r="A337" i="40"/>
  <c r="A336" i="40"/>
  <c r="A335" i="40"/>
  <c r="A334" i="40"/>
  <c r="A333" i="40"/>
  <c r="A332" i="40"/>
  <c r="A331" i="40"/>
  <c r="A330" i="40"/>
  <c r="A329" i="40"/>
  <c r="A328" i="40"/>
  <c r="A327" i="40"/>
  <c r="A326" i="40"/>
  <c r="A325" i="40"/>
  <c r="A324" i="40"/>
  <c r="A323" i="40"/>
  <c r="A322" i="40"/>
  <c r="A321" i="40"/>
  <c r="A320" i="40"/>
  <c r="A319" i="40"/>
  <c r="A318" i="40"/>
  <c r="A317" i="40"/>
  <c r="A316" i="40"/>
  <c r="A315" i="40"/>
  <c r="A314" i="40"/>
  <c r="A313" i="40"/>
  <c r="A312" i="40"/>
  <c r="A311" i="40"/>
  <c r="A310" i="40"/>
  <c r="A309" i="40"/>
  <c r="A308" i="40"/>
  <c r="A307" i="40"/>
  <c r="A306" i="40"/>
  <c r="A305" i="40"/>
  <c r="A304" i="40"/>
  <c r="A303" i="40"/>
  <c r="A302" i="40"/>
  <c r="A301" i="40"/>
  <c r="A300" i="40"/>
  <c r="A299" i="40"/>
  <c r="A298" i="40"/>
  <c r="A297" i="40"/>
  <c r="A296" i="40"/>
  <c r="A295" i="40"/>
  <c r="A294" i="40"/>
  <c r="A293" i="40"/>
  <c r="A292" i="40"/>
  <c r="A291" i="40"/>
  <c r="A290" i="40"/>
  <c r="A289" i="40"/>
  <c r="A288" i="40"/>
  <c r="A287" i="40"/>
  <c r="A286" i="40"/>
  <c r="A285" i="40"/>
  <c r="A284" i="40"/>
  <c r="A283" i="40"/>
  <c r="A282" i="40"/>
  <c r="A281" i="40"/>
  <c r="A280" i="40"/>
  <c r="A279" i="40"/>
  <c r="A278" i="40"/>
  <c r="A277" i="40"/>
  <c r="A276" i="40"/>
  <c r="A275" i="40"/>
  <c r="A274" i="40"/>
  <c r="A273" i="40"/>
  <c r="A272" i="40"/>
  <c r="A271" i="40"/>
  <c r="A270" i="40"/>
  <c r="A269" i="40"/>
  <c r="A268" i="40"/>
  <c r="A267" i="40"/>
  <c r="A266" i="40"/>
  <c r="A265" i="40"/>
  <c r="A264" i="40"/>
  <c r="A263" i="40"/>
  <c r="A262" i="40"/>
  <c r="A261" i="40"/>
  <c r="A260" i="40"/>
  <c r="A259" i="40"/>
  <c r="A258" i="40"/>
  <c r="A257" i="40"/>
  <c r="A256" i="40"/>
  <c r="A255" i="40"/>
  <c r="A254" i="40"/>
  <c r="A253" i="40"/>
  <c r="A252" i="40"/>
  <c r="A251" i="40"/>
  <c r="A250" i="40"/>
  <c r="A249" i="40"/>
  <c r="A248" i="40"/>
  <c r="A247" i="40"/>
  <c r="A246" i="40"/>
  <c r="A245" i="40"/>
  <c r="A244" i="40"/>
  <c r="A243" i="40"/>
  <c r="A242" i="40"/>
  <c r="A241" i="40"/>
  <c r="A240" i="40"/>
  <c r="A239" i="40"/>
  <c r="A238" i="40"/>
  <c r="A237" i="40"/>
  <c r="A236" i="40"/>
  <c r="A235" i="40"/>
  <c r="A234" i="40"/>
  <c r="A233" i="40"/>
  <c r="A232" i="40"/>
  <c r="A231" i="40"/>
  <c r="A230" i="40"/>
  <c r="A229" i="40"/>
  <c r="A228" i="40"/>
  <c r="A227" i="40"/>
  <c r="A226" i="40"/>
  <c r="A225" i="40"/>
  <c r="A224" i="40"/>
  <c r="A223" i="40"/>
  <c r="A222" i="40"/>
  <c r="A221" i="40"/>
  <c r="A220" i="40"/>
  <c r="A219" i="40"/>
  <c r="A218" i="40"/>
  <c r="A217" i="40"/>
  <c r="A216" i="40"/>
  <c r="A215" i="40"/>
  <c r="A214" i="40"/>
  <c r="A213" i="40"/>
  <c r="A212" i="40"/>
  <c r="A211" i="40"/>
  <c r="A210" i="40"/>
  <c r="A209" i="40"/>
  <c r="A208" i="40"/>
  <c r="A207" i="40"/>
  <c r="A206" i="40"/>
  <c r="A205" i="40"/>
  <c r="A204" i="40"/>
  <c r="A203" i="40"/>
  <c r="A202" i="40"/>
  <c r="A201" i="40"/>
  <c r="A200" i="40"/>
  <c r="A199" i="40"/>
  <c r="A198" i="40"/>
  <c r="A197" i="40"/>
  <c r="A196" i="40"/>
  <c r="A195" i="40"/>
  <c r="A194" i="40"/>
  <c r="A193" i="40"/>
  <c r="A192" i="40"/>
  <c r="A191" i="40"/>
  <c r="A190" i="40"/>
  <c r="A189" i="40"/>
  <c r="A188" i="40"/>
  <c r="A187" i="40"/>
  <c r="A186" i="40"/>
  <c r="A185" i="40"/>
  <c r="A184" i="40"/>
  <c r="A183" i="40"/>
  <c r="A182" i="40"/>
  <c r="A181" i="40"/>
  <c r="A180" i="40"/>
  <c r="A179" i="40"/>
  <c r="A178" i="40"/>
  <c r="A177" i="40"/>
  <c r="A176" i="40"/>
  <c r="A175" i="40"/>
  <c r="A174" i="40"/>
  <c r="A173" i="40"/>
  <c r="A172" i="40"/>
  <c r="A171" i="40"/>
  <c r="A170" i="40"/>
  <c r="A169" i="40"/>
  <c r="A168" i="40"/>
  <c r="A167" i="40"/>
  <c r="A166" i="40"/>
  <c r="A165" i="40"/>
  <c r="A164" i="40"/>
  <c r="A163" i="40"/>
  <c r="A162" i="40"/>
  <c r="A161" i="40"/>
  <c r="A160" i="40"/>
  <c r="A159" i="40"/>
  <c r="A158" i="40"/>
  <c r="A157" i="40"/>
  <c r="A156" i="40"/>
  <c r="A155" i="40"/>
  <c r="A154" i="40"/>
  <c r="J11" i="40"/>
  <c r="C12" i="37"/>
  <c r="C11" i="37"/>
  <c r="H10" i="37" s="1"/>
  <c r="H12" i="37" s="1"/>
  <c r="A996" i="37"/>
  <c r="A995" i="37"/>
  <c r="A994" i="37"/>
  <c r="A993" i="37"/>
  <c r="A992" i="37"/>
  <c r="A991" i="37"/>
  <c r="A990" i="37"/>
  <c r="A989" i="37"/>
  <c r="A988" i="37"/>
  <c r="A987" i="37"/>
  <c r="A986" i="37"/>
  <c r="A985" i="37"/>
  <c r="A984" i="37"/>
  <c r="A983" i="37"/>
  <c r="A982" i="37"/>
  <c r="A981" i="37"/>
  <c r="A980" i="37"/>
  <c r="A979" i="37"/>
  <c r="A978" i="37"/>
  <c r="A977" i="37"/>
  <c r="A976" i="37"/>
  <c r="A975" i="37"/>
  <c r="A974" i="37"/>
  <c r="A973" i="37"/>
  <c r="A972" i="37"/>
  <c r="A971" i="37"/>
  <c r="A970" i="37"/>
  <c r="A969" i="37"/>
  <c r="A968" i="37"/>
  <c r="A967" i="37"/>
  <c r="A966" i="37"/>
  <c r="A965" i="37"/>
  <c r="A964" i="37"/>
  <c r="A963" i="37"/>
  <c r="A962" i="37"/>
  <c r="A961" i="37"/>
  <c r="A960" i="37"/>
  <c r="A959" i="37"/>
  <c r="A958" i="37"/>
  <c r="A957" i="37"/>
  <c r="A956" i="37"/>
  <c r="A955" i="37"/>
  <c r="A954" i="37"/>
  <c r="A953" i="37"/>
  <c r="A952" i="37"/>
  <c r="A951" i="37"/>
  <c r="A950" i="37"/>
  <c r="A949" i="37"/>
  <c r="A948" i="37"/>
  <c r="A947" i="37"/>
  <c r="A946" i="37"/>
  <c r="A945" i="37"/>
  <c r="A944" i="37"/>
  <c r="A943" i="37"/>
  <c r="A942" i="37"/>
  <c r="A941" i="37"/>
  <c r="A940" i="37"/>
  <c r="A939" i="37"/>
  <c r="A938" i="37"/>
  <c r="A937" i="37"/>
  <c r="A936" i="37"/>
  <c r="A935" i="37"/>
  <c r="A934" i="37"/>
  <c r="A933" i="37"/>
  <c r="A932" i="37"/>
  <c r="A931" i="37"/>
  <c r="A930" i="37"/>
  <c r="A929" i="37"/>
  <c r="A928" i="37"/>
  <c r="A927" i="37"/>
  <c r="A926" i="37"/>
  <c r="A925" i="37"/>
  <c r="A924" i="37"/>
  <c r="A923" i="37"/>
  <c r="A922" i="37"/>
  <c r="A921" i="37"/>
  <c r="A920" i="37"/>
  <c r="A919" i="37"/>
  <c r="A918" i="37"/>
  <c r="A917" i="37"/>
  <c r="A916" i="37"/>
  <c r="A915" i="37"/>
  <c r="A914" i="37"/>
  <c r="A913" i="37"/>
  <c r="A912" i="37"/>
  <c r="A911" i="37"/>
  <c r="A910" i="37"/>
  <c r="A909" i="37"/>
  <c r="A908" i="37"/>
  <c r="A907" i="37"/>
  <c r="A906" i="37"/>
  <c r="A905" i="37"/>
  <c r="A904" i="37"/>
  <c r="A903" i="37"/>
  <c r="A902" i="37"/>
  <c r="A901" i="37"/>
  <c r="A900" i="37"/>
  <c r="A899" i="37"/>
  <c r="A898" i="37"/>
  <c r="A897" i="37"/>
  <c r="A896" i="37"/>
  <c r="A895" i="37"/>
  <c r="A894" i="37"/>
  <c r="A893" i="37"/>
  <c r="A892" i="37"/>
  <c r="A891" i="37"/>
  <c r="A890" i="37"/>
  <c r="A889" i="37"/>
  <c r="A888" i="37"/>
  <c r="A887" i="37"/>
  <c r="A886" i="37"/>
  <c r="A885" i="37"/>
  <c r="A884" i="37"/>
  <c r="A883" i="37"/>
  <c r="A882" i="37"/>
  <c r="A881" i="37"/>
  <c r="A880" i="37"/>
  <c r="A879" i="37"/>
  <c r="A878" i="37"/>
  <c r="A877" i="37"/>
  <c r="A876" i="37"/>
  <c r="A875" i="37"/>
  <c r="A874" i="37"/>
  <c r="A873" i="37"/>
  <c r="A872" i="37"/>
  <c r="A871" i="37"/>
  <c r="A870" i="37"/>
  <c r="A869" i="37"/>
  <c r="A868" i="37"/>
  <c r="A867" i="37"/>
  <c r="A866" i="37"/>
  <c r="A865" i="37"/>
  <c r="A864" i="37"/>
  <c r="A863" i="37"/>
  <c r="A862" i="37"/>
  <c r="A861" i="37"/>
  <c r="A860" i="37"/>
  <c r="A859" i="37"/>
  <c r="A858" i="37"/>
  <c r="A857" i="37"/>
  <c r="A856" i="37"/>
  <c r="A855" i="37"/>
  <c r="A854" i="37"/>
  <c r="A853" i="37"/>
  <c r="A852" i="37"/>
  <c r="A851" i="37"/>
  <c r="A850" i="37"/>
  <c r="A849" i="37"/>
  <c r="A848" i="37"/>
  <c r="A847" i="37"/>
  <c r="A846" i="37"/>
  <c r="A845" i="37"/>
  <c r="A844" i="37"/>
  <c r="A843" i="37"/>
  <c r="A842" i="37"/>
  <c r="A841" i="37"/>
  <c r="A840" i="37"/>
  <c r="A839" i="37"/>
  <c r="A838" i="37"/>
  <c r="A837" i="37"/>
  <c r="A836" i="37"/>
  <c r="A835" i="37"/>
  <c r="A834" i="37"/>
  <c r="A833" i="37"/>
  <c r="A832" i="37"/>
  <c r="A831" i="37"/>
  <c r="A830" i="37"/>
  <c r="A829" i="37"/>
  <c r="A828" i="37"/>
  <c r="A827" i="37"/>
  <c r="A826" i="37"/>
  <c r="A825" i="37"/>
  <c r="A824" i="37"/>
  <c r="A823" i="37"/>
  <c r="A822" i="37"/>
  <c r="A821" i="37"/>
  <c r="A820" i="37"/>
  <c r="A819" i="37"/>
  <c r="A818" i="37"/>
  <c r="A817" i="37"/>
  <c r="A816" i="37"/>
  <c r="A815" i="37"/>
  <c r="A814" i="37"/>
  <c r="A813" i="37"/>
  <c r="A812" i="37"/>
  <c r="A811" i="37"/>
  <c r="A810" i="37"/>
  <c r="A809" i="37"/>
  <c r="A808" i="37"/>
  <c r="A807" i="37"/>
  <c r="A806" i="37"/>
  <c r="A805" i="37"/>
  <c r="A804" i="37"/>
  <c r="A803" i="37"/>
  <c r="A802" i="37"/>
  <c r="A801" i="37"/>
  <c r="A800" i="37"/>
  <c r="A799" i="37"/>
  <c r="A798" i="37"/>
  <c r="A797" i="37"/>
  <c r="A796" i="37"/>
  <c r="A795" i="37"/>
  <c r="A794" i="37"/>
  <c r="A793" i="37"/>
  <c r="A792" i="37"/>
  <c r="A791" i="37"/>
  <c r="A790" i="37"/>
  <c r="A789" i="37"/>
  <c r="A788" i="37"/>
  <c r="A787" i="37"/>
  <c r="A786" i="37"/>
  <c r="A785" i="37"/>
  <c r="A784" i="37"/>
  <c r="A783" i="37"/>
  <c r="A782" i="37"/>
  <c r="A781" i="37"/>
  <c r="A780" i="37"/>
  <c r="A779" i="37"/>
  <c r="A778" i="37"/>
  <c r="A777" i="37"/>
  <c r="A776" i="37"/>
  <c r="A775" i="37"/>
  <c r="A774" i="37"/>
  <c r="A773" i="37"/>
  <c r="A772" i="37"/>
  <c r="A771" i="37"/>
  <c r="A770" i="37"/>
  <c r="A769" i="37"/>
  <c r="A768" i="37"/>
  <c r="A767" i="37"/>
  <c r="A766" i="37"/>
  <c r="A765" i="37"/>
  <c r="A764" i="37"/>
  <c r="A763" i="37"/>
  <c r="A762" i="37"/>
  <c r="A761" i="37"/>
  <c r="A760" i="37"/>
  <c r="A759" i="37"/>
  <c r="A758" i="37"/>
  <c r="A757" i="37"/>
  <c r="A756" i="37"/>
  <c r="A755" i="37"/>
  <c r="A754" i="37"/>
  <c r="A753" i="37"/>
  <c r="A752" i="37"/>
  <c r="A751" i="37"/>
  <c r="A750" i="37"/>
  <c r="A749" i="37"/>
  <c r="A748" i="37"/>
  <c r="A747" i="37"/>
  <c r="A746" i="37"/>
  <c r="A745" i="37"/>
  <c r="A744" i="37"/>
  <c r="A743" i="37"/>
  <c r="A742" i="37"/>
  <c r="A741" i="37"/>
  <c r="A740" i="37"/>
  <c r="A739" i="37"/>
  <c r="A738" i="37"/>
  <c r="A737" i="37"/>
  <c r="A736" i="37"/>
  <c r="A735" i="37"/>
  <c r="A734" i="37"/>
  <c r="A733" i="37"/>
  <c r="A732" i="37"/>
  <c r="A731" i="37"/>
  <c r="A730" i="37"/>
  <c r="A729" i="37"/>
  <c r="A728" i="37"/>
  <c r="A727" i="37"/>
  <c r="A726" i="37"/>
  <c r="A725" i="37"/>
  <c r="A724" i="37"/>
  <c r="A723" i="37"/>
  <c r="A722" i="37"/>
  <c r="A721" i="37"/>
  <c r="A720" i="37"/>
  <c r="A719" i="37"/>
  <c r="A718" i="37"/>
  <c r="A717" i="37"/>
  <c r="A716" i="37"/>
  <c r="A715" i="37"/>
  <c r="A714" i="37"/>
  <c r="A713" i="37"/>
  <c r="A712" i="37"/>
  <c r="A711" i="37"/>
  <c r="A710" i="37"/>
  <c r="A709" i="37"/>
  <c r="A708" i="37"/>
  <c r="A707" i="37"/>
  <c r="A706" i="37"/>
  <c r="A705" i="37"/>
  <c r="A704" i="37"/>
  <c r="A703" i="37"/>
  <c r="A702" i="37"/>
  <c r="A701" i="37"/>
  <c r="A700" i="37"/>
  <c r="A699" i="37"/>
  <c r="A698" i="37"/>
  <c r="A697" i="37"/>
  <c r="A696" i="37"/>
  <c r="A695" i="37"/>
  <c r="A694" i="37"/>
  <c r="A693" i="37"/>
  <c r="A692" i="37"/>
  <c r="A691" i="37"/>
  <c r="A690" i="37"/>
  <c r="A689" i="37"/>
  <c r="A688" i="37"/>
  <c r="A687" i="37"/>
  <c r="A686" i="37"/>
  <c r="A685" i="37"/>
  <c r="A684" i="37"/>
  <c r="A683" i="37"/>
  <c r="A682" i="37"/>
  <c r="A681" i="37"/>
  <c r="A680" i="37"/>
  <c r="A679" i="37"/>
  <c r="A678" i="37"/>
  <c r="A677" i="37"/>
  <c r="A676" i="37"/>
  <c r="A675" i="37"/>
  <c r="A674" i="37"/>
  <c r="A673" i="37"/>
  <c r="A672" i="37"/>
  <c r="A671" i="37"/>
  <c r="A670" i="37"/>
  <c r="A669" i="37"/>
  <c r="A668" i="37"/>
  <c r="A667" i="37"/>
  <c r="A666" i="37"/>
  <c r="A665" i="37"/>
  <c r="A664" i="37"/>
  <c r="A663" i="37"/>
  <c r="A662" i="37"/>
  <c r="A661" i="37"/>
  <c r="A660" i="37"/>
  <c r="A659" i="37"/>
  <c r="A658" i="37"/>
  <c r="A657" i="37"/>
  <c r="A656" i="37"/>
  <c r="A655" i="37"/>
  <c r="A654" i="37"/>
  <c r="A653" i="37"/>
  <c r="A652" i="37"/>
  <c r="A651" i="37"/>
  <c r="A650" i="37"/>
  <c r="A649" i="37"/>
  <c r="A648" i="37"/>
  <c r="A647" i="37"/>
  <c r="A646" i="37"/>
  <c r="A645" i="37"/>
  <c r="A644" i="37"/>
  <c r="A643" i="37"/>
  <c r="A642" i="37"/>
  <c r="A641" i="37"/>
  <c r="A640" i="37"/>
  <c r="A639" i="37"/>
  <c r="A638" i="37"/>
  <c r="A637" i="37"/>
  <c r="A636" i="37"/>
  <c r="A635" i="37"/>
  <c r="A634" i="37"/>
  <c r="A633" i="37"/>
  <c r="A632" i="37"/>
  <c r="A631" i="37"/>
  <c r="A630" i="37"/>
  <c r="A629" i="37"/>
  <c r="A628" i="37"/>
  <c r="A627" i="37"/>
  <c r="A626" i="37"/>
  <c r="A625" i="37"/>
  <c r="A624" i="37"/>
  <c r="A623" i="37"/>
  <c r="A622" i="37"/>
  <c r="A621" i="37"/>
  <c r="A620" i="37"/>
  <c r="A619" i="37"/>
  <c r="A618" i="37"/>
  <c r="A617" i="37"/>
  <c r="A616" i="37"/>
  <c r="A615" i="37"/>
  <c r="A614" i="37"/>
  <c r="A613" i="37"/>
  <c r="A612" i="37"/>
  <c r="A611" i="37"/>
  <c r="A610" i="37"/>
  <c r="A609" i="37"/>
  <c r="A608" i="37"/>
  <c r="A607" i="37"/>
  <c r="A606" i="37"/>
  <c r="A605" i="37"/>
  <c r="A604" i="37"/>
  <c r="A603" i="37"/>
  <c r="A602" i="37"/>
  <c r="A601" i="37"/>
  <c r="A600" i="37"/>
  <c r="A599" i="37"/>
  <c r="A598" i="37"/>
  <c r="A597" i="37"/>
  <c r="A596" i="37"/>
  <c r="A595" i="37"/>
  <c r="A594" i="37"/>
  <c r="A593" i="37"/>
  <c r="A592" i="37"/>
  <c r="A591" i="37"/>
  <c r="A590" i="37"/>
  <c r="A589" i="37"/>
  <c r="A588" i="37"/>
  <c r="A587" i="37"/>
  <c r="A586" i="37"/>
  <c r="A585" i="37"/>
  <c r="A584" i="37"/>
  <c r="A583" i="37"/>
  <c r="A582" i="37"/>
  <c r="A581" i="37"/>
  <c r="A580" i="37"/>
  <c r="A579" i="37"/>
  <c r="A578" i="37"/>
  <c r="A577" i="37"/>
  <c r="A576" i="37"/>
  <c r="A575" i="37"/>
  <c r="A574" i="37"/>
  <c r="A573" i="37"/>
  <c r="A572" i="37"/>
  <c r="A571" i="37"/>
  <c r="A570" i="37"/>
  <c r="A569" i="37"/>
  <c r="A568" i="37"/>
  <c r="A567" i="37"/>
  <c r="A566" i="37"/>
  <c r="A565" i="37"/>
  <c r="A564" i="37"/>
  <c r="A563" i="37"/>
  <c r="A562" i="37"/>
  <c r="A561" i="37"/>
  <c r="A560" i="37"/>
  <c r="A559" i="37"/>
  <c r="A558" i="37"/>
  <c r="A557" i="37"/>
  <c r="A556" i="37"/>
  <c r="A555" i="37"/>
  <c r="A554" i="37"/>
  <c r="A553" i="37"/>
  <c r="A552" i="37"/>
  <c r="A551" i="37"/>
  <c r="A550" i="37"/>
  <c r="A549" i="37"/>
  <c r="A548" i="37"/>
  <c r="A547" i="37"/>
  <c r="A546" i="37"/>
  <c r="A545" i="37"/>
  <c r="A544" i="37"/>
  <c r="A543" i="37"/>
  <c r="A542" i="37"/>
  <c r="A541" i="37"/>
  <c r="A540" i="37"/>
  <c r="A539" i="37"/>
  <c r="A538" i="37"/>
  <c r="A537" i="37"/>
  <c r="A536" i="37"/>
  <c r="A535" i="37"/>
  <c r="A534" i="37"/>
  <c r="A533" i="37"/>
  <c r="A532" i="37"/>
  <c r="A531" i="37"/>
  <c r="A530" i="37"/>
  <c r="A529" i="37"/>
  <c r="A528" i="37"/>
  <c r="A527" i="37"/>
  <c r="A526" i="37"/>
  <c r="A525" i="37"/>
  <c r="A524" i="37"/>
  <c r="A523" i="37"/>
  <c r="A522" i="37"/>
  <c r="A521" i="37"/>
  <c r="A520" i="37"/>
  <c r="A519" i="37"/>
  <c r="A518" i="37"/>
  <c r="A517" i="37"/>
  <c r="A516" i="37"/>
  <c r="A515" i="37"/>
  <c r="A514" i="37"/>
  <c r="A513" i="37"/>
  <c r="A512" i="37"/>
  <c r="A511" i="37"/>
  <c r="A510" i="37"/>
  <c r="A509" i="37"/>
  <c r="A508" i="37"/>
  <c r="A507" i="37"/>
  <c r="A506" i="37"/>
  <c r="A505" i="37"/>
  <c r="A504" i="37"/>
  <c r="A503" i="37"/>
  <c r="A502" i="37"/>
  <c r="A501" i="37"/>
  <c r="A500" i="37"/>
  <c r="A499" i="37"/>
  <c r="A498" i="37"/>
  <c r="A497" i="37"/>
  <c r="A496" i="37"/>
  <c r="A495" i="37"/>
  <c r="A494" i="37"/>
  <c r="A493" i="37"/>
  <c r="A492" i="37"/>
  <c r="A491" i="37"/>
  <c r="A490" i="37"/>
  <c r="A489" i="37"/>
  <c r="A488" i="37"/>
  <c r="A487" i="37"/>
  <c r="A486" i="37"/>
  <c r="A485" i="37"/>
  <c r="A484" i="37"/>
  <c r="A483" i="37"/>
  <c r="A482" i="37"/>
  <c r="A481" i="37"/>
  <c r="A480" i="37"/>
  <c r="A479" i="37"/>
  <c r="A478" i="37"/>
  <c r="A477" i="37"/>
  <c r="A476" i="37"/>
  <c r="A475" i="37"/>
  <c r="A474" i="37"/>
  <c r="A473" i="37"/>
  <c r="A472" i="37"/>
  <c r="A471" i="37"/>
  <c r="A470" i="37"/>
  <c r="A469" i="37"/>
  <c r="A468" i="37"/>
  <c r="A467" i="37"/>
  <c r="A466" i="37"/>
  <c r="A465" i="37"/>
  <c r="A464" i="37"/>
  <c r="A463" i="37"/>
  <c r="A462" i="37"/>
  <c r="A461" i="37"/>
  <c r="A460" i="37"/>
  <c r="A459" i="37"/>
  <c r="A458" i="37"/>
  <c r="A457" i="37"/>
  <c r="A456" i="37"/>
  <c r="A455" i="37"/>
  <c r="A454" i="37"/>
  <c r="A453" i="37"/>
  <c r="A452" i="37"/>
  <c r="A451" i="37"/>
  <c r="A450" i="37"/>
  <c r="A449" i="37"/>
  <c r="A448" i="37"/>
  <c r="A447" i="37"/>
  <c r="A446" i="37"/>
  <c r="A445" i="37"/>
  <c r="A444" i="37"/>
  <c r="A443" i="37"/>
  <c r="A442" i="37"/>
  <c r="A441" i="37"/>
  <c r="A440" i="37"/>
  <c r="A439" i="37"/>
  <c r="A438" i="37"/>
  <c r="A437" i="37"/>
  <c r="A436" i="37"/>
  <c r="A435" i="37"/>
  <c r="A434" i="37"/>
  <c r="A433" i="37"/>
  <c r="A432" i="37"/>
  <c r="A431" i="37"/>
  <c r="A430" i="37"/>
  <c r="A429" i="37"/>
  <c r="A428" i="37"/>
  <c r="A427" i="37"/>
  <c r="A426" i="37"/>
  <c r="A425" i="37"/>
  <c r="A424" i="37"/>
  <c r="A423" i="37"/>
  <c r="A422" i="37"/>
  <c r="A421" i="37"/>
  <c r="A420" i="37"/>
  <c r="A419" i="37"/>
  <c r="A418" i="37"/>
  <c r="A417" i="37"/>
  <c r="A416" i="37"/>
  <c r="A415" i="37"/>
  <c r="A414" i="37"/>
  <c r="A413" i="37"/>
  <c r="A412" i="37"/>
  <c r="A411" i="37"/>
  <c r="A410" i="37"/>
  <c r="A409" i="37"/>
  <c r="A408" i="37"/>
  <c r="A407" i="37"/>
  <c r="A406" i="37"/>
  <c r="A405" i="37"/>
  <c r="A404" i="37"/>
  <c r="A403" i="37"/>
  <c r="A402" i="37"/>
  <c r="A401" i="37"/>
  <c r="A400" i="37"/>
  <c r="A399" i="37"/>
  <c r="A398" i="37"/>
  <c r="A397" i="37"/>
  <c r="A396" i="37"/>
  <c r="A395" i="37"/>
  <c r="A394" i="37"/>
  <c r="A393" i="37"/>
  <c r="A392" i="37"/>
  <c r="A391" i="37"/>
  <c r="A390" i="37"/>
  <c r="A389" i="37"/>
  <c r="A388" i="37"/>
  <c r="A387" i="37"/>
  <c r="A386" i="37"/>
  <c r="A385" i="37"/>
  <c r="A384" i="37"/>
  <c r="A383" i="37"/>
  <c r="A382" i="37"/>
  <c r="A381" i="37"/>
  <c r="A380" i="37"/>
  <c r="A379" i="37"/>
  <c r="A378" i="37"/>
  <c r="A377" i="37"/>
  <c r="A376" i="37"/>
  <c r="A375" i="37"/>
  <c r="A374" i="37"/>
  <c r="A373" i="37"/>
  <c r="A372" i="37"/>
  <c r="A371" i="37"/>
  <c r="A370" i="37"/>
  <c r="A369" i="37"/>
  <c r="A368" i="37"/>
  <c r="A367" i="37"/>
  <c r="A366" i="37"/>
  <c r="A365" i="37"/>
  <c r="A364" i="37"/>
  <c r="A363" i="37"/>
  <c r="A362" i="37"/>
  <c r="A361" i="37"/>
  <c r="A360" i="37"/>
  <c r="A359" i="37"/>
  <c r="A358" i="37"/>
  <c r="A357" i="37"/>
  <c r="A356" i="37"/>
  <c r="A355" i="37"/>
  <c r="A354" i="37"/>
  <c r="A353" i="37"/>
  <c r="A352" i="37"/>
  <c r="A351" i="37"/>
  <c r="A350" i="37"/>
  <c r="A349" i="37"/>
  <c r="A348" i="37"/>
  <c r="A347" i="37"/>
  <c r="A346" i="37"/>
  <c r="A345" i="37"/>
  <c r="A344" i="37"/>
  <c r="A343" i="37"/>
  <c r="A342" i="37"/>
  <c r="A341" i="37"/>
  <c r="A340" i="37"/>
  <c r="A339" i="37"/>
  <c r="A338" i="37"/>
  <c r="A337" i="37"/>
  <c r="A336" i="37"/>
  <c r="A335" i="37"/>
  <c r="A334" i="37"/>
  <c r="A333" i="37"/>
  <c r="A332" i="37"/>
  <c r="A331" i="37"/>
  <c r="A330" i="37"/>
  <c r="A329" i="37"/>
  <c r="A328" i="37"/>
  <c r="A327" i="37"/>
  <c r="A326" i="37"/>
  <c r="A325" i="37"/>
  <c r="A324" i="37"/>
  <c r="A323" i="37"/>
  <c r="A322" i="37"/>
  <c r="A321" i="37"/>
  <c r="A320" i="37"/>
  <c r="A319" i="37"/>
  <c r="A318" i="37"/>
  <c r="A317" i="37"/>
  <c r="A316" i="37"/>
  <c r="A315" i="37"/>
  <c r="A314" i="37"/>
  <c r="A313" i="37"/>
  <c r="A312" i="37"/>
  <c r="A311" i="37"/>
  <c r="A310" i="37"/>
  <c r="A309" i="37"/>
  <c r="A308" i="37"/>
  <c r="A307" i="37"/>
  <c r="A306" i="37"/>
  <c r="A305" i="37"/>
  <c r="A304" i="37"/>
  <c r="A303" i="37"/>
  <c r="A302" i="37"/>
  <c r="A301" i="37"/>
  <c r="A300" i="37"/>
  <c r="A299" i="37"/>
  <c r="A298" i="37"/>
  <c r="A297" i="37"/>
  <c r="A296" i="37"/>
  <c r="A295" i="37"/>
  <c r="A294" i="37"/>
  <c r="A293" i="37"/>
  <c r="A292" i="37"/>
  <c r="A291" i="37"/>
  <c r="A290" i="37"/>
  <c r="A289" i="37"/>
  <c r="A288" i="37"/>
  <c r="A287" i="37"/>
  <c r="A286" i="37"/>
  <c r="A285" i="37"/>
  <c r="A284" i="37"/>
  <c r="A283" i="37"/>
  <c r="A282" i="37"/>
  <c r="A281" i="37"/>
  <c r="A280" i="37"/>
  <c r="A279" i="37"/>
  <c r="A278" i="37"/>
  <c r="A277" i="37"/>
  <c r="A276" i="37"/>
  <c r="A275" i="37"/>
  <c r="A274" i="37"/>
  <c r="A273" i="37"/>
  <c r="A272" i="37"/>
  <c r="A271" i="37"/>
  <c r="A270" i="37"/>
  <c r="A269" i="37"/>
  <c r="A268" i="37"/>
  <c r="A267" i="37"/>
  <c r="A266" i="37"/>
  <c r="A265" i="37"/>
  <c r="A264" i="37"/>
  <c r="A263" i="37"/>
  <c r="A262" i="37"/>
  <c r="A261" i="37"/>
  <c r="A260" i="37"/>
  <c r="A259" i="37"/>
  <c r="A258" i="37"/>
  <c r="A257" i="37"/>
  <c r="A256" i="37"/>
  <c r="A255" i="37"/>
  <c r="A254" i="37"/>
  <c r="A253" i="37"/>
  <c r="A252" i="37"/>
  <c r="A251" i="37"/>
  <c r="A250" i="37"/>
  <c r="A249" i="37"/>
  <c r="A248" i="37"/>
  <c r="A247" i="37"/>
  <c r="A246" i="37"/>
  <c r="A245" i="37"/>
  <c r="A244" i="37"/>
  <c r="A243" i="37"/>
  <c r="A242" i="37"/>
  <c r="A241" i="37"/>
  <c r="A240" i="37"/>
  <c r="A239" i="37"/>
  <c r="A238" i="37"/>
  <c r="A237" i="37"/>
  <c r="A236" i="37"/>
  <c r="A235" i="37"/>
  <c r="A234" i="37"/>
  <c r="A233" i="37"/>
  <c r="A232" i="37"/>
  <c r="A231" i="37"/>
  <c r="A230" i="37"/>
  <c r="A229" i="37"/>
  <c r="A228" i="37"/>
  <c r="A227" i="37"/>
  <c r="A226" i="37"/>
  <c r="A225" i="37"/>
  <c r="A224" i="37"/>
  <c r="A223" i="37"/>
  <c r="A222" i="37"/>
  <c r="A221" i="37"/>
  <c r="A220" i="37"/>
  <c r="A219" i="37"/>
  <c r="A218" i="37"/>
  <c r="A217" i="37"/>
  <c r="A216" i="37"/>
  <c r="A215" i="37"/>
  <c r="A214" i="37"/>
  <c r="A213" i="37"/>
  <c r="A212" i="37"/>
  <c r="A211" i="37"/>
  <c r="A210" i="37"/>
  <c r="A209" i="37"/>
  <c r="A208" i="37"/>
  <c r="A207" i="37"/>
  <c r="A206" i="37"/>
  <c r="A205" i="37"/>
  <c r="A204" i="37"/>
  <c r="A203" i="37"/>
  <c r="A202" i="37"/>
  <c r="A201" i="37"/>
  <c r="A200" i="37"/>
  <c r="A199" i="37"/>
  <c r="A198" i="37"/>
  <c r="A197" i="37"/>
  <c r="A196" i="37"/>
  <c r="A195" i="37"/>
  <c r="A194" i="37"/>
  <c r="A193" i="37"/>
  <c r="A192" i="37"/>
  <c r="A191" i="37"/>
  <c r="A190" i="37"/>
  <c r="A189" i="37"/>
  <c r="A188" i="37"/>
  <c r="A187" i="37"/>
  <c r="A186" i="37"/>
  <c r="A185" i="37"/>
  <c r="A184" i="37"/>
  <c r="A183" i="37"/>
  <c r="A182" i="37"/>
  <c r="A181" i="37"/>
  <c r="A180" i="37"/>
  <c r="A179" i="37"/>
  <c r="A178" i="37"/>
  <c r="A177" i="37"/>
  <c r="A176" i="37"/>
  <c r="A175" i="37"/>
  <c r="A174" i="37"/>
  <c r="A173" i="37"/>
  <c r="A172" i="37"/>
  <c r="A171" i="37"/>
  <c r="A170" i="37"/>
  <c r="A169" i="37"/>
  <c r="A168" i="37"/>
  <c r="A167" i="37"/>
  <c r="A166" i="37"/>
  <c r="A165" i="37"/>
  <c r="A164" i="37"/>
  <c r="A163" i="37"/>
  <c r="A162" i="37"/>
  <c r="A161" i="37"/>
  <c r="A160" i="37"/>
  <c r="A159" i="37"/>
  <c r="A158" i="37"/>
  <c r="A992" i="36"/>
  <c r="A991" i="36"/>
  <c r="A990" i="36"/>
  <c r="A989" i="36"/>
  <c r="A988" i="36"/>
  <c r="A987" i="36"/>
  <c r="A986" i="36"/>
  <c r="A985" i="36"/>
  <c r="A984" i="36"/>
  <c r="A983" i="36"/>
  <c r="A982" i="36"/>
  <c r="A981" i="36"/>
  <c r="A980" i="36"/>
  <c r="A979" i="36"/>
  <c r="A978" i="36"/>
  <c r="A977" i="36"/>
  <c r="A976" i="36"/>
  <c r="A975" i="36"/>
  <c r="A974" i="36"/>
  <c r="A973" i="36"/>
  <c r="A972" i="36"/>
  <c r="A971" i="36"/>
  <c r="A970" i="36"/>
  <c r="A969" i="36"/>
  <c r="A968" i="36"/>
  <c r="A967" i="36"/>
  <c r="A966" i="36"/>
  <c r="A965" i="36"/>
  <c r="A964" i="36"/>
  <c r="A963" i="36"/>
  <c r="A962" i="36"/>
  <c r="A961" i="36"/>
  <c r="A960" i="36"/>
  <c r="A959" i="36"/>
  <c r="A958" i="36"/>
  <c r="A957" i="36"/>
  <c r="A956" i="36"/>
  <c r="A955" i="36"/>
  <c r="A954" i="36"/>
  <c r="A953" i="36"/>
  <c r="A952" i="36"/>
  <c r="A951" i="36"/>
  <c r="A950" i="36"/>
  <c r="A949" i="36"/>
  <c r="A948" i="36"/>
  <c r="A947" i="36"/>
  <c r="A946" i="36"/>
  <c r="A945" i="36"/>
  <c r="A944" i="36"/>
  <c r="A943" i="36"/>
  <c r="A942" i="36"/>
  <c r="A941" i="36"/>
  <c r="A940" i="36"/>
  <c r="A939" i="36"/>
  <c r="A938" i="36"/>
  <c r="A937" i="36"/>
  <c r="A936" i="36"/>
  <c r="A935" i="36"/>
  <c r="A934" i="36"/>
  <c r="A933" i="36"/>
  <c r="A932" i="36"/>
  <c r="A931" i="36"/>
  <c r="A930" i="36"/>
  <c r="A929" i="36"/>
  <c r="A928" i="36"/>
  <c r="A927" i="36"/>
  <c r="A926" i="36"/>
  <c r="A925" i="36"/>
  <c r="A924" i="36"/>
  <c r="A923" i="36"/>
  <c r="A922" i="36"/>
  <c r="A921" i="36"/>
  <c r="A920" i="36"/>
  <c r="A919" i="36"/>
  <c r="A918" i="36"/>
  <c r="A917" i="36"/>
  <c r="A916" i="36"/>
  <c r="A915" i="36"/>
  <c r="A914" i="36"/>
  <c r="A913" i="36"/>
  <c r="A912" i="36"/>
  <c r="A911" i="36"/>
  <c r="A910" i="36"/>
  <c r="A909" i="36"/>
  <c r="A908" i="36"/>
  <c r="A907" i="36"/>
  <c r="A906" i="36"/>
  <c r="A905" i="36"/>
  <c r="A904" i="36"/>
  <c r="A903" i="36"/>
  <c r="A902" i="36"/>
  <c r="A901" i="36"/>
  <c r="A900" i="36"/>
  <c r="A899" i="36"/>
  <c r="A898" i="36"/>
  <c r="A897" i="36"/>
  <c r="A896" i="36"/>
  <c r="A895" i="36"/>
  <c r="A894" i="36"/>
  <c r="A893" i="36"/>
  <c r="A892" i="36"/>
  <c r="A891" i="36"/>
  <c r="A890" i="36"/>
  <c r="A889" i="36"/>
  <c r="A888" i="36"/>
  <c r="A887" i="36"/>
  <c r="A886" i="36"/>
  <c r="A885" i="36"/>
  <c r="A884" i="36"/>
  <c r="A883" i="36"/>
  <c r="A882" i="36"/>
  <c r="A881" i="36"/>
  <c r="A880" i="36"/>
  <c r="A879" i="36"/>
  <c r="A878" i="36"/>
  <c r="A877" i="36"/>
  <c r="A876" i="36"/>
  <c r="A875" i="36"/>
  <c r="A874" i="36"/>
  <c r="A873" i="36"/>
  <c r="A872" i="36"/>
  <c r="A871" i="36"/>
  <c r="A870" i="36"/>
  <c r="A869" i="36"/>
  <c r="A868" i="36"/>
  <c r="A867" i="36"/>
  <c r="A866" i="36"/>
  <c r="A865" i="36"/>
  <c r="A864" i="36"/>
  <c r="A863" i="36"/>
  <c r="A862" i="36"/>
  <c r="A861" i="36"/>
  <c r="A860" i="36"/>
  <c r="A859" i="36"/>
  <c r="A858" i="36"/>
  <c r="A857" i="36"/>
  <c r="A856" i="36"/>
  <c r="A855" i="36"/>
  <c r="A854" i="36"/>
  <c r="A853" i="36"/>
  <c r="A852" i="36"/>
  <c r="A851" i="36"/>
  <c r="A850" i="36"/>
  <c r="A849" i="36"/>
  <c r="A848" i="36"/>
  <c r="A847" i="36"/>
  <c r="A846" i="36"/>
  <c r="A845" i="36"/>
  <c r="A844" i="36"/>
  <c r="A843" i="36"/>
  <c r="A842" i="36"/>
  <c r="A841" i="36"/>
  <c r="A840" i="36"/>
  <c r="A839" i="36"/>
  <c r="A838" i="36"/>
  <c r="A837" i="36"/>
  <c r="A836" i="36"/>
  <c r="A835" i="36"/>
  <c r="A834" i="36"/>
  <c r="A833" i="36"/>
  <c r="A832" i="36"/>
  <c r="A831" i="36"/>
  <c r="A830" i="36"/>
  <c r="A829" i="36"/>
  <c r="A828" i="36"/>
  <c r="A827" i="36"/>
  <c r="A826" i="36"/>
  <c r="A825" i="36"/>
  <c r="A824" i="36"/>
  <c r="A823" i="36"/>
  <c r="A822" i="36"/>
  <c r="A821" i="36"/>
  <c r="A820" i="36"/>
  <c r="A819" i="36"/>
  <c r="A818" i="36"/>
  <c r="A817" i="36"/>
  <c r="A816" i="36"/>
  <c r="A815" i="36"/>
  <c r="A814" i="36"/>
  <c r="A813" i="36"/>
  <c r="A812" i="36"/>
  <c r="A811" i="36"/>
  <c r="A810" i="36"/>
  <c r="A809" i="36"/>
  <c r="A808" i="36"/>
  <c r="A807" i="36"/>
  <c r="A806" i="36"/>
  <c r="A805" i="36"/>
  <c r="A804" i="36"/>
  <c r="A803" i="36"/>
  <c r="A802" i="36"/>
  <c r="A801" i="36"/>
  <c r="A800" i="36"/>
  <c r="A799" i="36"/>
  <c r="A798" i="36"/>
  <c r="A797" i="36"/>
  <c r="A796" i="36"/>
  <c r="A795" i="36"/>
  <c r="A794" i="36"/>
  <c r="A793" i="36"/>
  <c r="A792" i="36"/>
  <c r="A791" i="36"/>
  <c r="A790" i="36"/>
  <c r="A789" i="36"/>
  <c r="A788" i="36"/>
  <c r="A787" i="36"/>
  <c r="A786" i="36"/>
  <c r="A785" i="36"/>
  <c r="A784" i="36"/>
  <c r="A783" i="36"/>
  <c r="A782" i="36"/>
  <c r="A781" i="36"/>
  <c r="A780" i="36"/>
  <c r="A779" i="36"/>
  <c r="A778" i="36"/>
  <c r="A777" i="36"/>
  <c r="A776" i="36"/>
  <c r="A775" i="36"/>
  <c r="A774" i="36"/>
  <c r="A773" i="36"/>
  <c r="A772" i="36"/>
  <c r="A771" i="36"/>
  <c r="A770" i="36"/>
  <c r="A769" i="36"/>
  <c r="A768" i="36"/>
  <c r="A767" i="36"/>
  <c r="A766" i="36"/>
  <c r="A765" i="36"/>
  <c r="A764" i="36"/>
  <c r="A763" i="36"/>
  <c r="A762" i="36"/>
  <c r="A761" i="36"/>
  <c r="A760" i="36"/>
  <c r="A759" i="36"/>
  <c r="A758" i="36"/>
  <c r="A757" i="36"/>
  <c r="A756" i="36"/>
  <c r="A755" i="36"/>
  <c r="A754" i="36"/>
  <c r="A753" i="36"/>
  <c r="A752" i="36"/>
  <c r="A751" i="36"/>
  <c r="A750" i="36"/>
  <c r="A749" i="36"/>
  <c r="A748" i="36"/>
  <c r="A747" i="36"/>
  <c r="A746" i="36"/>
  <c r="A745" i="36"/>
  <c r="A744" i="36"/>
  <c r="A743" i="36"/>
  <c r="A742" i="36"/>
  <c r="A741" i="36"/>
  <c r="A740" i="36"/>
  <c r="A739" i="36"/>
  <c r="A738" i="36"/>
  <c r="A737" i="36"/>
  <c r="A736" i="36"/>
  <c r="A735" i="36"/>
  <c r="A734" i="36"/>
  <c r="A733" i="36"/>
  <c r="A732" i="36"/>
  <c r="A731" i="36"/>
  <c r="A730" i="36"/>
  <c r="A729" i="36"/>
  <c r="A728" i="36"/>
  <c r="A727" i="36"/>
  <c r="A726" i="36"/>
  <c r="A725" i="36"/>
  <c r="A724" i="36"/>
  <c r="A723" i="36"/>
  <c r="A722" i="36"/>
  <c r="A721" i="36"/>
  <c r="A720" i="36"/>
  <c r="A719" i="36"/>
  <c r="A718" i="36"/>
  <c r="A717" i="36"/>
  <c r="A716" i="36"/>
  <c r="A715" i="36"/>
  <c r="A714" i="36"/>
  <c r="A713" i="36"/>
  <c r="A712" i="36"/>
  <c r="A711" i="36"/>
  <c r="A710" i="36"/>
  <c r="A709" i="36"/>
  <c r="A708" i="36"/>
  <c r="A707" i="36"/>
  <c r="A706" i="36"/>
  <c r="A705" i="36"/>
  <c r="A704" i="36"/>
  <c r="A703" i="36"/>
  <c r="A702" i="36"/>
  <c r="A701" i="36"/>
  <c r="A700" i="36"/>
  <c r="A699" i="36"/>
  <c r="A698" i="36"/>
  <c r="A697" i="36"/>
  <c r="A696" i="36"/>
  <c r="A695" i="36"/>
  <c r="A694" i="36"/>
  <c r="A693" i="36"/>
  <c r="A692" i="36"/>
  <c r="A691" i="36"/>
  <c r="A690" i="36"/>
  <c r="A689" i="36"/>
  <c r="A688" i="36"/>
  <c r="A687" i="36"/>
  <c r="A686" i="36"/>
  <c r="A685" i="36"/>
  <c r="A684" i="36"/>
  <c r="A683" i="36"/>
  <c r="A682" i="36"/>
  <c r="A681" i="36"/>
  <c r="A680" i="36"/>
  <c r="A679" i="36"/>
  <c r="A678" i="36"/>
  <c r="A677" i="36"/>
  <c r="A676" i="36"/>
  <c r="A675" i="36"/>
  <c r="A674" i="36"/>
  <c r="A673" i="36"/>
  <c r="A672" i="36"/>
  <c r="A671" i="36"/>
  <c r="A670" i="36"/>
  <c r="A669" i="36"/>
  <c r="A668" i="36"/>
  <c r="A667" i="36"/>
  <c r="A666" i="36"/>
  <c r="A665" i="36"/>
  <c r="A664" i="36"/>
  <c r="A663" i="36"/>
  <c r="A662" i="36"/>
  <c r="A661" i="36"/>
  <c r="A660" i="36"/>
  <c r="A659" i="36"/>
  <c r="A658" i="36"/>
  <c r="A657" i="36"/>
  <c r="A656" i="36"/>
  <c r="A655" i="36"/>
  <c r="A654" i="36"/>
  <c r="A653" i="36"/>
  <c r="A652" i="36"/>
  <c r="A651" i="36"/>
  <c r="A650" i="36"/>
  <c r="A649" i="36"/>
  <c r="A648" i="36"/>
  <c r="A647" i="36"/>
  <c r="A646" i="36"/>
  <c r="A645" i="36"/>
  <c r="A644" i="36"/>
  <c r="A643" i="36"/>
  <c r="A642" i="36"/>
  <c r="A641" i="36"/>
  <c r="A640" i="36"/>
  <c r="A639" i="36"/>
  <c r="A638" i="36"/>
  <c r="A637" i="36"/>
  <c r="A636" i="36"/>
  <c r="A635" i="36"/>
  <c r="A634" i="36"/>
  <c r="A633" i="36"/>
  <c r="A632" i="36"/>
  <c r="A631" i="36"/>
  <c r="A630" i="36"/>
  <c r="A629" i="36"/>
  <c r="A628" i="36"/>
  <c r="A627" i="36"/>
  <c r="A626" i="36"/>
  <c r="A625" i="36"/>
  <c r="A624" i="36"/>
  <c r="A623" i="36"/>
  <c r="A622" i="36"/>
  <c r="A621" i="36"/>
  <c r="A620" i="36"/>
  <c r="A619" i="36"/>
  <c r="A618" i="36"/>
  <c r="A617" i="36"/>
  <c r="A616" i="36"/>
  <c r="A615" i="36"/>
  <c r="A614" i="36"/>
  <c r="A613" i="36"/>
  <c r="A612" i="36"/>
  <c r="A611" i="36"/>
  <c r="A610" i="36"/>
  <c r="A609" i="36"/>
  <c r="A608" i="36"/>
  <c r="A607" i="36"/>
  <c r="A606" i="36"/>
  <c r="A605" i="36"/>
  <c r="A604" i="36"/>
  <c r="A603" i="36"/>
  <c r="A602" i="36"/>
  <c r="A601" i="36"/>
  <c r="A600" i="36"/>
  <c r="A599" i="36"/>
  <c r="A598" i="36"/>
  <c r="A597" i="36"/>
  <c r="A596" i="36"/>
  <c r="A595" i="36"/>
  <c r="A594" i="36"/>
  <c r="A593" i="36"/>
  <c r="A592" i="36"/>
  <c r="A591" i="36"/>
  <c r="A590" i="36"/>
  <c r="A589" i="36"/>
  <c r="A588" i="36"/>
  <c r="A587" i="36"/>
  <c r="A586" i="36"/>
  <c r="A585" i="36"/>
  <c r="A584" i="36"/>
  <c r="A583" i="36"/>
  <c r="A582" i="36"/>
  <c r="A581" i="36"/>
  <c r="A580" i="36"/>
  <c r="A579" i="36"/>
  <c r="A578" i="36"/>
  <c r="A577" i="36"/>
  <c r="A576" i="36"/>
  <c r="A575" i="36"/>
  <c r="A574" i="36"/>
  <c r="A573" i="36"/>
  <c r="A572" i="36"/>
  <c r="A571" i="36"/>
  <c r="A570" i="36"/>
  <c r="A569" i="36"/>
  <c r="A568" i="36"/>
  <c r="A567" i="36"/>
  <c r="A566" i="36"/>
  <c r="A565" i="36"/>
  <c r="A564" i="36"/>
  <c r="A563" i="36"/>
  <c r="A562" i="36"/>
  <c r="A561" i="36"/>
  <c r="A560" i="36"/>
  <c r="A559" i="36"/>
  <c r="A558" i="36"/>
  <c r="A557" i="36"/>
  <c r="A556" i="36"/>
  <c r="A555" i="36"/>
  <c r="A554" i="36"/>
  <c r="A553" i="36"/>
  <c r="A552" i="36"/>
  <c r="A551" i="36"/>
  <c r="A550" i="36"/>
  <c r="A549" i="36"/>
  <c r="A548" i="36"/>
  <c r="A547" i="36"/>
  <c r="A546" i="36"/>
  <c r="A545" i="36"/>
  <c r="A544" i="36"/>
  <c r="A543" i="36"/>
  <c r="A542" i="36"/>
  <c r="A541" i="36"/>
  <c r="A540" i="36"/>
  <c r="A539" i="36"/>
  <c r="A538" i="36"/>
  <c r="A537" i="36"/>
  <c r="A536" i="36"/>
  <c r="A535" i="36"/>
  <c r="A534" i="36"/>
  <c r="A533" i="36"/>
  <c r="A532" i="36"/>
  <c r="A531" i="36"/>
  <c r="A530" i="36"/>
  <c r="A529" i="36"/>
  <c r="A528" i="36"/>
  <c r="A527" i="36"/>
  <c r="A526" i="36"/>
  <c r="A525" i="36"/>
  <c r="A524" i="36"/>
  <c r="A523" i="36"/>
  <c r="A522" i="36"/>
  <c r="A521" i="36"/>
  <c r="A520" i="36"/>
  <c r="A519" i="36"/>
  <c r="A518" i="36"/>
  <c r="A517" i="36"/>
  <c r="A516" i="36"/>
  <c r="A515" i="36"/>
  <c r="A514" i="36"/>
  <c r="A513" i="36"/>
  <c r="A512" i="36"/>
  <c r="A511" i="36"/>
  <c r="A510" i="36"/>
  <c r="A509" i="36"/>
  <c r="A508" i="36"/>
  <c r="A507" i="36"/>
  <c r="A506" i="36"/>
  <c r="A505" i="36"/>
  <c r="A504" i="36"/>
  <c r="A503" i="36"/>
  <c r="A502" i="36"/>
  <c r="A501" i="36"/>
  <c r="A500" i="36"/>
  <c r="A499" i="36"/>
  <c r="A498" i="36"/>
  <c r="A497" i="36"/>
  <c r="A496" i="36"/>
  <c r="A495" i="36"/>
  <c r="A494" i="36"/>
  <c r="A493" i="36"/>
  <c r="A492" i="36"/>
  <c r="A491" i="36"/>
  <c r="A490" i="36"/>
  <c r="A489" i="36"/>
  <c r="A488" i="36"/>
  <c r="A487" i="36"/>
  <c r="A486" i="36"/>
  <c r="A485" i="36"/>
  <c r="A484" i="36"/>
  <c r="A483" i="36"/>
  <c r="A482" i="36"/>
  <c r="A481" i="36"/>
  <c r="A480" i="36"/>
  <c r="A479" i="36"/>
  <c r="A478" i="36"/>
  <c r="A477" i="36"/>
  <c r="A476" i="36"/>
  <c r="A475" i="36"/>
  <c r="A474" i="36"/>
  <c r="A473" i="36"/>
  <c r="A472" i="36"/>
  <c r="A471" i="36"/>
  <c r="A470" i="36"/>
  <c r="A469" i="36"/>
  <c r="A468" i="36"/>
  <c r="A467" i="36"/>
  <c r="A466" i="36"/>
  <c r="A465" i="36"/>
  <c r="A464" i="36"/>
  <c r="A463" i="36"/>
  <c r="A462" i="36"/>
  <c r="A461" i="36"/>
  <c r="A460" i="36"/>
  <c r="A459" i="36"/>
  <c r="A458" i="36"/>
  <c r="A457" i="36"/>
  <c r="A456" i="36"/>
  <c r="A455" i="36"/>
  <c r="A454" i="36"/>
  <c r="A453" i="36"/>
  <c r="A452" i="36"/>
  <c r="A451" i="36"/>
  <c r="A450" i="36"/>
  <c r="A449" i="36"/>
  <c r="A448" i="36"/>
  <c r="A447" i="36"/>
  <c r="A446" i="36"/>
  <c r="A445" i="36"/>
  <c r="A444" i="36"/>
  <c r="A443" i="36"/>
  <c r="A442" i="36"/>
  <c r="A441" i="36"/>
  <c r="A440" i="36"/>
  <c r="A439" i="36"/>
  <c r="A438" i="36"/>
  <c r="A437" i="36"/>
  <c r="A436" i="36"/>
  <c r="A435" i="36"/>
  <c r="A434" i="36"/>
  <c r="A433" i="36"/>
  <c r="A432" i="36"/>
  <c r="A431" i="36"/>
  <c r="A430" i="36"/>
  <c r="A429" i="36"/>
  <c r="A428" i="36"/>
  <c r="A427" i="36"/>
  <c r="A426" i="36"/>
  <c r="A425" i="36"/>
  <c r="A424" i="36"/>
  <c r="A423" i="36"/>
  <c r="A422" i="36"/>
  <c r="A421" i="36"/>
  <c r="A420" i="36"/>
  <c r="A419" i="36"/>
  <c r="A418" i="36"/>
  <c r="A417" i="36"/>
  <c r="A416" i="36"/>
  <c r="A415" i="36"/>
  <c r="A414" i="36"/>
  <c r="A413" i="36"/>
  <c r="A412" i="36"/>
  <c r="A411" i="36"/>
  <c r="A410" i="36"/>
  <c r="A409" i="36"/>
  <c r="A408" i="36"/>
  <c r="A407" i="36"/>
  <c r="A406" i="36"/>
  <c r="A405" i="36"/>
  <c r="A404" i="36"/>
  <c r="A403" i="36"/>
  <c r="A402" i="36"/>
  <c r="A401" i="36"/>
  <c r="A400" i="36"/>
  <c r="A399" i="36"/>
  <c r="A398" i="36"/>
  <c r="A397" i="36"/>
  <c r="A396" i="36"/>
  <c r="A395" i="36"/>
  <c r="A394" i="36"/>
  <c r="A393" i="36"/>
  <c r="A392" i="36"/>
  <c r="A391" i="36"/>
  <c r="A390" i="36"/>
  <c r="A389" i="36"/>
  <c r="A388" i="36"/>
  <c r="A387" i="36"/>
  <c r="A386" i="36"/>
  <c r="A385" i="36"/>
  <c r="A384" i="36"/>
  <c r="A383" i="36"/>
  <c r="A382" i="36"/>
  <c r="A381" i="36"/>
  <c r="A380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1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7" i="36"/>
  <c r="A246" i="36"/>
  <c r="A245" i="36"/>
  <c r="A244" i="36"/>
  <c r="A243" i="36"/>
  <c r="A242" i="36"/>
  <c r="A241" i="36"/>
  <c r="A240" i="36"/>
  <c r="A239" i="36"/>
  <c r="A238" i="36"/>
  <c r="A237" i="36"/>
  <c r="A236" i="36"/>
  <c r="A235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6" i="36"/>
  <c r="A215" i="36"/>
  <c r="A214" i="36"/>
  <c r="A213" i="36"/>
  <c r="A212" i="36"/>
  <c r="A211" i="36"/>
  <c r="A210" i="36"/>
  <c r="A209" i="36"/>
  <c r="A208" i="36"/>
  <c r="A207" i="36"/>
  <c r="A206" i="36"/>
  <c r="A205" i="36"/>
  <c r="A204" i="36"/>
  <c r="A203" i="36"/>
  <c r="A202" i="36"/>
  <c r="A201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3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C12" i="36"/>
  <c r="C11" i="36"/>
  <c r="H10" i="36"/>
  <c r="H12" i="36"/>
  <c r="B10" i="2"/>
  <c r="G8" i="12"/>
  <c r="G8" i="13"/>
  <c r="B11" i="3"/>
  <c r="B10" i="3"/>
  <c r="B9" i="3"/>
  <c r="A996" i="31"/>
  <c r="A995" i="31"/>
  <c r="A994" i="31"/>
  <c r="A993" i="31"/>
  <c r="A992" i="31"/>
  <c r="A991" i="31"/>
  <c r="A990" i="31"/>
  <c r="A989" i="31"/>
  <c r="A988" i="31"/>
  <c r="A987" i="31"/>
  <c r="A986" i="31"/>
  <c r="A985" i="31"/>
  <c r="A984" i="31"/>
  <c r="A983" i="31"/>
  <c r="A982" i="31"/>
  <c r="A981" i="31"/>
  <c r="A980" i="31"/>
  <c r="A979" i="31"/>
  <c r="A978" i="31"/>
  <c r="A977" i="31"/>
  <c r="A976" i="31"/>
  <c r="A975" i="31"/>
  <c r="A974" i="31"/>
  <c r="A973" i="31"/>
  <c r="A972" i="31"/>
  <c r="A971" i="31"/>
  <c r="A970" i="31"/>
  <c r="A969" i="31"/>
  <c r="A968" i="31"/>
  <c r="A967" i="31"/>
  <c r="A966" i="31"/>
  <c r="A965" i="31"/>
  <c r="A964" i="31"/>
  <c r="A963" i="31"/>
  <c r="A962" i="31"/>
  <c r="A961" i="31"/>
  <c r="A960" i="31"/>
  <c r="A959" i="31"/>
  <c r="A958" i="31"/>
  <c r="A957" i="31"/>
  <c r="A956" i="31"/>
  <c r="A955" i="31"/>
  <c r="A954" i="31"/>
  <c r="A953" i="31"/>
  <c r="A952" i="31"/>
  <c r="A951" i="31"/>
  <c r="A950" i="31"/>
  <c r="A949" i="31"/>
  <c r="A948" i="31"/>
  <c r="A947" i="31"/>
  <c r="A946" i="31"/>
  <c r="A945" i="31"/>
  <c r="A944" i="31"/>
  <c r="A943" i="31"/>
  <c r="A942" i="31"/>
  <c r="A941" i="31"/>
  <c r="A940" i="31"/>
  <c r="A939" i="31"/>
  <c r="A938" i="31"/>
  <c r="A937" i="31"/>
  <c r="A936" i="31"/>
  <c r="A935" i="31"/>
  <c r="A934" i="31"/>
  <c r="A933" i="31"/>
  <c r="A932" i="31"/>
  <c r="A931" i="31"/>
  <c r="A930" i="31"/>
  <c r="A929" i="31"/>
  <c r="A928" i="31"/>
  <c r="A927" i="31"/>
  <c r="A926" i="31"/>
  <c r="A925" i="31"/>
  <c r="A924" i="31"/>
  <c r="A923" i="31"/>
  <c r="A922" i="31"/>
  <c r="A921" i="31"/>
  <c r="A920" i="31"/>
  <c r="A919" i="31"/>
  <c r="A918" i="31"/>
  <c r="A917" i="31"/>
  <c r="A916" i="31"/>
  <c r="A915" i="31"/>
  <c r="A914" i="31"/>
  <c r="A913" i="31"/>
  <c r="A912" i="31"/>
  <c r="A911" i="31"/>
  <c r="A910" i="31"/>
  <c r="A909" i="31"/>
  <c r="A908" i="31"/>
  <c r="A907" i="31"/>
  <c r="A906" i="31"/>
  <c r="A905" i="31"/>
  <c r="A904" i="31"/>
  <c r="A903" i="31"/>
  <c r="A902" i="31"/>
  <c r="A901" i="31"/>
  <c r="A900" i="31"/>
  <c r="A899" i="31"/>
  <c r="A898" i="31"/>
  <c r="A897" i="31"/>
  <c r="A896" i="31"/>
  <c r="A895" i="31"/>
  <c r="A894" i="31"/>
  <c r="A893" i="31"/>
  <c r="A892" i="31"/>
  <c r="A891" i="31"/>
  <c r="A890" i="31"/>
  <c r="A889" i="31"/>
  <c r="A888" i="31"/>
  <c r="A887" i="31"/>
  <c r="A886" i="31"/>
  <c r="A885" i="31"/>
  <c r="A884" i="31"/>
  <c r="A883" i="31"/>
  <c r="A882" i="31"/>
  <c r="A881" i="31"/>
  <c r="A880" i="31"/>
  <c r="A879" i="31"/>
  <c r="A878" i="31"/>
  <c r="A877" i="31"/>
  <c r="A876" i="31"/>
  <c r="A875" i="31"/>
  <c r="A874" i="31"/>
  <c r="A873" i="31"/>
  <c r="A872" i="31"/>
  <c r="A871" i="31"/>
  <c r="A870" i="31"/>
  <c r="A869" i="31"/>
  <c r="A868" i="31"/>
  <c r="A867" i="31"/>
  <c r="A866" i="31"/>
  <c r="A865" i="31"/>
  <c r="A864" i="31"/>
  <c r="A863" i="31"/>
  <c r="A862" i="31"/>
  <c r="A861" i="31"/>
  <c r="A860" i="31"/>
  <c r="A859" i="31"/>
  <c r="A858" i="31"/>
  <c r="A857" i="31"/>
  <c r="A856" i="31"/>
  <c r="A855" i="31"/>
  <c r="A854" i="31"/>
  <c r="A853" i="31"/>
  <c r="A852" i="31"/>
  <c r="A851" i="31"/>
  <c r="A850" i="31"/>
  <c r="A849" i="31"/>
  <c r="A848" i="31"/>
  <c r="A847" i="31"/>
  <c r="A846" i="31"/>
  <c r="A845" i="31"/>
  <c r="A844" i="31"/>
  <c r="A843" i="31"/>
  <c r="A842" i="31"/>
  <c r="A841" i="31"/>
  <c r="A840" i="31"/>
  <c r="A839" i="31"/>
  <c r="A838" i="31"/>
  <c r="A837" i="31"/>
  <c r="A836" i="31"/>
  <c r="A835" i="31"/>
  <c r="A834" i="31"/>
  <c r="A833" i="31"/>
  <c r="A832" i="31"/>
  <c r="A831" i="31"/>
  <c r="A830" i="31"/>
  <c r="A829" i="31"/>
  <c r="A828" i="31"/>
  <c r="A827" i="31"/>
  <c r="A826" i="31"/>
  <c r="A825" i="31"/>
  <c r="A824" i="31"/>
  <c r="A823" i="31"/>
  <c r="A822" i="31"/>
  <c r="A821" i="31"/>
  <c r="A820" i="31"/>
  <c r="A819" i="31"/>
  <c r="A818" i="31"/>
  <c r="A817" i="31"/>
  <c r="A816" i="31"/>
  <c r="A815" i="31"/>
  <c r="A814" i="31"/>
  <c r="A813" i="31"/>
  <c r="A812" i="31"/>
  <c r="A811" i="31"/>
  <c r="A810" i="31"/>
  <c r="A809" i="31"/>
  <c r="A808" i="31"/>
  <c r="A807" i="31"/>
  <c r="A806" i="31"/>
  <c r="A805" i="31"/>
  <c r="A804" i="31"/>
  <c r="A803" i="31"/>
  <c r="A802" i="31"/>
  <c r="A801" i="31"/>
  <c r="A800" i="31"/>
  <c r="A799" i="31"/>
  <c r="A798" i="31"/>
  <c r="A797" i="31"/>
  <c r="A796" i="31"/>
  <c r="A795" i="31"/>
  <c r="A794" i="31"/>
  <c r="A793" i="31"/>
  <c r="A792" i="31"/>
  <c r="A791" i="31"/>
  <c r="A790" i="31"/>
  <c r="A789" i="31"/>
  <c r="A788" i="31"/>
  <c r="A787" i="31"/>
  <c r="A786" i="31"/>
  <c r="A785" i="31"/>
  <c r="A784" i="31"/>
  <c r="A783" i="31"/>
  <c r="A782" i="31"/>
  <c r="A781" i="31"/>
  <c r="A780" i="31"/>
  <c r="A779" i="31"/>
  <c r="A778" i="31"/>
  <c r="A777" i="31"/>
  <c r="A776" i="31"/>
  <c r="A775" i="31"/>
  <c r="A774" i="31"/>
  <c r="A773" i="31"/>
  <c r="A772" i="31"/>
  <c r="A771" i="31"/>
  <c r="A770" i="31"/>
  <c r="A769" i="31"/>
  <c r="A768" i="31"/>
  <c r="A767" i="31"/>
  <c r="A766" i="31"/>
  <c r="A765" i="31"/>
  <c r="A764" i="31"/>
  <c r="A763" i="31"/>
  <c r="A762" i="31"/>
  <c r="A761" i="31"/>
  <c r="A760" i="31"/>
  <c r="A759" i="31"/>
  <c r="A758" i="31"/>
  <c r="A757" i="31"/>
  <c r="A756" i="31"/>
  <c r="A755" i="31"/>
  <c r="A754" i="31"/>
  <c r="A753" i="31"/>
  <c r="A752" i="31"/>
  <c r="A751" i="31"/>
  <c r="A750" i="31"/>
  <c r="A749" i="31"/>
  <c r="A748" i="31"/>
  <c r="A747" i="31"/>
  <c r="A746" i="31"/>
  <c r="A745" i="31"/>
  <c r="A744" i="31"/>
  <c r="A743" i="31"/>
  <c r="A742" i="31"/>
  <c r="A741" i="31"/>
  <c r="A740" i="31"/>
  <c r="A739" i="31"/>
  <c r="A738" i="31"/>
  <c r="A737" i="31"/>
  <c r="A736" i="31"/>
  <c r="A735" i="31"/>
  <c r="A734" i="31"/>
  <c r="A733" i="31"/>
  <c r="A732" i="31"/>
  <c r="A731" i="31"/>
  <c r="A730" i="31"/>
  <c r="A729" i="31"/>
  <c r="A728" i="31"/>
  <c r="A727" i="31"/>
  <c r="A726" i="31"/>
  <c r="A725" i="31"/>
  <c r="A724" i="31"/>
  <c r="A723" i="31"/>
  <c r="A722" i="31"/>
  <c r="A721" i="31"/>
  <c r="A720" i="31"/>
  <c r="A719" i="31"/>
  <c r="A718" i="31"/>
  <c r="A717" i="31"/>
  <c r="A716" i="31"/>
  <c r="A715" i="31"/>
  <c r="A714" i="31"/>
  <c r="A713" i="31"/>
  <c r="A712" i="31"/>
  <c r="A711" i="31"/>
  <c r="A710" i="31"/>
  <c r="A709" i="31"/>
  <c r="A708" i="31"/>
  <c r="A707" i="31"/>
  <c r="A706" i="31"/>
  <c r="A705" i="31"/>
  <c r="A704" i="31"/>
  <c r="A703" i="31"/>
  <c r="A702" i="31"/>
  <c r="A701" i="31"/>
  <c r="A700" i="31"/>
  <c r="A699" i="31"/>
  <c r="A698" i="31"/>
  <c r="A697" i="31"/>
  <c r="A696" i="31"/>
  <c r="A695" i="31"/>
  <c r="A694" i="31"/>
  <c r="A693" i="31"/>
  <c r="A692" i="31"/>
  <c r="A691" i="31"/>
  <c r="A690" i="31"/>
  <c r="A689" i="31"/>
  <c r="A688" i="31"/>
  <c r="A687" i="31"/>
  <c r="A686" i="31"/>
  <c r="A685" i="31"/>
  <c r="A684" i="31"/>
  <c r="A683" i="31"/>
  <c r="A682" i="31"/>
  <c r="A681" i="31"/>
  <c r="A680" i="31"/>
  <c r="A679" i="31"/>
  <c r="A678" i="31"/>
  <c r="A677" i="31"/>
  <c r="A676" i="31"/>
  <c r="A675" i="31"/>
  <c r="A674" i="31"/>
  <c r="A673" i="31"/>
  <c r="A672" i="31"/>
  <c r="A671" i="31"/>
  <c r="A670" i="31"/>
  <c r="A669" i="31"/>
  <c r="A668" i="31"/>
  <c r="A667" i="31"/>
  <c r="A666" i="31"/>
  <c r="A665" i="31"/>
  <c r="A664" i="31"/>
  <c r="A663" i="31"/>
  <c r="A662" i="31"/>
  <c r="A661" i="31"/>
  <c r="A660" i="31"/>
  <c r="A659" i="31"/>
  <c r="A658" i="31"/>
  <c r="A657" i="31"/>
  <c r="A656" i="31"/>
  <c r="A655" i="31"/>
  <c r="A654" i="31"/>
  <c r="A653" i="31"/>
  <c r="A652" i="31"/>
  <c r="A651" i="31"/>
  <c r="A650" i="31"/>
  <c r="A649" i="31"/>
  <c r="A648" i="31"/>
  <c r="A647" i="31"/>
  <c r="A646" i="31"/>
  <c r="A645" i="31"/>
  <c r="A644" i="31"/>
  <c r="A643" i="31"/>
  <c r="A642" i="31"/>
  <c r="A641" i="31"/>
  <c r="A640" i="31"/>
  <c r="A639" i="31"/>
  <c r="A638" i="31"/>
  <c r="A637" i="31"/>
  <c r="A636" i="31"/>
  <c r="A635" i="31"/>
  <c r="A634" i="31"/>
  <c r="A633" i="31"/>
  <c r="A632" i="31"/>
  <c r="A631" i="31"/>
  <c r="A630" i="31"/>
  <c r="A629" i="31"/>
  <c r="A628" i="31"/>
  <c r="A627" i="31"/>
  <c r="A626" i="31"/>
  <c r="A625" i="31"/>
  <c r="A624" i="31"/>
  <c r="A623" i="31"/>
  <c r="A622" i="31"/>
  <c r="A621" i="31"/>
  <c r="A620" i="31"/>
  <c r="A619" i="31"/>
  <c r="A618" i="31"/>
  <c r="A617" i="31"/>
  <c r="A616" i="31"/>
  <c r="A615" i="31"/>
  <c r="A614" i="31"/>
  <c r="A613" i="31"/>
  <c r="A612" i="31"/>
  <c r="A611" i="31"/>
  <c r="A610" i="31"/>
  <c r="A609" i="31"/>
  <c r="A608" i="31"/>
  <c r="A607" i="31"/>
  <c r="A606" i="31"/>
  <c r="A605" i="31"/>
  <c r="A604" i="31"/>
  <c r="A603" i="31"/>
  <c r="A602" i="31"/>
  <c r="A601" i="31"/>
  <c r="A600" i="31"/>
  <c r="A599" i="31"/>
  <c r="A598" i="31"/>
  <c r="A597" i="31"/>
  <c r="A596" i="31"/>
  <c r="A595" i="31"/>
  <c r="A594" i="31"/>
  <c r="A593" i="31"/>
  <c r="A592" i="31"/>
  <c r="A591" i="31"/>
  <c r="A590" i="31"/>
  <c r="A589" i="31"/>
  <c r="A588" i="31"/>
  <c r="A587" i="31"/>
  <c r="A586" i="31"/>
  <c r="A585" i="31"/>
  <c r="A584" i="31"/>
  <c r="A583" i="31"/>
  <c r="A582" i="31"/>
  <c r="A581" i="31"/>
  <c r="A580" i="31"/>
  <c r="A579" i="31"/>
  <c r="A578" i="31"/>
  <c r="A577" i="31"/>
  <c r="A576" i="31"/>
  <c r="A575" i="31"/>
  <c r="A574" i="31"/>
  <c r="A573" i="31"/>
  <c r="A572" i="31"/>
  <c r="A571" i="31"/>
  <c r="A570" i="31"/>
  <c r="A569" i="31"/>
  <c r="A568" i="31"/>
  <c r="A567" i="31"/>
  <c r="A566" i="31"/>
  <c r="A565" i="31"/>
  <c r="A564" i="31"/>
  <c r="A563" i="31"/>
  <c r="A562" i="31"/>
  <c r="A561" i="31"/>
  <c r="A560" i="31"/>
  <c r="A559" i="31"/>
  <c r="A558" i="31"/>
  <c r="A557" i="31"/>
  <c r="A556" i="31"/>
  <c r="A555" i="31"/>
  <c r="A554" i="31"/>
  <c r="A553" i="31"/>
  <c r="A552" i="31"/>
  <c r="A551" i="31"/>
  <c r="A550" i="31"/>
  <c r="A549" i="31"/>
  <c r="A548" i="31"/>
  <c r="A547" i="31"/>
  <c r="A546" i="31"/>
  <c r="A545" i="31"/>
  <c r="A544" i="31"/>
  <c r="A543" i="31"/>
  <c r="A542" i="31"/>
  <c r="A541" i="31"/>
  <c r="A540" i="31"/>
  <c r="A539" i="31"/>
  <c r="A538" i="31"/>
  <c r="A537" i="31"/>
  <c r="A536" i="31"/>
  <c r="A535" i="31"/>
  <c r="A534" i="31"/>
  <c r="A533" i="31"/>
  <c r="A532" i="31"/>
  <c r="A531" i="31"/>
  <c r="A530" i="31"/>
  <c r="A529" i="31"/>
  <c r="A528" i="31"/>
  <c r="A527" i="31"/>
  <c r="A526" i="31"/>
  <c r="A525" i="31"/>
  <c r="A524" i="31"/>
  <c r="A523" i="31"/>
  <c r="A522" i="31"/>
  <c r="A521" i="31"/>
  <c r="A520" i="31"/>
  <c r="A519" i="31"/>
  <c r="A518" i="31"/>
  <c r="A517" i="31"/>
  <c r="A516" i="31"/>
  <c r="A515" i="31"/>
  <c r="A514" i="31"/>
  <c r="A513" i="31"/>
  <c r="A512" i="31"/>
  <c r="A511" i="31"/>
  <c r="A510" i="31"/>
  <c r="A509" i="31"/>
  <c r="A508" i="31"/>
  <c r="A507" i="31"/>
  <c r="A506" i="31"/>
  <c r="A505" i="31"/>
  <c r="A504" i="31"/>
  <c r="A503" i="31"/>
  <c r="A502" i="31"/>
  <c r="A501" i="31"/>
  <c r="A500" i="31"/>
  <c r="A499" i="31"/>
  <c r="A498" i="31"/>
  <c r="A497" i="31"/>
  <c r="A496" i="31"/>
  <c r="A495" i="31"/>
  <c r="A494" i="31"/>
  <c r="A493" i="31"/>
  <c r="A492" i="31"/>
  <c r="A491" i="31"/>
  <c r="A490" i="31"/>
  <c r="A489" i="31"/>
  <c r="A488" i="31"/>
  <c r="A487" i="31"/>
  <c r="A486" i="31"/>
  <c r="A485" i="31"/>
  <c r="A484" i="31"/>
  <c r="A483" i="31"/>
  <c r="A482" i="31"/>
  <c r="A481" i="31"/>
  <c r="A480" i="31"/>
  <c r="A479" i="31"/>
  <c r="A478" i="31"/>
  <c r="A477" i="31"/>
  <c r="A476" i="31"/>
  <c r="A475" i="31"/>
  <c r="A474" i="31"/>
  <c r="A473" i="31"/>
  <c r="A472" i="31"/>
  <c r="A471" i="31"/>
  <c r="A470" i="31"/>
  <c r="A469" i="31"/>
  <c r="A468" i="31"/>
  <c r="A467" i="31"/>
  <c r="A466" i="31"/>
  <c r="A465" i="31"/>
  <c r="A464" i="31"/>
  <c r="A463" i="31"/>
  <c r="A462" i="31"/>
  <c r="A461" i="31"/>
  <c r="A460" i="31"/>
  <c r="A459" i="31"/>
  <c r="A458" i="31"/>
  <c r="A457" i="31"/>
  <c r="A456" i="31"/>
  <c r="A455" i="31"/>
  <c r="A454" i="31"/>
  <c r="A453" i="31"/>
  <c r="A452" i="31"/>
  <c r="A451" i="31"/>
  <c r="A450" i="31"/>
  <c r="A449" i="31"/>
  <c r="A448" i="31"/>
  <c r="A447" i="31"/>
  <c r="A446" i="31"/>
  <c r="A445" i="31"/>
  <c r="A444" i="31"/>
  <c r="A443" i="31"/>
  <c r="A442" i="31"/>
  <c r="A441" i="31"/>
  <c r="A440" i="31"/>
  <c r="A439" i="31"/>
  <c r="A438" i="31"/>
  <c r="A437" i="31"/>
  <c r="A436" i="31"/>
  <c r="A435" i="31"/>
  <c r="A434" i="31"/>
  <c r="A433" i="31"/>
  <c r="A432" i="31"/>
  <c r="A431" i="31"/>
  <c r="A430" i="31"/>
  <c r="A429" i="31"/>
  <c r="A428" i="31"/>
  <c r="A427" i="31"/>
  <c r="A426" i="31"/>
  <c r="A425" i="31"/>
  <c r="A424" i="31"/>
  <c r="A423" i="31"/>
  <c r="A422" i="31"/>
  <c r="A421" i="31"/>
  <c r="A420" i="31"/>
  <c r="A419" i="31"/>
  <c r="A418" i="31"/>
  <c r="A417" i="31"/>
  <c r="A416" i="31"/>
  <c r="A415" i="31"/>
  <c r="A414" i="31"/>
  <c r="A413" i="31"/>
  <c r="A412" i="31"/>
  <c r="A411" i="31"/>
  <c r="A410" i="31"/>
  <c r="A409" i="31"/>
  <c r="A408" i="31"/>
  <c r="A407" i="31"/>
  <c r="A406" i="31"/>
  <c r="A405" i="31"/>
  <c r="A404" i="31"/>
  <c r="A403" i="31"/>
  <c r="A402" i="31"/>
  <c r="A401" i="31"/>
  <c r="A400" i="31"/>
  <c r="A399" i="31"/>
  <c r="A398" i="31"/>
  <c r="A397" i="31"/>
  <c r="A396" i="31"/>
  <c r="A395" i="31"/>
  <c r="A394" i="31"/>
  <c r="A393" i="31"/>
  <c r="A392" i="31"/>
  <c r="A391" i="31"/>
  <c r="A390" i="31"/>
  <c r="A389" i="31"/>
  <c r="A388" i="31"/>
  <c r="A387" i="31"/>
  <c r="A386" i="31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C12" i="31"/>
  <c r="C11" i="31"/>
  <c r="H10" i="31"/>
  <c r="H12" i="31"/>
  <c r="H7" i="13"/>
  <c r="A996" i="29"/>
  <c r="A995" i="29"/>
  <c r="A994" i="29"/>
  <c r="A993" i="29"/>
  <c r="A992" i="29"/>
  <c r="A991" i="29"/>
  <c r="A990" i="29"/>
  <c r="A989" i="29"/>
  <c r="A988" i="29"/>
  <c r="A987" i="29"/>
  <c r="A986" i="29"/>
  <c r="A985" i="29"/>
  <c r="A984" i="29"/>
  <c r="A983" i="29"/>
  <c r="A982" i="29"/>
  <c r="A981" i="29"/>
  <c r="A980" i="29"/>
  <c r="A979" i="29"/>
  <c r="A978" i="29"/>
  <c r="A977" i="29"/>
  <c r="A976" i="29"/>
  <c r="A975" i="29"/>
  <c r="A974" i="29"/>
  <c r="A973" i="29"/>
  <c r="A972" i="29"/>
  <c r="A971" i="29"/>
  <c r="A970" i="29"/>
  <c r="A969" i="29"/>
  <c r="A968" i="29"/>
  <c r="A967" i="29"/>
  <c r="A966" i="29"/>
  <c r="A965" i="29"/>
  <c r="A964" i="29"/>
  <c r="A963" i="29"/>
  <c r="A962" i="29"/>
  <c r="A961" i="29"/>
  <c r="A960" i="29"/>
  <c r="A959" i="29"/>
  <c r="A958" i="29"/>
  <c r="A957" i="29"/>
  <c r="A956" i="29"/>
  <c r="A955" i="29"/>
  <c r="A954" i="29"/>
  <c r="A953" i="29"/>
  <c r="A952" i="29"/>
  <c r="A951" i="29"/>
  <c r="A950" i="29"/>
  <c r="A949" i="29"/>
  <c r="A948" i="29"/>
  <c r="A947" i="29"/>
  <c r="A946" i="29"/>
  <c r="A945" i="29"/>
  <c r="A944" i="29"/>
  <c r="A943" i="29"/>
  <c r="A942" i="29"/>
  <c r="A941" i="29"/>
  <c r="A940" i="29"/>
  <c r="A939" i="29"/>
  <c r="A938" i="29"/>
  <c r="A937" i="29"/>
  <c r="A936" i="29"/>
  <c r="A935" i="29"/>
  <c r="A934" i="29"/>
  <c r="A933" i="29"/>
  <c r="A932" i="29"/>
  <c r="A931" i="29"/>
  <c r="A930" i="29"/>
  <c r="A929" i="29"/>
  <c r="A928" i="29"/>
  <c r="A927" i="29"/>
  <c r="A926" i="29"/>
  <c r="A925" i="29"/>
  <c r="A924" i="29"/>
  <c r="A923" i="29"/>
  <c r="A922" i="29"/>
  <c r="A921" i="29"/>
  <c r="A920" i="29"/>
  <c r="A919" i="29"/>
  <c r="A918" i="29"/>
  <c r="A917" i="29"/>
  <c r="A916" i="29"/>
  <c r="A915" i="29"/>
  <c r="A914" i="29"/>
  <c r="A913" i="29"/>
  <c r="A912" i="29"/>
  <c r="A911" i="29"/>
  <c r="A910" i="29"/>
  <c r="A909" i="29"/>
  <c r="A908" i="29"/>
  <c r="A907" i="29"/>
  <c r="A906" i="29"/>
  <c r="A905" i="29"/>
  <c r="A904" i="29"/>
  <c r="A903" i="29"/>
  <c r="A902" i="29"/>
  <c r="A901" i="29"/>
  <c r="A900" i="29"/>
  <c r="A899" i="29"/>
  <c r="A898" i="29"/>
  <c r="A897" i="29"/>
  <c r="A896" i="29"/>
  <c r="A895" i="29"/>
  <c r="A894" i="29"/>
  <c r="A893" i="29"/>
  <c r="A892" i="29"/>
  <c r="A891" i="29"/>
  <c r="A890" i="29"/>
  <c r="A889" i="29"/>
  <c r="A888" i="29"/>
  <c r="A887" i="29"/>
  <c r="A886" i="29"/>
  <c r="A885" i="29"/>
  <c r="A884" i="29"/>
  <c r="A883" i="29"/>
  <c r="A882" i="29"/>
  <c r="A881" i="29"/>
  <c r="A880" i="29"/>
  <c r="A879" i="29"/>
  <c r="A878" i="29"/>
  <c r="A877" i="29"/>
  <c r="A876" i="29"/>
  <c r="A875" i="29"/>
  <c r="A874" i="29"/>
  <c r="A873" i="29"/>
  <c r="A872" i="29"/>
  <c r="A871" i="29"/>
  <c r="A870" i="29"/>
  <c r="A869" i="29"/>
  <c r="A868" i="29"/>
  <c r="A867" i="29"/>
  <c r="A866" i="29"/>
  <c r="A865" i="29"/>
  <c r="A864" i="29"/>
  <c r="A863" i="29"/>
  <c r="A862" i="29"/>
  <c r="A861" i="29"/>
  <c r="A860" i="29"/>
  <c r="A859" i="29"/>
  <c r="A858" i="29"/>
  <c r="A857" i="29"/>
  <c r="A856" i="29"/>
  <c r="A855" i="29"/>
  <c r="A854" i="29"/>
  <c r="A853" i="29"/>
  <c r="A852" i="29"/>
  <c r="A851" i="29"/>
  <c r="A850" i="29"/>
  <c r="A849" i="29"/>
  <c r="A848" i="29"/>
  <c r="A847" i="29"/>
  <c r="A846" i="29"/>
  <c r="A845" i="29"/>
  <c r="A844" i="29"/>
  <c r="A843" i="29"/>
  <c r="A842" i="29"/>
  <c r="A841" i="29"/>
  <c r="A840" i="29"/>
  <c r="A839" i="29"/>
  <c r="A838" i="29"/>
  <c r="A837" i="29"/>
  <c r="A836" i="29"/>
  <c r="A835" i="29"/>
  <c r="A834" i="29"/>
  <c r="A833" i="29"/>
  <c r="A832" i="29"/>
  <c r="A831" i="29"/>
  <c r="A830" i="29"/>
  <c r="A829" i="29"/>
  <c r="A828" i="29"/>
  <c r="A827" i="29"/>
  <c r="A826" i="29"/>
  <c r="A825" i="29"/>
  <c r="A824" i="29"/>
  <c r="A823" i="29"/>
  <c r="A822" i="29"/>
  <c r="A821" i="29"/>
  <c r="A820" i="29"/>
  <c r="A819" i="29"/>
  <c r="A818" i="29"/>
  <c r="A817" i="29"/>
  <c r="A816" i="29"/>
  <c r="A815" i="29"/>
  <c r="A814" i="29"/>
  <c r="A813" i="29"/>
  <c r="A812" i="29"/>
  <c r="A811" i="29"/>
  <c r="A810" i="29"/>
  <c r="A809" i="29"/>
  <c r="A808" i="29"/>
  <c r="A807" i="29"/>
  <c r="A806" i="29"/>
  <c r="A805" i="29"/>
  <c r="A804" i="29"/>
  <c r="A803" i="29"/>
  <c r="A802" i="29"/>
  <c r="A801" i="29"/>
  <c r="A800" i="29"/>
  <c r="A799" i="29"/>
  <c r="A798" i="29"/>
  <c r="A797" i="29"/>
  <c r="A796" i="29"/>
  <c r="A795" i="29"/>
  <c r="A794" i="29"/>
  <c r="A793" i="29"/>
  <c r="A792" i="29"/>
  <c r="A791" i="29"/>
  <c r="A790" i="29"/>
  <c r="A789" i="29"/>
  <c r="A788" i="29"/>
  <c r="A787" i="29"/>
  <c r="A786" i="29"/>
  <c r="A785" i="29"/>
  <c r="A784" i="29"/>
  <c r="A783" i="29"/>
  <c r="A782" i="29"/>
  <c r="A781" i="29"/>
  <c r="A780" i="29"/>
  <c r="A779" i="29"/>
  <c r="A778" i="29"/>
  <c r="A777" i="29"/>
  <c r="A776" i="29"/>
  <c r="A775" i="29"/>
  <c r="A774" i="29"/>
  <c r="A773" i="29"/>
  <c r="A772" i="29"/>
  <c r="A771" i="29"/>
  <c r="A770" i="29"/>
  <c r="A769" i="29"/>
  <c r="A768" i="29"/>
  <c r="A767" i="29"/>
  <c r="A766" i="29"/>
  <c r="A765" i="29"/>
  <c r="A764" i="29"/>
  <c r="A763" i="29"/>
  <c r="A762" i="29"/>
  <c r="A761" i="29"/>
  <c r="A760" i="29"/>
  <c r="A759" i="29"/>
  <c r="A758" i="29"/>
  <c r="A757" i="29"/>
  <c r="A756" i="29"/>
  <c r="A755" i="29"/>
  <c r="A754" i="29"/>
  <c r="A753" i="29"/>
  <c r="A752" i="29"/>
  <c r="A751" i="29"/>
  <c r="A750" i="29"/>
  <c r="A749" i="29"/>
  <c r="A748" i="29"/>
  <c r="A747" i="29"/>
  <c r="A746" i="29"/>
  <c r="A745" i="29"/>
  <c r="A744" i="29"/>
  <c r="A743" i="29"/>
  <c r="A742" i="29"/>
  <c r="A741" i="29"/>
  <c r="A740" i="29"/>
  <c r="A739" i="29"/>
  <c r="A738" i="29"/>
  <c r="A737" i="29"/>
  <c r="A736" i="29"/>
  <c r="A735" i="29"/>
  <c r="A734" i="29"/>
  <c r="A733" i="29"/>
  <c r="A732" i="29"/>
  <c r="A731" i="29"/>
  <c r="A730" i="29"/>
  <c r="A729" i="29"/>
  <c r="A728" i="29"/>
  <c r="A727" i="29"/>
  <c r="A726" i="29"/>
  <c r="A725" i="29"/>
  <c r="A724" i="29"/>
  <c r="A723" i="29"/>
  <c r="A722" i="29"/>
  <c r="A721" i="29"/>
  <c r="A720" i="29"/>
  <c r="A719" i="29"/>
  <c r="A718" i="29"/>
  <c r="A717" i="29"/>
  <c r="A716" i="29"/>
  <c r="A715" i="29"/>
  <c r="A714" i="29"/>
  <c r="A713" i="29"/>
  <c r="A712" i="29"/>
  <c r="A711" i="29"/>
  <c r="A710" i="29"/>
  <c r="A709" i="29"/>
  <c r="A708" i="29"/>
  <c r="A707" i="29"/>
  <c r="A706" i="29"/>
  <c r="A705" i="29"/>
  <c r="A704" i="29"/>
  <c r="A703" i="29"/>
  <c r="A702" i="29"/>
  <c r="A701" i="29"/>
  <c r="A700" i="29"/>
  <c r="A699" i="29"/>
  <c r="A698" i="29"/>
  <c r="A697" i="29"/>
  <c r="A696" i="29"/>
  <c r="A695" i="29"/>
  <c r="A694" i="29"/>
  <c r="A693" i="29"/>
  <c r="A692" i="29"/>
  <c r="A691" i="29"/>
  <c r="A690" i="29"/>
  <c r="A689" i="29"/>
  <c r="A688" i="29"/>
  <c r="A687" i="29"/>
  <c r="A686" i="29"/>
  <c r="A685" i="29"/>
  <c r="A684" i="29"/>
  <c r="A683" i="29"/>
  <c r="A682" i="29"/>
  <c r="A681" i="29"/>
  <c r="A680" i="29"/>
  <c r="A679" i="29"/>
  <c r="A678" i="29"/>
  <c r="A677" i="29"/>
  <c r="A676" i="29"/>
  <c r="A675" i="29"/>
  <c r="A674" i="29"/>
  <c r="A673" i="29"/>
  <c r="A672" i="29"/>
  <c r="A671" i="29"/>
  <c r="A670" i="29"/>
  <c r="A669" i="29"/>
  <c r="A668" i="29"/>
  <c r="A667" i="29"/>
  <c r="A666" i="29"/>
  <c r="A665" i="29"/>
  <c r="A664" i="29"/>
  <c r="A663" i="29"/>
  <c r="A662" i="29"/>
  <c r="A661" i="29"/>
  <c r="A660" i="29"/>
  <c r="A659" i="29"/>
  <c r="A658" i="29"/>
  <c r="A657" i="29"/>
  <c r="A656" i="29"/>
  <c r="A655" i="29"/>
  <c r="A654" i="29"/>
  <c r="A653" i="29"/>
  <c r="A652" i="29"/>
  <c r="A651" i="29"/>
  <c r="A650" i="29"/>
  <c r="A649" i="29"/>
  <c r="A648" i="29"/>
  <c r="A647" i="29"/>
  <c r="A646" i="29"/>
  <c r="A645" i="29"/>
  <c r="A644" i="29"/>
  <c r="A643" i="29"/>
  <c r="A642" i="29"/>
  <c r="A641" i="29"/>
  <c r="A640" i="29"/>
  <c r="A639" i="29"/>
  <c r="A638" i="29"/>
  <c r="A637" i="29"/>
  <c r="A636" i="29"/>
  <c r="A635" i="29"/>
  <c r="A634" i="29"/>
  <c r="A633" i="29"/>
  <c r="A632" i="29"/>
  <c r="A631" i="29"/>
  <c r="A630" i="29"/>
  <c r="A629" i="29"/>
  <c r="A628" i="29"/>
  <c r="A627" i="29"/>
  <c r="A626" i="29"/>
  <c r="A625" i="29"/>
  <c r="A624" i="29"/>
  <c r="A623" i="29"/>
  <c r="A622" i="29"/>
  <c r="A621" i="29"/>
  <c r="A620" i="29"/>
  <c r="A619" i="29"/>
  <c r="A618" i="29"/>
  <c r="A617" i="29"/>
  <c r="A616" i="29"/>
  <c r="A615" i="29"/>
  <c r="A614" i="29"/>
  <c r="A613" i="29"/>
  <c r="A612" i="29"/>
  <c r="A611" i="29"/>
  <c r="A610" i="29"/>
  <c r="A609" i="29"/>
  <c r="A608" i="29"/>
  <c r="A607" i="29"/>
  <c r="A606" i="29"/>
  <c r="A605" i="29"/>
  <c r="A604" i="29"/>
  <c r="A603" i="29"/>
  <c r="A602" i="29"/>
  <c r="A601" i="29"/>
  <c r="A600" i="29"/>
  <c r="A599" i="29"/>
  <c r="A598" i="29"/>
  <c r="A597" i="29"/>
  <c r="A596" i="29"/>
  <c r="A595" i="29"/>
  <c r="A594" i="29"/>
  <c r="A593" i="29"/>
  <c r="A592" i="29"/>
  <c r="A591" i="29"/>
  <c r="A590" i="29"/>
  <c r="A589" i="29"/>
  <c r="A588" i="29"/>
  <c r="A587" i="29"/>
  <c r="A586" i="29"/>
  <c r="A585" i="29"/>
  <c r="A584" i="29"/>
  <c r="A583" i="29"/>
  <c r="A582" i="29"/>
  <c r="A581" i="29"/>
  <c r="A580" i="29"/>
  <c r="A579" i="29"/>
  <c r="A578" i="29"/>
  <c r="A577" i="29"/>
  <c r="A576" i="29"/>
  <c r="A575" i="29"/>
  <c r="A574" i="29"/>
  <c r="A573" i="29"/>
  <c r="A572" i="29"/>
  <c r="A571" i="29"/>
  <c r="A570" i="29"/>
  <c r="A569" i="29"/>
  <c r="A568" i="29"/>
  <c r="A567" i="29"/>
  <c r="A566" i="29"/>
  <c r="A565" i="29"/>
  <c r="A564" i="29"/>
  <c r="A563" i="29"/>
  <c r="A562" i="29"/>
  <c r="A561" i="29"/>
  <c r="A560" i="29"/>
  <c r="A559" i="29"/>
  <c r="A558" i="29"/>
  <c r="A557" i="29"/>
  <c r="A556" i="29"/>
  <c r="A555" i="29"/>
  <c r="A554" i="29"/>
  <c r="A553" i="29"/>
  <c r="A552" i="29"/>
  <c r="A551" i="29"/>
  <c r="A550" i="29"/>
  <c r="A549" i="29"/>
  <c r="A548" i="29"/>
  <c r="A547" i="29"/>
  <c r="A546" i="29"/>
  <c r="A545" i="29"/>
  <c r="A544" i="29"/>
  <c r="A543" i="29"/>
  <c r="A542" i="29"/>
  <c r="A541" i="29"/>
  <c r="A540" i="29"/>
  <c r="A539" i="29"/>
  <c r="A538" i="29"/>
  <c r="A537" i="29"/>
  <c r="A536" i="29"/>
  <c r="A535" i="29"/>
  <c r="A534" i="29"/>
  <c r="A533" i="29"/>
  <c r="A532" i="29"/>
  <c r="A531" i="29"/>
  <c r="A530" i="29"/>
  <c r="A529" i="29"/>
  <c r="A528" i="29"/>
  <c r="A527" i="29"/>
  <c r="A526" i="29"/>
  <c r="A525" i="29"/>
  <c r="A524" i="29"/>
  <c r="A523" i="29"/>
  <c r="A522" i="29"/>
  <c r="A521" i="29"/>
  <c r="A520" i="29"/>
  <c r="A519" i="29"/>
  <c r="A518" i="29"/>
  <c r="A517" i="29"/>
  <c r="A516" i="29"/>
  <c r="A515" i="29"/>
  <c r="A514" i="29"/>
  <c r="A513" i="29"/>
  <c r="A512" i="29"/>
  <c r="A511" i="29"/>
  <c r="A510" i="29"/>
  <c r="A509" i="29"/>
  <c r="A508" i="29"/>
  <c r="A507" i="29"/>
  <c r="A506" i="29"/>
  <c r="A505" i="29"/>
  <c r="A504" i="29"/>
  <c r="A503" i="29"/>
  <c r="A502" i="29"/>
  <c r="A501" i="29"/>
  <c r="A500" i="29"/>
  <c r="A499" i="29"/>
  <c r="A498" i="29"/>
  <c r="A497" i="29"/>
  <c r="A496" i="29"/>
  <c r="A495" i="29"/>
  <c r="A494" i="29"/>
  <c r="A493" i="29"/>
  <c r="A492" i="29"/>
  <c r="A491" i="29"/>
  <c r="A490" i="29"/>
  <c r="A489" i="29"/>
  <c r="A488" i="29"/>
  <c r="A487" i="29"/>
  <c r="A486" i="29"/>
  <c r="A485" i="29"/>
  <c r="A484" i="29"/>
  <c r="A483" i="29"/>
  <c r="A482" i="29"/>
  <c r="A481" i="29"/>
  <c r="A480" i="29"/>
  <c r="A479" i="29"/>
  <c r="A478" i="29"/>
  <c r="A477" i="29"/>
  <c r="A476" i="29"/>
  <c r="A475" i="29"/>
  <c r="A474" i="29"/>
  <c r="A473" i="29"/>
  <c r="A472" i="29"/>
  <c r="A471" i="29"/>
  <c r="A470" i="29"/>
  <c r="A469" i="29"/>
  <c r="A468" i="29"/>
  <c r="A467" i="29"/>
  <c r="A466" i="29"/>
  <c r="A465" i="29"/>
  <c r="A464" i="29"/>
  <c r="A463" i="29"/>
  <c r="A462" i="29"/>
  <c r="A461" i="29"/>
  <c r="A460" i="29"/>
  <c r="A459" i="29"/>
  <c r="A458" i="29"/>
  <c r="A457" i="29"/>
  <c r="A456" i="29"/>
  <c r="A455" i="29"/>
  <c r="A454" i="29"/>
  <c r="A453" i="29"/>
  <c r="A452" i="29"/>
  <c r="A451" i="29"/>
  <c r="A450" i="29"/>
  <c r="A449" i="29"/>
  <c r="A448" i="29"/>
  <c r="A447" i="29"/>
  <c r="A446" i="29"/>
  <c r="A445" i="29"/>
  <c r="A444" i="29"/>
  <c r="A443" i="29"/>
  <c r="A442" i="29"/>
  <c r="A441" i="29"/>
  <c r="A440" i="29"/>
  <c r="A439" i="29"/>
  <c r="A438" i="29"/>
  <c r="A437" i="29"/>
  <c r="A436" i="29"/>
  <c r="A435" i="29"/>
  <c r="A434" i="29"/>
  <c r="A433" i="29"/>
  <c r="A432" i="29"/>
  <c r="A431" i="29"/>
  <c r="A430" i="29"/>
  <c r="A429" i="29"/>
  <c r="A428" i="29"/>
  <c r="A427" i="29"/>
  <c r="A426" i="29"/>
  <c r="A425" i="29"/>
  <c r="A424" i="29"/>
  <c r="A423" i="29"/>
  <c r="A422" i="29"/>
  <c r="A421" i="29"/>
  <c r="A420" i="29"/>
  <c r="A419" i="29"/>
  <c r="A418" i="29"/>
  <c r="A417" i="29"/>
  <c r="A416" i="29"/>
  <c r="A415" i="29"/>
  <c r="A414" i="29"/>
  <c r="A413" i="29"/>
  <c r="A412" i="29"/>
  <c r="A411" i="29"/>
  <c r="A410" i="29"/>
  <c r="A409" i="29"/>
  <c r="A408" i="29"/>
  <c r="A407" i="29"/>
  <c r="A406" i="29"/>
  <c r="A405" i="29"/>
  <c r="A404" i="29"/>
  <c r="A403" i="29"/>
  <c r="A402" i="29"/>
  <c r="A401" i="29"/>
  <c r="A400" i="29"/>
  <c r="A399" i="29"/>
  <c r="A398" i="29"/>
  <c r="A397" i="29"/>
  <c r="A396" i="29"/>
  <c r="A395" i="29"/>
  <c r="A394" i="29"/>
  <c r="A393" i="29"/>
  <c r="A392" i="29"/>
  <c r="A391" i="29"/>
  <c r="A390" i="29"/>
  <c r="A389" i="29"/>
  <c r="A388" i="29"/>
  <c r="A387" i="29"/>
  <c r="A386" i="29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318" i="29"/>
  <c r="A317" i="29"/>
  <c r="A316" i="29"/>
  <c r="A315" i="29"/>
  <c r="A314" i="29"/>
  <c r="A313" i="29"/>
  <c r="A312" i="29"/>
  <c r="A311" i="29"/>
  <c r="A310" i="29"/>
  <c r="A309" i="29"/>
  <c r="A308" i="29"/>
  <c r="A307" i="29"/>
  <c r="A306" i="29"/>
  <c r="A305" i="29"/>
  <c r="A304" i="29"/>
  <c r="A303" i="29"/>
  <c r="A302" i="29"/>
  <c r="A301" i="29"/>
  <c r="A300" i="29"/>
  <c r="A299" i="29"/>
  <c r="A298" i="29"/>
  <c r="A297" i="29"/>
  <c r="A296" i="29"/>
  <c r="A295" i="29"/>
  <c r="A294" i="29"/>
  <c r="A293" i="29"/>
  <c r="A292" i="29"/>
  <c r="A291" i="29"/>
  <c r="A290" i="29"/>
  <c r="A289" i="29"/>
  <c r="A288" i="29"/>
  <c r="A287" i="29"/>
  <c r="A286" i="29"/>
  <c r="A285" i="29"/>
  <c r="A284" i="29"/>
  <c r="A283" i="29"/>
  <c r="A282" i="29"/>
  <c r="A281" i="29"/>
  <c r="A280" i="29"/>
  <c r="A279" i="29"/>
  <c r="A278" i="29"/>
  <c r="A277" i="29"/>
  <c r="A276" i="29"/>
  <c r="A275" i="29"/>
  <c r="A274" i="29"/>
  <c r="A273" i="29"/>
  <c r="A272" i="29"/>
  <c r="A271" i="29"/>
  <c r="A270" i="29"/>
  <c r="A269" i="29"/>
  <c r="A268" i="29"/>
  <c r="A267" i="29"/>
  <c r="A266" i="29"/>
  <c r="A265" i="29"/>
  <c r="A264" i="29"/>
  <c r="A263" i="29"/>
  <c r="A262" i="29"/>
  <c r="A261" i="29"/>
  <c r="A260" i="29"/>
  <c r="A259" i="29"/>
  <c r="A258" i="29"/>
  <c r="A257" i="29"/>
  <c r="A256" i="29"/>
  <c r="A255" i="29"/>
  <c r="A254" i="29"/>
  <c r="A253" i="29"/>
  <c r="A252" i="29"/>
  <c r="A251" i="29"/>
  <c r="A250" i="29"/>
  <c r="A249" i="29"/>
  <c r="A248" i="29"/>
  <c r="A247" i="29"/>
  <c r="A246" i="29"/>
  <c r="A245" i="29"/>
  <c r="A244" i="29"/>
  <c r="A243" i="29"/>
  <c r="A242" i="29"/>
  <c r="A241" i="29"/>
  <c r="A240" i="29"/>
  <c r="A239" i="29"/>
  <c r="A238" i="29"/>
  <c r="A237" i="29"/>
  <c r="A236" i="29"/>
  <c r="A235" i="29"/>
  <c r="A234" i="29"/>
  <c r="A233" i="29"/>
  <c r="A232" i="29"/>
  <c r="A231" i="29"/>
  <c r="A230" i="29"/>
  <c r="A229" i="29"/>
  <c r="A228" i="29"/>
  <c r="A227" i="29"/>
  <c r="A226" i="29"/>
  <c r="A225" i="29"/>
  <c r="A224" i="29"/>
  <c r="A223" i="29"/>
  <c r="A222" i="29"/>
  <c r="A221" i="29"/>
  <c r="A220" i="29"/>
  <c r="A219" i="29"/>
  <c r="A218" i="29"/>
  <c r="A217" i="29"/>
  <c r="A216" i="29"/>
  <c r="A215" i="29"/>
  <c r="A214" i="29"/>
  <c r="A213" i="29"/>
  <c r="A212" i="29"/>
  <c r="A211" i="29"/>
  <c r="A210" i="29"/>
  <c r="A209" i="29"/>
  <c r="A208" i="29"/>
  <c r="A207" i="29"/>
  <c r="A206" i="29"/>
  <c r="A205" i="29"/>
  <c r="A204" i="29"/>
  <c r="A203" i="29"/>
  <c r="A202" i="29"/>
  <c r="A201" i="29"/>
  <c r="A200" i="29"/>
  <c r="A199" i="29"/>
  <c r="A198" i="29"/>
  <c r="A197" i="29"/>
  <c r="A196" i="29"/>
  <c r="A195" i="29"/>
  <c r="A194" i="29"/>
  <c r="A193" i="29"/>
  <c r="A192" i="29"/>
  <c r="A191" i="29"/>
  <c r="A190" i="29"/>
  <c r="A189" i="29"/>
  <c r="A188" i="29"/>
  <c r="A187" i="29"/>
  <c r="A186" i="29"/>
  <c r="A185" i="29"/>
  <c r="A184" i="29"/>
  <c r="A183" i="29"/>
  <c r="A182" i="29"/>
  <c r="A181" i="29"/>
  <c r="A180" i="29"/>
  <c r="A179" i="29"/>
  <c r="A178" i="29"/>
  <c r="A177" i="29"/>
  <c r="A176" i="29"/>
  <c r="A175" i="29"/>
  <c r="A174" i="29"/>
  <c r="A173" i="29"/>
  <c r="A172" i="29"/>
  <c r="A171" i="29"/>
  <c r="A170" i="29"/>
  <c r="A169" i="29"/>
  <c r="A168" i="29"/>
  <c r="A167" i="29"/>
  <c r="A166" i="29"/>
  <c r="A165" i="29"/>
  <c r="A164" i="29"/>
  <c r="A163" i="29"/>
  <c r="A162" i="29"/>
  <c r="A161" i="29"/>
  <c r="A160" i="29"/>
  <c r="A159" i="29"/>
  <c r="A158" i="29"/>
  <c r="C12" i="29"/>
  <c r="C11" i="29"/>
  <c r="H10" i="29"/>
  <c r="H12" i="29"/>
  <c r="C12" i="13"/>
  <c r="C11" i="13"/>
  <c r="C12" i="28"/>
  <c r="C11" i="28"/>
  <c r="H7" i="28" s="1"/>
  <c r="H9" i="28" s="1"/>
  <c r="H11" i="28" s="1"/>
  <c r="H12" i="28" s="1"/>
  <c r="A996" i="26"/>
  <c r="A995" i="26"/>
  <c r="A994" i="26"/>
  <c r="A993" i="26"/>
  <c r="A992" i="26"/>
  <c r="A991" i="26"/>
  <c r="A990" i="26"/>
  <c r="A989" i="26"/>
  <c r="A988" i="26"/>
  <c r="A987" i="26"/>
  <c r="A986" i="26"/>
  <c r="A985" i="26"/>
  <c r="A984" i="26"/>
  <c r="A983" i="26"/>
  <c r="A982" i="26"/>
  <c r="A981" i="26"/>
  <c r="A980" i="26"/>
  <c r="A979" i="26"/>
  <c r="A978" i="26"/>
  <c r="A977" i="26"/>
  <c r="A976" i="26"/>
  <c r="A975" i="26"/>
  <c r="A974" i="26"/>
  <c r="A973" i="26"/>
  <c r="A972" i="26"/>
  <c r="A971" i="26"/>
  <c r="A970" i="26"/>
  <c r="A969" i="26"/>
  <c r="A968" i="26"/>
  <c r="A967" i="26"/>
  <c r="A966" i="26"/>
  <c r="A965" i="26"/>
  <c r="A964" i="26"/>
  <c r="A963" i="26"/>
  <c r="A962" i="26"/>
  <c r="A961" i="26"/>
  <c r="A960" i="26"/>
  <c r="A959" i="26"/>
  <c r="A958" i="26"/>
  <c r="A957" i="26"/>
  <c r="A956" i="26"/>
  <c r="A955" i="26"/>
  <c r="A954" i="26"/>
  <c r="A953" i="26"/>
  <c r="A952" i="26"/>
  <c r="A951" i="26"/>
  <c r="A950" i="26"/>
  <c r="A949" i="26"/>
  <c r="A948" i="26"/>
  <c r="A947" i="26"/>
  <c r="A946" i="26"/>
  <c r="A945" i="26"/>
  <c r="A944" i="26"/>
  <c r="A943" i="26"/>
  <c r="A942" i="26"/>
  <c r="A941" i="26"/>
  <c r="A940" i="26"/>
  <c r="A939" i="26"/>
  <c r="A938" i="26"/>
  <c r="A937" i="26"/>
  <c r="A936" i="26"/>
  <c r="A935" i="26"/>
  <c r="A934" i="26"/>
  <c r="A933" i="26"/>
  <c r="A932" i="26"/>
  <c r="A931" i="26"/>
  <c r="A930" i="26"/>
  <c r="A929" i="26"/>
  <c r="A928" i="26"/>
  <c r="A927" i="26"/>
  <c r="A926" i="26"/>
  <c r="A925" i="26"/>
  <c r="A924" i="26"/>
  <c r="A923" i="26"/>
  <c r="A922" i="26"/>
  <c r="A921" i="26"/>
  <c r="A920" i="26"/>
  <c r="A919" i="26"/>
  <c r="A918" i="26"/>
  <c r="A917" i="26"/>
  <c r="A916" i="26"/>
  <c r="A915" i="26"/>
  <c r="A914" i="26"/>
  <c r="A913" i="26"/>
  <c r="A912" i="26"/>
  <c r="A911" i="26"/>
  <c r="A910" i="26"/>
  <c r="A909" i="26"/>
  <c r="A908" i="26"/>
  <c r="A907" i="26"/>
  <c r="A906" i="26"/>
  <c r="A905" i="26"/>
  <c r="A904" i="26"/>
  <c r="A903" i="26"/>
  <c r="A902" i="26"/>
  <c r="A901" i="26"/>
  <c r="A900" i="26"/>
  <c r="A899" i="26"/>
  <c r="A898" i="26"/>
  <c r="A897" i="26"/>
  <c r="A896" i="26"/>
  <c r="A895" i="26"/>
  <c r="A894" i="26"/>
  <c r="A893" i="26"/>
  <c r="A892" i="26"/>
  <c r="A891" i="26"/>
  <c r="A890" i="26"/>
  <c r="A889" i="26"/>
  <c r="A888" i="26"/>
  <c r="A887" i="26"/>
  <c r="A886" i="26"/>
  <c r="A885" i="26"/>
  <c r="A884" i="26"/>
  <c r="A883" i="26"/>
  <c r="A882" i="26"/>
  <c r="A881" i="26"/>
  <c r="A880" i="26"/>
  <c r="A879" i="26"/>
  <c r="A878" i="26"/>
  <c r="A877" i="26"/>
  <c r="A876" i="26"/>
  <c r="A875" i="26"/>
  <c r="A874" i="26"/>
  <c r="A873" i="26"/>
  <c r="A872" i="26"/>
  <c r="A871" i="26"/>
  <c r="A870" i="26"/>
  <c r="A869" i="26"/>
  <c r="A868" i="26"/>
  <c r="A867" i="26"/>
  <c r="A866" i="26"/>
  <c r="A865" i="26"/>
  <c r="A864" i="26"/>
  <c r="A863" i="26"/>
  <c r="A862" i="26"/>
  <c r="A861" i="26"/>
  <c r="A860" i="26"/>
  <c r="A859" i="26"/>
  <c r="A858" i="26"/>
  <c r="A857" i="26"/>
  <c r="A856" i="26"/>
  <c r="A855" i="26"/>
  <c r="A854" i="26"/>
  <c r="A853" i="26"/>
  <c r="A852" i="26"/>
  <c r="A851" i="26"/>
  <c r="A850" i="26"/>
  <c r="A849" i="26"/>
  <c r="A848" i="26"/>
  <c r="A847" i="26"/>
  <c r="A846" i="26"/>
  <c r="A845" i="26"/>
  <c r="A844" i="26"/>
  <c r="A843" i="26"/>
  <c r="A842" i="26"/>
  <c r="A841" i="26"/>
  <c r="A840" i="26"/>
  <c r="A839" i="26"/>
  <c r="A838" i="26"/>
  <c r="A837" i="26"/>
  <c r="A836" i="26"/>
  <c r="A835" i="26"/>
  <c r="A834" i="26"/>
  <c r="A833" i="26"/>
  <c r="A832" i="26"/>
  <c r="A831" i="26"/>
  <c r="A830" i="26"/>
  <c r="A829" i="26"/>
  <c r="A828" i="26"/>
  <c r="A827" i="26"/>
  <c r="A826" i="26"/>
  <c r="A825" i="26"/>
  <c r="A824" i="26"/>
  <c r="A823" i="26"/>
  <c r="A822" i="26"/>
  <c r="A821" i="26"/>
  <c r="A820" i="26"/>
  <c r="A819" i="26"/>
  <c r="A818" i="26"/>
  <c r="A817" i="26"/>
  <c r="A816" i="26"/>
  <c r="A815" i="26"/>
  <c r="A814" i="26"/>
  <c r="A813" i="26"/>
  <c r="A812" i="26"/>
  <c r="A811" i="26"/>
  <c r="A810" i="26"/>
  <c r="A809" i="26"/>
  <c r="A808" i="26"/>
  <c r="A807" i="26"/>
  <c r="A806" i="26"/>
  <c r="A805" i="26"/>
  <c r="A804" i="26"/>
  <c r="A803" i="26"/>
  <c r="A802" i="26"/>
  <c r="A801" i="26"/>
  <c r="A800" i="26"/>
  <c r="A799" i="26"/>
  <c r="A798" i="26"/>
  <c r="A797" i="26"/>
  <c r="A796" i="26"/>
  <c r="A795" i="26"/>
  <c r="A794" i="26"/>
  <c r="A793" i="26"/>
  <c r="A792" i="26"/>
  <c r="A791" i="26"/>
  <c r="A790" i="26"/>
  <c r="A789" i="26"/>
  <c r="A788" i="26"/>
  <c r="A787" i="26"/>
  <c r="A786" i="26"/>
  <c r="A785" i="26"/>
  <c r="A784" i="26"/>
  <c r="A783" i="26"/>
  <c r="A782" i="26"/>
  <c r="A781" i="26"/>
  <c r="A780" i="26"/>
  <c r="A779" i="26"/>
  <c r="A778" i="26"/>
  <c r="A777" i="26"/>
  <c r="A776" i="26"/>
  <c r="A775" i="26"/>
  <c r="A774" i="26"/>
  <c r="A773" i="26"/>
  <c r="A772" i="26"/>
  <c r="A771" i="26"/>
  <c r="A770" i="26"/>
  <c r="A769" i="26"/>
  <c r="A768" i="26"/>
  <c r="A767" i="26"/>
  <c r="A766" i="26"/>
  <c r="A765" i="26"/>
  <c r="A764" i="26"/>
  <c r="A763" i="26"/>
  <c r="A762" i="26"/>
  <c r="A761" i="26"/>
  <c r="A760" i="26"/>
  <c r="A759" i="26"/>
  <c r="A758" i="26"/>
  <c r="A757" i="26"/>
  <c r="A756" i="26"/>
  <c r="A755" i="26"/>
  <c r="A754" i="26"/>
  <c r="A753" i="26"/>
  <c r="A752" i="26"/>
  <c r="A751" i="26"/>
  <c r="A750" i="26"/>
  <c r="A749" i="26"/>
  <c r="A748" i="26"/>
  <c r="A747" i="26"/>
  <c r="A746" i="26"/>
  <c r="A745" i="26"/>
  <c r="A744" i="26"/>
  <c r="A743" i="26"/>
  <c r="A742" i="26"/>
  <c r="A741" i="26"/>
  <c r="A740" i="26"/>
  <c r="A739" i="26"/>
  <c r="A738" i="26"/>
  <c r="A737" i="26"/>
  <c r="A736" i="26"/>
  <c r="A735" i="26"/>
  <c r="A734" i="26"/>
  <c r="A733" i="26"/>
  <c r="A732" i="26"/>
  <c r="A731" i="26"/>
  <c r="A730" i="26"/>
  <c r="A729" i="26"/>
  <c r="A728" i="26"/>
  <c r="A727" i="26"/>
  <c r="A726" i="26"/>
  <c r="A725" i="26"/>
  <c r="A724" i="26"/>
  <c r="A723" i="26"/>
  <c r="A722" i="26"/>
  <c r="A721" i="26"/>
  <c r="A720" i="26"/>
  <c r="A719" i="26"/>
  <c r="A718" i="26"/>
  <c r="A717" i="26"/>
  <c r="A716" i="26"/>
  <c r="A715" i="26"/>
  <c r="A714" i="26"/>
  <c r="A713" i="26"/>
  <c r="A712" i="26"/>
  <c r="A711" i="26"/>
  <c r="A710" i="26"/>
  <c r="A709" i="26"/>
  <c r="A708" i="26"/>
  <c r="A707" i="26"/>
  <c r="A706" i="26"/>
  <c r="A705" i="26"/>
  <c r="A704" i="26"/>
  <c r="A703" i="26"/>
  <c r="A702" i="26"/>
  <c r="A701" i="26"/>
  <c r="A700" i="26"/>
  <c r="A699" i="26"/>
  <c r="A698" i="26"/>
  <c r="A697" i="26"/>
  <c r="A696" i="26"/>
  <c r="A695" i="26"/>
  <c r="A694" i="26"/>
  <c r="A693" i="26"/>
  <c r="A692" i="26"/>
  <c r="A691" i="26"/>
  <c r="A690" i="26"/>
  <c r="A689" i="26"/>
  <c r="A688" i="26"/>
  <c r="A687" i="26"/>
  <c r="A686" i="26"/>
  <c r="A685" i="26"/>
  <c r="A684" i="26"/>
  <c r="A683" i="26"/>
  <c r="A682" i="26"/>
  <c r="A681" i="26"/>
  <c r="A680" i="26"/>
  <c r="A679" i="26"/>
  <c r="A678" i="26"/>
  <c r="A677" i="26"/>
  <c r="A676" i="26"/>
  <c r="A675" i="26"/>
  <c r="A674" i="26"/>
  <c r="A673" i="26"/>
  <c r="A672" i="26"/>
  <c r="A671" i="26"/>
  <c r="A670" i="26"/>
  <c r="A669" i="26"/>
  <c r="A668" i="26"/>
  <c r="A667" i="26"/>
  <c r="A666" i="26"/>
  <c r="A665" i="26"/>
  <c r="A664" i="26"/>
  <c r="A663" i="26"/>
  <c r="A662" i="26"/>
  <c r="A661" i="26"/>
  <c r="A660" i="26"/>
  <c r="A659" i="26"/>
  <c r="A658" i="26"/>
  <c r="A657" i="26"/>
  <c r="A656" i="26"/>
  <c r="A655" i="26"/>
  <c r="A654" i="26"/>
  <c r="A653" i="26"/>
  <c r="A652" i="26"/>
  <c r="A651" i="26"/>
  <c r="A650" i="26"/>
  <c r="A649" i="26"/>
  <c r="A648" i="26"/>
  <c r="A647" i="26"/>
  <c r="A646" i="26"/>
  <c r="A645" i="26"/>
  <c r="A644" i="26"/>
  <c r="A643" i="26"/>
  <c r="A642" i="26"/>
  <c r="A641" i="26"/>
  <c r="A640" i="26"/>
  <c r="A639" i="26"/>
  <c r="A638" i="26"/>
  <c r="A637" i="26"/>
  <c r="A636" i="26"/>
  <c r="A635" i="26"/>
  <c r="A634" i="26"/>
  <c r="A633" i="26"/>
  <c r="A632" i="26"/>
  <c r="A631" i="26"/>
  <c r="A630" i="26"/>
  <c r="A629" i="26"/>
  <c r="A628" i="26"/>
  <c r="A627" i="26"/>
  <c r="A626" i="26"/>
  <c r="A625" i="26"/>
  <c r="A624" i="26"/>
  <c r="A623" i="26"/>
  <c r="A622" i="26"/>
  <c r="A621" i="26"/>
  <c r="A620" i="26"/>
  <c r="A619" i="26"/>
  <c r="A618" i="26"/>
  <c r="A617" i="26"/>
  <c r="A616" i="26"/>
  <c r="A615" i="26"/>
  <c r="A614" i="26"/>
  <c r="A613" i="26"/>
  <c r="A612" i="26"/>
  <c r="A611" i="26"/>
  <c r="A610" i="26"/>
  <c r="A609" i="26"/>
  <c r="A608" i="26"/>
  <c r="A607" i="26"/>
  <c r="A606" i="26"/>
  <c r="A605" i="26"/>
  <c r="A604" i="26"/>
  <c r="A603" i="26"/>
  <c r="A602" i="26"/>
  <c r="A601" i="26"/>
  <c r="A600" i="26"/>
  <c r="A599" i="26"/>
  <c r="A598" i="26"/>
  <c r="A597" i="26"/>
  <c r="A596" i="26"/>
  <c r="A595" i="26"/>
  <c r="A594" i="26"/>
  <c r="A593" i="26"/>
  <c r="A592" i="26"/>
  <c r="A591" i="26"/>
  <c r="A590" i="26"/>
  <c r="A589" i="26"/>
  <c r="A588" i="26"/>
  <c r="A587" i="26"/>
  <c r="A586" i="26"/>
  <c r="A585" i="26"/>
  <c r="A584" i="26"/>
  <c r="A583" i="26"/>
  <c r="A582" i="26"/>
  <c r="A581" i="26"/>
  <c r="A580" i="26"/>
  <c r="A579" i="26"/>
  <c r="A578" i="26"/>
  <c r="A577" i="26"/>
  <c r="A576" i="26"/>
  <c r="A575" i="26"/>
  <c r="A574" i="26"/>
  <c r="A573" i="26"/>
  <c r="A572" i="26"/>
  <c r="A571" i="26"/>
  <c r="A570" i="26"/>
  <c r="A569" i="26"/>
  <c r="A568" i="26"/>
  <c r="A567" i="26"/>
  <c r="A566" i="26"/>
  <c r="A565" i="26"/>
  <c r="A564" i="26"/>
  <c r="A563" i="26"/>
  <c r="A562" i="26"/>
  <c r="A561" i="26"/>
  <c r="A560" i="26"/>
  <c r="A559" i="26"/>
  <c r="A558" i="26"/>
  <c r="A557" i="26"/>
  <c r="A556" i="26"/>
  <c r="A555" i="26"/>
  <c r="A554" i="26"/>
  <c r="A553" i="26"/>
  <c r="A552" i="26"/>
  <c r="A551" i="26"/>
  <c r="A550" i="26"/>
  <c r="A549" i="26"/>
  <c r="A548" i="26"/>
  <c r="A547" i="26"/>
  <c r="A546" i="26"/>
  <c r="A545" i="26"/>
  <c r="A544" i="26"/>
  <c r="A543" i="26"/>
  <c r="A542" i="26"/>
  <c r="A541" i="26"/>
  <c r="A540" i="26"/>
  <c r="A539" i="26"/>
  <c r="A538" i="26"/>
  <c r="A537" i="26"/>
  <c r="A536" i="26"/>
  <c r="A535" i="26"/>
  <c r="A534" i="26"/>
  <c r="A533" i="26"/>
  <c r="A532" i="26"/>
  <c r="A531" i="26"/>
  <c r="A530" i="26"/>
  <c r="A529" i="26"/>
  <c r="A528" i="26"/>
  <c r="A527" i="26"/>
  <c r="A526" i="26"/>
  <c r="A525" i="26"/>
  <c r="A524" i="26"/>
  <c r="A523" i="26"/>
  <c r="A522" i="26"/>
  <c r="A521" i="26"/>
  <c r="A520" i="26"/>
  <c r="A519" i="26"/>
  <c r="A518" i="26"/>
  <c r="A517" i="26"/>
  <c r="A516" i="26"/>
  <c r="A515" i="26"/>
  <c r="A514" i="26"/>
  <c r="A513" i="26"/>
  <c r="A512" i="26"/>
  <c r="A511" i="26"/>
  <c r="A510" i="26"/>
  <c r="A509" i="26"/>
  <c r="A508" i="26"/>
  <c r="A507" i="26"/>
  <c r="A506" i="26"/>
  <c r="A505" i="26"/>
  <c r="A504" i="26"/>
  <c r="A503" i="26"/>
  <c r="A502" i="26"/>
  <c r="A501" i="26"/>
  <c r="A500" i="26"/>
  <c r="A499" i="26"/>
  <c r="A498" i="26"/>
  <c r="A497" i="26"/>
  <c r="A496" i="26"/>
  <c r="A495" i="26"/>
  <c r="A494" i="26"/>
  <c r="A493" i="26"/>
  <c r="A492" i="26"/>
  <c r="A491" i="26"/>
  <c r="A490" i="26"/>
  <c r="A489" i="26"/>
  <c r="A488" i="26"/>
  <c r="A487" i="26"/>
  <c r="A486" i="26"/>
  <c r="A485" i="26"/>
  <c r="A484" i="26"/>
  <c r="A483" i="26"/>
  <c r="A482" i="26"/>
  <c r="A481" i="26"/>
  <c r="A480" i="26"/>
  <c r="A479" i="26"/>
  <c r="A478" i="26"/>
  <c r="A477" i="26"/>
  <c r="A476" i="26"/>
  <c r="A475" i="26"/>
  <c r="A474" i="26"/>
  <c r="A473" i="26"/>
  <c r="A472" i="26"/>
  <c r="A471" i="26"/>
  <c r="A470" i="26"/>
  <c r="A469" i="26"/>
  <c r="A468" i="26"/>
  <c r="A467" i="26"/>
  <c r="A466" i="26"/>
  <c r="A465" i="26"/>
  <c r="A464" i="26"/>
  <c r="A463" i="26"/>
  <c r="A462" i="26"/>
  <c r="A461" i="26"/>
  <c r="A460" i="26"/>
  <c r="A459" i="26"/>
  <c r="A458" i="26"/>
  <c r="A457" i="26"/>
  <c r="A456" i="26"/>
  <c r="A455" i="26"/>
  <c r="A454" i="26"/>
  <c r="A453" i="26"/>
  <c r="A452" i="26"/>
  <c r="A451" i="26"/>
  <c r="A450" i="26"/>
  <c r="A449" i="26"/>
  <c r="A448" i="26"/>
  <c r="A447" i="26"/>
  <c r="A446" i="26"/>
  <c r="A445" i="26"/>
  <c r="A444" i="26"/>
  <c r="A443" i="26"/>
  <c r="A442" i="26"/>
  <c r="A441" i="26"/>
  <c r="A440" i="26"/>
  <c r="A439" i="26"/>
  <c r="A438" i="26"/>
  <c r="A437" i="26"/>
  <c r="A436" i="26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C12" i="26"/>
  <c r="C11" i="26"/>
  <c r="H10" i="26" s="1"/>
  <c r="H12" i="26" s="1"/>
  <c r="A996" i="25"/>
  <c r="A995" i="25"/>
  <c r="A994" i="25"/>
  <c r="A993" i="25"/>
  <c r="A992" i="25"/>
  <c r="A991" i="25"/>
  <c r="A990" i="25"/>
  <c r="A989" i="25"/>
  <c r="A988" i="25"/>
  <c r="A987" i="25"/>
  <c r="A986" i="25"/>
  <c r="A985" i="25"/>
  <c r="A984" i="25"/>
  <c r="A983" i="25"/>
  <c r="A982" i="25"/>
  <c r="A981" i="25"/>
  <c r="A980" i="25"/>
  <c r="A979" i="25"/>
  <c r="A978" i="25"/>
  <c r="A977" i="25"/>
  <c r="A976" i="25"/>
  <c r="A975" i="25"/>
  <c r="A974" i="25"/>
  <c r="A973" i="25"/>
  <c r="A972" i="25"/>
  <c r="A971" i="25"/>
  <c r="A970" i="25"/>
  <c r="A969" i="25"/>
  <c r="A968" i="25"/>
  <c r="A967" i="25"/>
  <c r="A966" i="25"/>
  <c r="A965" i="25"/>
  <c r="A964" i="25"/>
  <c r="A963" i="25"/>
  <c r="A962" i="25"/>
  <c r="A961" i="25"/>
  <c r="A960" i="25"/>
  <c r="A959" i="25"/>
  <c r="A958" i="25"/>
  <c r="A957" i="25"/>
  <c r="A956" i="25"/>
  <c r="A955" i="25"/>
  <c r="A954" i="25"/>
  <c r="A953" i="25"/>
  <c r="A952" i="25"/>
  <c r="A951" i="25"/>
  <c r="A950" i="25"/>
  <c r="A949" i="25"/>
  <c r="A948" i="25"/>
  <c r="A947" i="25"/>
  <c r="A946" i="25"/>
  <c r="A945" i="25"/>
  <c r="A944" i="25"/>
  <c r="A943" i="25"/>
  <c r="A942" i="25"/>
  <c r="A941" i="25"/>
  <c r="A940" i="25"/>
  <c r="A939" i="25"/>
  <c r="A938" i="25"/>
  <c r="A937" i="25"/>
  <c r="A936" i="25"/>
  <c r="A935" i="25"/>
  <c r="A934" i="25"/>
  <c r="A933" i="25"/>
  <c r="A932" i="25"/>
  <c r="A931" i="25"/>
  <c r="A930" i="25"/>
  <c r="A929" i="25"/>
  <c r="A928" i="25"/>
  <c r="A927" i="25"/>
  <c r="A926" i="25"/>
  <c r="A925" i="25"/>
  <c r="A924" i="25"/>
  <c r="A923" i="25"/>
  <c r="A922" i="25"/>
  <c r="A921" i="25"/>
  <c r="A920" i="25"/>
  <c r="A919" i="25"/>
  <c r="A918" i="25"/>
  <c r="A917" i="25"/>
  <c r="A916" i="25"/>
  <c r="A915" i="25"/>
  <c r="A914" i="25"/>
  <c r="A913" i="25"/>
  <c r="A912" i="25"/>
  <c r="A911" i="25"/>
  <c r="A910" i="25"/>
  <c r="A909" i="25"/>
  <c r="A908" i="25"/>
  <c r="A907" i="25"/>
  <c r="A906" i="25"/>
  <c r="A905" i="25"/>
  <c r="A904" i="25"/>
  <c r="A903" i="25"/>
  <c r="A902" i="25"/>
  <c r="A901" i="25"/>
  <c r="A900" i="25"/>
  <c r="A899" i="25"/>
  <c r="A898" i="25"/>
  <c r="A897" i="25"/>
  <c r="A896" i="25"/>
  <c r="A895" i="25"/>
  <c r="A894" i="25"/>
  <c r="A893" i="25"/>
  <c r="A892" i="25"/>
  <c r="A891" i="25"/>
  <c r="A890" i="25"/>
  <c r="A889" i="25"/>
  <c r="A888" i="25"/>
  <c r="A887" i="25"/>
  <c r="A886" i="25"/>
  <c r="A885" i="25"/>
  <c r="A884" i="25"/>
  <c r="A883" i="25"/>
  <c r="A882" i="25"/>
  <c r="A881" i="25"/>
  <c r="A880" i="25"/>
  <c r="A879" i="25"/>
  <c r="A878" i="25"/>
  <c r="A877" i="25"/>
  <c r="A876" i="25"/>
  <c r="A875" i="25"/>
  <c r="A874" i="25"/>
  <c r="A873" i="25"/>
  <c r="A872" i="25"/>
  <c r="A871" i="25"/>
  <c r="A870" i="25"/>
  <c r="A869" i="25"/>
  <c r="A868" i="25"/>
  <c r="A867" i="25"/>
  <c r="A866" i="25"/>
  <c r="A865" i="25"/>
  <c r="A864" i="25"/>
  <c r="A863" i="25"/>
  <c r="A862" i="25"/>
  <c r="A861" i="25"/>
  <c r="A860" i="25"/>
  <c r="A859" i="25"/>
  <c r="A858" i="25"/>
  <c r="A857" i="25"/>
  <c r="A856" i="25"/>
  <c r="A855" i="25"/>
  <c r="A854" i="25"/>
  <c r="A853" i="25"/>
  <c r="A852" i="25"/>
  <c r="A851" i="25"/>
  <c r="A850" i="25"/>
  <c r="A849" i="25"/>
  <c r="A848" i="25"/>
  <c r="A847" i="25"/>
  <c r="A846" i="25"/>
  <c r="A845" i="25"/>
  <c r="A844" i="25"/>
  <c r="A843" i="25"/>
  <c r="A842" i="25"/>
  <c r="A841" i="25"/>
  <c r="A840" i="25"/>
  <c r="A839" i="25"/>
  <c r="A838" i="25"/>
  <c r="A837" i="25"/>
  <c r="A836" i="25"/>
  <c r="A835" i="25"/>
  <c r="A834" i="25"/>
  <c r="A833" i="25"/>
  <c r="A832" i="25"/>
  <c r="A831" i="25"/>
  <c r="A830" i="25"/>
  <c r="A829" i="25"/>
  <c r="A828" i="25"/>
  <c r="A827" i="25"/>
  <c r="A826" i="25"/>
  <c r="A825" i="25"/>
  <c r="A824" i="25"/>
  <c r="A823" i="25"/>
  <c r="A822" i="25"/>
  <c r="A821" i="25"/>
  <c r="A820" i="25"/>
  <c r="A819" i="25"/>
  <c r="A818" i="25"/>
  <c r="A817" i="25"/>
  <c r="A816" i="25"/>
  <c r="A815" i="25"/>
  <c r="A814" i="25"/>
  <c r="A813" i="25"/>
  <c r="A812" i="25"/>
  <c r="A811" i="25"/>
  <c r="A810" i="25"/>
  <c r="A809" i="25"/>
  <c r="A808" i="25"/>
  <c r="A807" i="25"/>
  <c r="A806" i="25"/>
  <c r="A805" i="25"/>
  <c r="A804" i="25"/>
  <c r="A803" i="25"/>
  <c r="A802" i="25"/>
  <c r="A801" i="25"/>
  <c r="A800" i="25"/>
  <c r="A799" i="25"/>
  <c r="A798" i="25"/>
  <c r="A797" i="25"/>
  <c r="A796" i="25"/>
  <c r="A795" i="25"/>
  <c r="A794" i="25"/>
  <c r="A793" i="25"/>
  <c r="A792" i="25"/>
  <c r="A791" i="25"/>
  <c r="A790" i="25"/>
  <c r="A789" i="25"/>
  <c r="A788" i="25"/>
  <c r="A787" i="25"/>
  <c r="A786" i="25"/>
  <c r="A785" i="25"/>
  <c r="A784" i="25"/>
  <c r="A783" i="25"/>
  <c r="A782" i="25"/>
  <c r="A781" i="25"/>
  <c r="A780" i="25"/>
  <c r="A779" i="25"/>
  <c r="A778" i="25"/>
  <c r="A777" i="25"/>
  <c r="A776" i="25"/>
  <c r="A775" i="25"/>
  <c r="A774" i="25"/>
  <c r="A773" i="25"/>
  <c r="A772" i="25"/>
  <c r="A771" i="25"/>
  <c r="A770" i="25"/>
  <c r="A769" i="25"/>
  <c r="A768" i="25"/>
  <c r="A767" i="25"/>
  <c r="A766" i="25"/>
  <c r="A765" i="25"/>
  <c r="A764" i="25"/>
  <c r="A763" i="25"/>
  <c r="A762" i="25"/>
  <c r="A761" i="25"/>
  <c r="A760" i="25"/>
  <c r="A759" i="25"/>
  <c r="A758" i="25"/>
  <c r="A757" i="25"/>
  <c r="A756" i="25"/>
  <c r="A755" i="25"/>
  <c r="A754" i="25"/>
  <c r="A753" i="25"/>
  <c r="A752" i="25"/>
  <c r="A751" i="25"/>
  <c r="A750" i="25"/>
  <c r="A749" i="25"/>
  <c r="A748" i="25"/>
  <c r="A747" i="25"/>
  <c r="A746" i="25"/>
  <c r="A745" i="25"/>
  <c r="A744" i="25"/>
  <c r="A743" i="25"/>
  <c r="A742" i="25"/>
  <c r="A741" i="25"/>
  <c r="A740" i="25"/>
  <c r="A739" i="25"/>
  <c r="A738" i="25"/>
  <c r="A737" i="25"/>
  <c r="A736" i="25"/>
  <c r="A735" i="25"/>
  <c r="A734" i="25"/>
  <c r="A733" i="25"/>
  <c r="A732" i="25"/>
  <c r="A731" i="25"/>
  <c r="A730" i="25"/>
  <c r="A729" i="25"/>
  <c r="A728" i="25"/>
  <c r="A727" i="25"/>
  <c r="A726" i="25"/>
  <c r="A725" i="25"/>
  <c r="A724" i="25"/>
  <c r="A723" i="25"/>
  <c r="A722" i="25"/>
  <c r="A721" i="25"/>
  <c r="A720" i="25"/>
  <c r="A719" i="25"/>
  <c r="A718" i="25"/>
  <c r="A717" i="25"/>
  <c r="A716" i="25"/>
  <c r="A715" i="25"/>
  <c r="A714" i="25"/>
  <c r="A713" i="25"/>
  <c r="A712" i="25"/>
  <c r="A711" i="25"/>
  <c r="A710" i="25"/>
  <c r="A709" i="25"/>
  <c r="A708" i="25"/>
  <c r="A707" i="25"/>
  <c r="A706" i="25"/>
  <c r="A705" i="25"/>
  <c r="A704" i="25"/>
  <c r="A703" i="25"/>
  <c r="A702" i="25"/>
  <c r="A701" i="25"/>
  <c r="A700" i="25"/>
  <c r="A699" i="25"/>
  <c r="A698" i="25"/>
  <c r="A697" i="25"/>
  <c r="A696" i="25"/>
  <c r="A695" i="25"/>
  <c r="A694" i="25"/>
  <c r="A693" i="25"/>
  <c r="A692" i="25"/>
  <c r="A691" i="25"/>
  <c r="A690" i="25"/>
  <c r="A689" i="25"/>
  <c r="A688" i="25"/>
  <c r="A687" i="25"/>
  <c r="A686" i="25"/>
  <c r="A685" i="25"/>
  <c r="A684" i="25"/>
  <c r="A683" i="25"/>
  <c r="A682" i="25"/>
  <c r="A681" i="25"/>
  <c r="A680" i="25"/>
  <c r="A679" i="25"/>
  <c r="A678" i="25"/>
  <c r="A677" i="25"/>
  <c r="A676" i="25"/>
  <c r="A675" i="25"/>
  <c r="A674" i="25"/>
  <c r="A673" i="25"/>
  <c r="A672" i="25"/>
  <c r="A671" i="25"/>
  <c r="A670" i="25"/>
  <c r="A669" i="25"/>
  <c r="A668" i="25"/>
  <c r="A667" i="25"/>
  <c r="A666" i="25"/>
  <c r="A665" i="25"/>
  <c r="A664" i="25"/>
  <c r="A663" i="25"/>
  <c r="A662" i="25"/>
  <c r="A661" i="25"/>
  <c r="A660" i="25"/>
  <c r="A659" i="25"/>
  <c r="A658" i="25"/>
  <c r="A657" i="25"/>
  <c r="A656" i="25"/>
  <c r="A655" i="25"/>
  <c r="A654" i="25"/>
  <c r="A653" i="25"/>
  <c r="A652" i="25"/>
  <c r="A651" i="25"/>
  <c r="A650" i="25"/>
  <c r="A649" i="25"/>
  <c r="A648" i="25"/>
  <c r="A647" i="25"/>
  <c r="A646" i="25"/>
  <c r="A645" i="25"/>
  <c r="A644" i="25"/>
  <c r="A643" i="25"/>
  <c r="A642" i="25"/>
  <c r="A641" i="25"/>
  <c r="A640" i="25"/>
  <c r="A639" i="25"/>
  <c r="A638" i="25"/>
  <c r="A637" i="25"/>
  <c r="A636" i="25"/>
  <c r="A635" i="25"/>
  <c r="A634" i="25"/>
  <c r="A633" i="25"/>
  <c r="A632" i="25"/>
  <c r="A631" i="25"/>
  <c r="A630" i="25"/>
  <c r="A629" i="25"/>
  <c r="A628" i="25"/>
  <c r="A627" i="25"/>
  <c r="A626" i="25"/>
  <c r="A625" i="25"/>
  <c r="A624" i="25"/>
  <c r="A623" i="25"/>
  <c r="A622" i="25"/>
  <c r="A621" i="25"/>
  <c r="A620" i="25"/>
  <c r="A619" i="25"/>
  <c r="A618" i="25"/>
  <c r="A617" i="25"/>
  <c r="A616" i="25"/>
  <c r="A615" i="25"/>
  <c r="A614" i="25"/>
  <c r="A613" i="25"/>
  <c r="A612" i="25"/>
  <c r="A611" i="25"/>
  <c r="A610" i="25"/>
  <c r="A609" i="25"/>
  <c r="A608" i="25"/>
  <c r="A607" i="25"/>
  <c r="A606" i="25"/>
  <c r="A605" i="25"/>
  <c r="A604" i="25"/>
  <c r="A603" i="25"/>
  <c r="A602" i="25"/>
  <c r="A601" i="25"/>
  <c r="A600" i="25"/>
  <c r="A599" i="25"/>
  <c r="A598" i="25"/>
  <c r="A597" i="25"/>
  <c r="A596" i="25"/>
  <c r="A595" i="25"/>
  <c r="A594" i="25"/>
  <c r="A593" i="25"/>
  <c r="A592" i="25"/>
  <c r="A591" i="25"/>
  <c r="A590" i="25"/>
  <c r="A589" i="25"/>
  <c r="A588" i="25"/>
  <c r="A587" i="25"/>
  <c r="A586" i="25"/>
  <c r="A585" i="25"/>
  <c r="A584" i="25"/>
  <c r="A583" i="25"/>
  <c r="A582" i="25"/>
  <c r="A581" i="25"/>
  <c r="A580" i="25"/>
  <c r="A579" i="25"/>
  <c r="A578" i="25"/>
  <c r="A577" i="25"/>
  <c r="A576" i="25"/>
  <c r="A575" i="25"/>
  <c r="A574" i="25"/>
  <c r="A573" i="25"/>
  <c r="A572" i="25"/>
  <c r="A571" i="25"/>
  <c r="A570" i="25"/>
  <c r="A569" i="25"/>
  <c r="A568" i="25"/>
  <c r="A567" i="25"/>
  <c r="A566" i="25"/>
  <c r="A565" i="25"/>
  <c r="A564" i="25"/>
  <c r="A563" i="25"/>
  <c r="A562" i="25"/>
  <c r="A561" i="25"/>
  <c r="A560" i="25"/>
  <c r="A559" i="25"/>
  <c r="A558" i="25"/>
  <c r="A557" i="25"/>
  <c r="A556" i="25"/>
  <c r="A555" i="25"/>
  <c r="A554" i="25"/>
  <c r="A553" i="25"/>
  <c r="A552" i="25"/>
  <c r="A551" i="25"/>
  <c r="A550" i="25"/>
  <c r="A549" i="25"/>
  <c r="A548" i="25"/>
  <c r="A547" i="25"/>
  <c r="A546" i="25"/>
  <c r="A545" i="25"/>
  <c r="A544" i="25"/>
  <c r="A543" i="25"/>
  <c r="A542" i="25"/>
  <c r="A541" i="25"/>
  <c r="A540" i="25"/>
  <c r="A539" i="25"/>
  <c r="A538" i="25"/>
  <c r="A537" i="25"/>
  <c r="A536" i="25"/>
  <c r="A535" i="25"/>
  <c r="A534" i="25"/>
  <c r="A533" i="25"/>
  <c r="A532" i="25"/>
  <c r="A531" i="25"/>
  <c r="A530" i="25"/>
  <c r="A529" i="25"/>
  <c r="A528" i="25"/>
  <c r="A527" i="25"/>
  <c r="A526" i="25"/>
  <c r="A525" i="25"/>
  <c r="A524" i="25"/>
  <c r="A523" i="25"/>
  <c r="A522" i="25"/>
  <c r="A521" i="25"/>
  <c r="A520" i="25"/>
  <c r="A519" i="25"/>
  <c r="A518" i="25"/>
  <c r="A517" i="25"/>
  <c r="A516" i="25"/>
  <c r="A515" i="25"/>
  <c r="A514" i="25"/>
  <c r="A513" i="25"/>
  <c r="A512" i="25"/>
  <c r="A511" i="25"/>
  <c r="A510" i="25"/>
  <c r="A509" i="25"/>
  <c r="A508" i="25"/>
  <c r="A507" i="25"/>
  <c r="A506" i="25"/>
  <c r="A505" i="25"/>
  <c r="A504" i="25"/>
  <c r="A503" i="25"/>
  <c r="A502" i="25"/>
  <c r="A501" i="25"/>
  <c r="A500" i="25"/>
  <c r="A499" i="25"/>
  <c r="A498" i="25"/>
  <c r="A497" i="25"/>
  <c r="A496" i="25"/>
  <c r="A495" i="25"/>
  <c r="A494" i="25"/>
  <c r="A493" i="25"/>
  <c r="A492" i="25"/>
  <c r="A491" i="25"/>
  <c r="A490" i="25"/>
  <c r="A489" i="25"/>
  <c r="A488" i="25"/>
  <c r="A487" i="25"/>
  <c r="A486" i="25"/>
  <c r="A485" i="25"/>
  <c r="A484" i="25"/>
  <c r="A483" i="25"/>
  <c r="A482" i="25"/>
  <c r="A481" i="25"/>
  <c r="A480" i="25"/>
  <c r="A479" i="25"/>
  <c r="A478" i="25"/>
  <c r="A477" i="25"/>
  <c r="A476" i="25"/>
  <c r="A475" i="25"/>
  <c r="A474" i="25"/>
  <c r="A473" i="25"/>
  <c r="A472" i="25"/>
  <c r="A471" i="25"/>
  <c r="A470" i="25"/>
  <c r="A469" i="25"/>
  <c r="A468" i="25"/>
  <c r="A467" i="25"/>
  <c r="A466" i="25"/>
  <c r="A465" i="25"/>
  <c r="A464" i="25"/>
  <c r="A463" i="25"/>
  <c r="A462" i="25"/>
  <c r="A461" i="25"/>
  <c r="A460" i="25"/>
  <c r="A459" i="25"/>
  <c r="A458" i="25"/>
  <c r="A457" i="25"/>
  <c r="A456" i="25"/>
  <c r="A455" i="25"/>
  <c r="A454" i="25"/>
  <c r="A453" i="25"/>
  <c r="A452" i="25"/>
  <c r="A451" i="25"/>
  <c r="A450" i="25"/>
  <c r="A449" i="25"/>
  <c r="A448" i="25"/>
  <c r="A447" i="25"/>
  <c r="A446" i="25"/>
  <c r="A445" i="25"/>
  <c r="A444" i="25"/>
  <c r="A443" i="25"/>
  <c r="A442" i="25"/>
  <c r="A441" i="25"/>
  <c r="A440" i="25"/>
  <c r="A439" i="25"/>
  <c r="A438" i="25"/>
  <c r="A437" i="25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C12" i="25"/>
  <c r="C11" i="25"/>
  <c r="H10" i="25"/>
  <c r="H12" i="25" s="1"/>
  <c r="A996" i="24"/>
  <c r="A995" i="24"/>
  <c r="A994" i="24"/>
  <c r="A993" i="24"/>
  <c r="A992" i="24"/>
  <c r="A991" i="24"/>
  <c r="A990" i="24"/>
  <c r="A989" i="24"/>
  <c r="A988" i="24"/>
  <c r="A987" i="24"/>
  <c r="A986" i="24"/>
  <c r="A985" i="24"/>
  <c r="A984" i="24"/>
  <c r="A983" i="24"/>
  <c r="A982" i="24"/>
  <c r="A981" i="24"/>
  <c r="A980" i="24"/>
  <c r="A979" i="24"/>
  <c r="A978" i="24"/>
  <c r="A977" i="24"/>
  <c r="A976" i="24"/>
  <c r="A975" i="24"/>
  <c r="A974" i="24"/>
  <c r="A973" i="24"/>
  <c r="A972" i="24"/>
  <c r="A971" i="24"/>
  <c r="A970" i="24"/>
  <c r="A969" i="24"/>
  <c r="A968" i="24"/>
  <c r="A967" i="24"/>
  <c r="A966" i="24"/>
  <c r="A965" i="24"/>
  <c r="A964" i="24"/>
  <c r="A963" i="24"/>
  <c r="A962" i="24"/>
  <c r="A961" i="24"/>
  <c r="A960" i="24"/>
  <c r="A959" i="24"/>
  <c r="A958" i="24"/>
  <c r="A957" i="24"/>
  <c r="A956" i="24"/>
  <c r="A955" i="24"/>
  <c r="A954" i="24"/>
  <c r="A953" i="24"/>
  <c r="A952" i="24"/>
  <c r="A951" i="24"/>
  <c r="A950" i="24"/>
  <c r="A949" i="24"/>
  <c r="A948" i="24"/>
  <c r="A947" i="24"/>
  <c r="A946" i="24"/>
  <c r="A945" i="24"/>
  <c r="A944" i="24"/>
  <c r="A943" i="24"/>
  <c r="A942" i="24"/>
  <c r="A941" i="24"/>
  <c r="A940" i="24"/>
  <c r="A939" i="24"/>
  <c r="A938" i="24"/>
  <c r="A937" i="24"/>
  <c r="A936" i="24"/>
  <c r="A935" i="24"/>
  <c r="A934" i="24"/>
  <c r="A933" i="24"/>
  <c r="A932" i="24"/>
  <c r="A931" i="24"/>
  <c r="A930" i="24"/>
  <c r="A929" i="24"/>
  <c r="A928" i="24"/>
  <c r="A927" i="24"/>
  <c r="A926" i="24"/>
  <c r="A925" i="24"/>
  <c r="A924" i="24"/>
  <c r="A923" i="24"/>
  <c r="A922" i="24"/>
  <c r="A921" i="24"/>
  <c r="A920" i="24"/>
  <c r="A919" i="24"/>
  <c r="A918" i="24"/>
  <c r="A917" i="24"/>
  <c r="A916" i="24"/>
  <c r="A915" i="24"/>
  <c r="A914" i="24"/>
  <c r="A913" i="24"/>
  <c r="A912" i="24"/>
  <c r="A911" i="24"/>
  <c r="A910" i="24"/>
  <c r="A909" i="24"/>
  <c r="A908" i="24"/>
  <c r="A907" i="24"/>
  <c r="A906" i="24"/>
  <c r="A905" i="24"/>
  <c r="A904" i="24"/>
  <c r="A903" i="24"/>
  <c r="A902" i="24"/>
  <c r="A901" i="24"/>
  <c r="A900" i="24"/>
  <c r="A899" i="24"/>
  <c r="A898" i="24"/>
  <c r="A897" i="24"/>
  <c r="A896" i="24"/>
  <c r="A895" i="24"/>
  <c r="A894" i="24"/>
  <c r="A893" i="24"/>
  <c r="A892" i="24"/>
  <c r="A891" i="24"/>
  <c r="A890" i="24"/>
  <c r="A889" i="24"/>
  <c r="A888" i="24"/>
  <c r="A887" i="24"/>
  <c r="A886" i="24"/>
  <c r="A885" i="24"/>
  <c r="A884" i="24"/>
  <c r="A883" i="24"/>
  <c r="A882" i="24"/>
  <c r="A881" i="24"/>
  <c r="A880" i="24"/>
  <c r="A879" i="24"/>
  <c r="A878" i="24"/>
  <c r="A877" i="24"/>
  <c r="A876" i="24"/>
  <c r="A875" i="24"/>
  <c r="A874" i="24"/>
  <c r="A873" i="24"/>
  <c r="A872" i="24"/>
  <c r="A871" i="24"/>
  <c r="A870" i="24"/>
  <c r="A869" i="24"/>
  <c r="A868" i="24"/>
  <c r="A867" i="24"/>
  <c r="A866" i="24"/>
  <c r="A865" i="24"/>
  <c r="A864" i="24"/>
  <c r="A863" i="24"/>
  <c r="A862" i="24"/>
  <c r="A861" i="24"/>
  <c r="A860" i="24"/>
  <c r="A859" i="24"/>
  <c r="A858" i="24"/>
  <c r="A857" i="24"/>
  <c r="A856" i="24"/>
  <c r="A855" i="24"/>
  <c r="A854" i="24"/>
  <c r="A853" i="24"/>
  <c r="A852" i="24"/>
  <c r="A851" i="24"/>
  <c r="A850" i="24"/>
  <c r="A849" i="24"/>
  <c r="A848" i="24"/>
  <c r="A847" i="24"/>
  <c r="A846" i="24"/>
  <c r="A845" i="24"/>
  <c r="A844" i="24"/>
  <c r="A843" i="24"/>
  <c r="A842" i="24"/>
  <c r="A841" i="24"/>
  <c r="A840" i="24"/>
  <c r="A839" i="24"/>
  <c r="A838" i="24"/>
  <c r="A837" i="24"/>
  <c r="A836" i="24"/>
  <c r="A835" i="24"/>
  <c r="A834" i="24"/>
  <c r="A833" i="24"/>
  <c r="A832" i="24"/>
  <c r="A831" i="24"/>
  <c r="A830" i="24"/>
  <c r="A829" i="24"/>
  <c r="A828" i="24"/>
  <c r="A827" i="24"/>
  <c r="A826" i="24"/>
  <c r="A825" i="24"/>
  <c r="A824" i="24"/>
  <c r="A823" i="24"/>
  <c r="A822" i="24"/>
  <c r="A821" i="24"/>
  <c r="A820" i="24"/>
  <c r="A819" i="24"/>
  <c r="A818" i="24"/>
  <c r="A817" i="24"/>
  <c r="A816" i="24"/>
  <c r="A815" i="24"/>
  <c r="A814" i="24"/>
  <c r="A813" i="24"/>
  <c r="A812" i="24"/>
  <c r="A811" i="24"/>
  <c r="A810" i="24"/>
  <c r="A809" i="24"/>
  <c r="A808" i="24"/>
  <c r="A807" i="24"/>
  <c r="A806" i="24"/>
  <c r="A805" i="24"/>
  <c r="A804" i="24"/>
  <c r="A803" i="24"/>
  <c r="A802" i="24"/>
  <c r="A801" i="24"/>
  <c r="A800" i="24"/>
  <c r="A799" i="24"/>
  <c r="A798" i="24"/>
  <c r="A797" i="24"/>
  <c r="A796" i="24"/>
  <c r="A795" i="24"/>
  <c r="A794" i="24"/>
  <c r="A793" i="24"/>
  <c r="A792" i="24"/>
  <c r="A791" i="24"/>
  <c r="A790" i="24"/>
  <c r="A789" i="24"/>
  <c r="A788" i="24"/>
  <c r="A787" i="24"/>
  <c r="A786" i="24"/>
  <c r="A785" i="24"/>
  <c r="A784" i="24"/>
  <c r="A783" i="24"/>
  <c r="A782" i="24"/>
  <c r="A781" i="24"/>
  <c r="A780" i="24"/>
  <c r="A779" i="24"/>
  <c r="A778" i="24"/>
  <c r="A777" i="24"/>
  <c r="A776" i="24"/>
  <c r="A775" i="24"/>
  <c r="A774" i="24"/>
  <c r="A773" i="24"/>
  <c r="A772" i="24"/>
  <c r="A771" i="24"/>
  <c r="A770" i="24"/>
  <c r="A769" i="24"/>
  <c r="A768" i="24"/>
  <c r="A767" i="24"/>
  <c r="A766" i="24"/>
  <c r="A765" i="24"/>
  <c r="A764" i="24"/>
  <c r="A763" i="24"/>
  <c r="A762" i="24"/>
  <c r="A761" i="24"/>
  <c r="A760" i="24"/>
  <c r="A759" i="24"/>
  <c r="A758" i="24"/>
  <c r="A757" i="24"/>
  <c r="A756" i="24"/>
  <c r="A755" i="24"/>
  <c r="A754" i="24"/>
  <c r="A753" i="24"/>
  <c r="A752" i="24"/>
  <c r="A751" i="24"/>
  <c r="A750" i="24"/>
  <c r="A749" i="24"/>
  <c r="A748" i="24"/>
  <c r="A747" i="24"/>
  <c r="A746" i="24"/>
  <c r="A745" i="24"/>
  <c r="A744" i="24"/>
  <c r="A743" i="24"/>
  <c r="A742" i="24"/>
  <c r="A741" i="24"/>
  <c r="A740" i="24"/>
  <c r="A739" i="24"/>
  <c r="A738" i="24"/>
  <c r="A737" i="24"/>
  <c r="A736" i="24"/>
  <c r="A735" i="24"/>
  <c r="A734" i="24"/>
  <c r="A733" i="24"/>
  <c r="A732" i="24"/>
  <c r="A731" i="24"/>
  <c r="A730" i="24"/>
  <c r="A729" i="24"/>
  <c r="A728" i="24"/>
  <c r="A727" i="24"/>
  <c r="A726" i="24"/>
  <c r="A725" i="24"/>
  <c r="A724" i="24"/>
  <c r="A723" i="24"/>
  <c r="A722" i="24"/>
  <c r="A721" i="24"/>
  <c r="A720" i="24"/>
  <c r="A719" i="24"/>
  <c r="A718" i="24"/>
  <c r="A717" i="24"/>
  <c r="A716" i="24"/>
  <c r="A715" i="24"/>
  <c r="A714" i="24"/>
  <c r="A713" i="24"/>
  <c r="A712" i="24"/>
  <c r="A711" i="24"/>
  <c r="A710" i="24"/>
  <c r="A709" i="24"/>
  <c r="A708" i="24"/>
  <c r="A707" i="24"/>
  <c r="A706" i="24"/>
  <c r="A705" i="24"/>
  <c r="A704" i="24"/>
  <c r="A703" i="24"/>
  <c r="A702" i="24"/>
  <c r="A701" i="24"/>
  <c r="A700" i="24"/>
  <c r="A699" i="24"/>
  <c r="A698" i="24"/>
  <c r="A697" i="24"/>
  <c r="A696" i="24"/>
  <c r="A695" i="24"/>
  <c r="A694" i="24"/>
  <c r="A693" i="24"/>
  <c r="A692" i="24"/>
  <c r="A691" i="24"/>
  <c r="A690" i="24"/>
  <c r="A689" i="24"/>
  <c r="A688" i="24"/>
  <c r="A687" i="24"/>
  <c r="A686" i="24"/>
  <c r="A685" i="24"/>
  <c r="A684" i="24"/>
  <c r="A683" i="24"/>
  <c r="A682" i="24"/>
  <c r="A681" i="24"/>
  <c r="A680" i="24"/>
  <c r="A679" i="24"/>
  <c r="A678" i="24"/>
  <c r="A677" i="24"/>
  <c r="A676" i="24"/>
  <c r="A675" i="24"/>
  <c r="A674" i="24"/>
  <c r="A673" i="24"/>
  <c r="A672" i="24"/>
  <c r="A671" i="24"/>
  <c r="A670" i="24"/>
  <c r="A669" i="24"/>
  <c r="A668" i="24"/>
  <c r="A667" i="24"/>
  <c r="A666" i="24"/>
  <c r="A665" i="24"/>
  <c r="A664" i="24"/>
  <c r="A663" i="24"/>
  <c r="A662" i="24"/>
  <c r="A661" i="24"/>
  <c r="A660" i="24"/>
  <c r="A659" i="24"/>
  <c r="A658" i="24"/>
  <c r="A657" i="24"/>
  <c r="A656" i="24"/>
  <c r="A655" i="24"/>
  <c r="A654" i="24"/>
  <c r="A653" i="24"/>
  <c r="A652" i="24"/>
  <c r="A651" i="24"/>
  <c r="A650" i="24"/>
  <c r="A649" i="24"/>
  <c r="A648" i="24"/>
  <c r="A647" i="24"/>
  <c r="A646" i="24"/>
  <c r="A645" i="24"/>
  <c r="A644" i="24"/>
  <c r="A643" i="24"/>
  <c r="A642" i="24"/>
  <c r="A641" i="24"/>
  <c r="A640" i="24"/>
  <c r="A639" i="24"/>
  <c r="A638" i="24"/>
  <c r="A637" i="24"/>
  <c r="A636" i="24"/>
  <c r="A635" i="24"/>
  <c r="A634" i="24"/>
  <c r="A633" i="24"/>
  <c r="A632" i="24"/>
  <c r="A631" i="24"/>
  <c r="A630" i="24"/>
  <c r="A629" i="24"/>
  <c r="A628" i="24"/>
  <c r="A627" i="24"/>
  <c r="A626" i="24"/>
  <c r="A625" i="24"/>
  <c r="A624" i="24"/>
  <c r="A623" i="24"/>
  <c r="A622" i="24"/>
  <c r="A621" i="24"/>
  <c r="A620" i="24"/>
  <c r="A619" i="24"/>
  <c r="A618" i="24"/>
  <c r="A617" i="24"/>
  <c r="A616" i="24"/>
  <c r="A615" i="24"/>
  <c r="A614" i="24"/>
  <c r="A613" i="24"/>
  <c r="A612" i="24"/>
  <c r="A611" i="24"/>
  <c r="A610" i="24"/>
  <c r="A609" i="24"/>
  <c r="A608" i="24"/>
  <c r="A607" i="24"/>
  <c r="A606" i="24"/>
  <c r="A605" i="24"/>
  <c r="A604" i="24"/>
  <c r="A603" i="24"/>
  <c r="A602" i="24"/>
  <c r="A601" i="24"/>
  <c r="A600" i="24"/>
  <c r="A599" i="24"/>
  <c r="A598" i="24"/>
  <c r="A597" i="24"/>
  <c r="A596" i="24"/>
  <c r="A595" i="24"/>
  <c r="A594" i="24"/>
  <c r="A593" i="24"/>
  <c r="A592" i="24"/>
  <c r="A591" i="24"/>
  <c r="A590" i="24"/>
  <c r="A589" i="24"/>
  <c r="A588" i="24"/>
  <c r="A587" i="24"/>
  <c r="A586" i="24"/>
  <c r="A585" i="24"/>
  <c r="A584" i="24"/>
  <c r="A583" i="24"/>
  <c r="A582" i="24"/>
  <c r="A581" i="24"/>
  <c r="A580" i="24"/>
  <c r="A579" i="24"/>
  <c r="A578" i="24"/>
  <c r="A577" i="24"/>
  <c r="A576" i="24"/>
  <c r="A575" i="24"/>
  <c r="A574" i="24"/>
  <c r="A573" i="24"/>
  <c r="A572" i="24"/>
  <c r="A571" i="24"/>
  <c r="A570" i="24"/>
  <c r="A569" i="24"/>
  <c r="A568" i="24"/>
  <c r="A567" i="24"/>
  <c r="A566" i="24"/>
  <c r="A565" i="24"/>
  <c r="A564" i="24"/>
  <c r="A563" i="24"/>
  <c r="A562" i="24"/>
  <c r="A561" i="24"/>
  <c r="A560" i="24"/>
  <c r="A559" i="24"/>
  <c r="A558" i="24"/>
  <c r="A557" i="24"/>
  <c r="A556" i="24"/>
  <c r="A555" i="24"/>
  <c r="A554" i="24"/>
  <c r="A553" i="24"/>
  <c r="A552" i="24"/>
  <c r="A551" i="24"/>
  <c r="A550" i="24"/>
  <c r="A549" i="24"/>
  <c r="A548" i="24"/>
  <c r="A547" i="24"/>
  <c r="A546" i="24"/>
  <c r="A545" i="24"/>
  <c r="A544" i="24"/>
  <c r="A543" i="24"/>
  <c r="A542" i="24"/>
  <c r="A541" i="24"/>
  <c r="A540" i="24"/>
  <c r="A539" i="24"/>
  <c r="A538" i="24"/>
  <c r="A537" i="24"/>
  <c r="A536" i="24"/>
  <c r="A535" i="24"/>
  <c r="A534" i="24"/>
  <c r="A533" i="24"/>
  <c r="A532" i="24"/>
  <c r="A531" i="24"/>
  <c r="A530" i="24"/>
  <c r="A529" i="24"/>
  <c r="A528" i="24"/>
  <c r="A527" i="24"/>
  <c r="A526" i="24"/>
  <c r="A525" i="24"/>
  <c r="A524" i="24"/>
  <c r="A523" i="24"/>
  <c r="A522" i="24"/>
  <c r="A521" i="24"/>
  <c r="A520" i="24"/>
  <c r="A519" i="24"/>
  <c r="A518" i="24"/>
  <c r="A517" i="24"/>
  <c r="A516" i="24"/>
  <c r="A515" i="24"/>
  <c r="A514" i="24"/>
  <c r="A513" i="24"/>
  <c r="A512" i="24"/>
  <c r="A511" i="24"/>
  <c r="A510" i="24"/>
  <c r="A509" i="24"/>
  <c r="A508" i="24"/>
  <c r="A507" i="24"/>
  <c r="A506" i="24"/>
  <c r="A505" i="24"/>
  <c r="A504" i="24"/>
  <c r="A503" i="24"/>
  <c r="A502" i="24"/>
  <c r="A501" i="24"/>
  <c r="A500" i="24"/>
  <c r="A499" i="24"/>
  <c r="A498" i="24"/>
  <c r="A497" i="24"/>
  <c r="A496" i="24"/>
  <c r="A495" i="24"/>
  <c r="A494" i="24"/>
  <c r="A493" i="24"/>
  <c r="A492" i="24"/>
  <c r="A491" i="24"/>
  <c r="A490" i="24"/>
  <c r="A489" i="24"/>
  <c r="A488" i="24"/>
  <c r="A487" i="24"/>
  <c r="A486" i="24"/>
  <c r="A485" i="24"/>
  <c r="A484" i="24"/>
  <c r="A483" i="24"/>
  <c r="A482" i="24"/>
  <c r="A481" i="24"/>
  <c r="A480" i="24"/>
  <c r="A479" i="24"/>
  <c r="A478" i="24"/>
  <c r="A477" i="24"/>
  <c r="A476" i="24"/>
  <c r="A475" i="24"/>
  <c r="A474" i="24"/>
  <c r="A473" i="24"/>
  <c r="A472" i="24"/>
  <c r="A471" i="24"/>
  <c r="A470" i="24"/>
  <c r="A469" i="24"/>
  <c r="A468" i="24"/>
  <c r="A467" i="24"/>
  <c r="A466" i="24"/>
  <c r="A465" i="24"/>
  <c r="A464" i="24"/>
  <c r="A463" i="24"/>
  <c r="A462" i="24"/>
  <c r="A461" i="24"/>
  <c r="A460" i="24"/>
  <c r="A459" i="24"/>
  <c r="A458" i="24"/>
  <c r="A457" i="24"/>
  <c r="A456" i="24"/>
  <c r="A455" i="24"/>
  <c r="A454" i="24"/>
  <c r="A453" i="24"/>
  <c r="A452" i="24"/>
  <c r="A451" i="24"/>
  <c r="A450" i="24"/>
  <c r="A449" i="24"/>
  <c r="A448" i="24"/>
  <c r="A447" i="24"/>
  <c r="A446" i="24"/>
  <c r="A445" i="24"/>
  <c r="A444" i="24"/>
  <c r="A443" i="24"/>
  <c r="A442" i="24"/>
  <c r="A441" i="24"/>
  <c r="A440" i="24"/>
  <c r="A439" i="24"/>
  <c r="A438" i="24"/>
  <c r="A437" i="24"/>
  <c r="A436" i="24"/>
  <c r="A435" i="24"/>
  <c r="A434" i="24"/>
  <c r="A433" i="24"/>
  <c r="A432" i="24"/>
  <c r="A431" i="24"/>
  <c r="A430" i="24"/>
  <c r="A429" i="24"/>
  <c r="A428" i="24"/>
  <c r="A427" i="24"/>
  <c r="A426" i="24"/>
  <c r="A425" i="24"/>
  <c r="A424" i="24"/>
  <c r="A423" i="24"/>
  <c r="A422" i="24"/>
  <c r="A421" i="24"/>
  <c r="A420" i="24"/>
  <c r="A419" i="24"/>
  <c r="A418" i="24"/>
  <c r="A417" i="24"/>
  <c r="A416" i="24"/>
  <c r="A415" i="24"/>
  <c r="A414" i="24"/>
  <c r="A413" i="24"/>
  <c r="A412" i="24"/>
  <c r="A411" i="24"/>
  <c r="A410" i="24"/>
  <c r="A409" i="24"/>
  <c r="A408" i="24"/>
  <c r="A407" i="24"/>
  <c r="A406" i="24"/>
  <c r="A405" i="24"/>
  <c r="A404" i="24"/>
  <c r="A403" i="24"/>
  <c r="A402" i="24"/>
  <c r="A401" i="24"/>
  <c r="A400" i="24"/>
  <c r="A399" i="24"/>
  <c r="A398" i="24"/>
  <c r="A397" i="24"/>
  <c r="A396" i="24"/>
  <c r="A395" i="24"/>
  <c r="A394" i="24"/>
  <c r="A393" i="24"/>
  <c r="A392" i="24"/>
  <c r="A391" i="24"/>
  <c r="A390" i="24"/>
  <c r="A389" i="24"/>
  <c r="A388" i="24"/>
  <c r="A387" i="24"/>
  <c r="A386" i="24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C12" i="24"/>
  <c r="C11" i="24"/>
  <c r="H10" i="24" s="1"/>
  <c r="H12" i="24" s="1"/>
  <c r="A996" i="23"/>
  <c r="A995" i="23"/>
  <c r="A994" i="23"/>
  <c r="A993" i="23"/>
  <c r="A992" i="23"/>
  <c r="A991" i="23"/>
  <c r="A990" i="23"/>
  <c r="A989" i="23"/>
  <c r="A988" i="23"/>
  <c r="A987" i="23"/>
  <c r="A986" i="23"/>
  <c r="A985" i="23"/>
  <c r="A984" i="23"/>
  <c r="A983" i="23"/>
  <c r="A982" i="23"/>
  <c r="A981" i="23"/>
  <c r="A980" i="23"/>
  <c r="A979" i="23"/>
  <c r="A978" i="23"/>
  <c r="A977" i="23"/>
  <c r="A976" i="23"/>
  <c r="A975" i="23"/>
  <c r="A974" i="23"/>
  <c r="A973" i="23"/>
  <c r="A972" i="23"/>
  <c r="A971" i="23"/>
  <c r="A970" i="23"/>
  <c r="A969" i="23"/>
  <c r="A968" i="23"/>
  <c r="A967" i="23"/>
  <c r="A966" i="23"/>
  <c r="A965" i="23"/>
  <c r="A964" i="23"/>
  <c r="A963" i="23"/>
  <c r="A962" i="23"/>
  <c r="A961" i="23"/>
  <c r="A960" i="23"/>
  <c r="A959" i="23"/>
  <c r="A958" i="23"/>
  <c r="A957" i="23"/>
  <c r="A956" i="23"/>
  <c r="A955" i="23"/>
  <c r="A954" i="23"/>
  <c r="A953" i="23"/>
  <c r="A952" i="23"/>
  <c r="A951" i="23"/>
  <c r="A950" i="23"/>
  <c r="A949" i="23"/>
  <c r="A948" i="23"/>
  <c r="A947" i="23"/>
  <c r="A946" i="23"/>
  <c r="A945" i="23"/>
  <c r="A944" i="23"/>
  <c r="A943" i="23"/>
  <c r="A942" i="23"/>
  <c r="A941" i="23"/>
  <c r="A940" i="23"/>
  <c r="A939" i="23"/>
  <c r="A938" i="23"/>
  <c r="A937" i="23"/>
  <c r="A936" i="23"/>
  <c r="A935" i="23"/>
  <c r="A934" i="23"/>
  <c r="A933" i="23"/>
  <c r="A932" i="23"/>
  <c r="A931" i="23"/>
  <c r="A930" i="23"/>
  <c r="A929" i="23"/>
  <c r="A928" i="23"/>
  <c r="A927" i="23"/>
  <c r="A926" i="23"/>
  <c r="A925" i="23"/>
  <c r="A924" i="23"/>
  <c r="A923" i="23"/>
  <c r="A922" i="23"/>
  <c r="A921" i="23"/>
  <c r="A920" i="23"/>
  <c r="A919" i="23"/>
  <c r="A918" i="23"/>
  <c r="A917" i="23"/>
  <c r="A916" i="23"/>
  <c r="A915" i="23"/>
  <c r="A914" i="23"/>
  <c r="A913" i="23"/>
  <c r="A912" i="23"/>
  <c r="A911" i="23"/>
  <c r="A910" i="23"/>
  <c r="A909" i="23"/>
  <c r="A908" i="23"/>
  <c r="A907" i="23"/>
  <c r="A906" i="23"/>
  <c r="A905" i="23"/>
  <c r="A904" i="23"/>
  <c r="A903" i="23"/>
  <c r="A902" i="23"/>
  <c r="A901" i="23"/>
  <c r="A900" i="23"/>
  <c r="A899" i="23"/>
  <c r="A898" i="23"/>
  <c r="A897" i="23"/>
  <c r="A896" i="23"/>
  <c r="A895" i="23"/>
  <c r="A894" i="23"/>
  <c r="A893" i="23"/>
  <c r="A892" i="23"/>
  <c r="A891" i="23"/>
  <c r="A890" i="23"/>
  <c r="A889" i="23"/>
  <c r="A888" i="23"/>
  <c r="A887" i="23"/>
  <c r="A886" i="23"/>
  <c r="A885" i="23"/>
  <c r="A884" i="23"/>
  <c r="A883" i="23"/>
  <c r="A882" i="23"/>
  <c r="A881" i="23"/>
  <c r="A880" i="23"/>
  <c r="A879" i="23"/>
  <c r="A878" i="23"/>
  <c r="A877" i="23"/>
  <c r="A876" i="23"/>
  <c r="A875" i="23"/>
  <c r="A874" i="23"/>
  <c r="A873" i="23"/>
  <c r="A872" i="23"/>
  <c r="A871" i="23"/>
  <c r="A870" i="23"/>
  <c r="A869" i="23"/>
  <c r="A868" i="23"/>
  <c r="A867" i="23"/>
  <c r="A866" i="23"/>
  <c r="A865" i="23"/>
  <c r="A864" i="23"/>
  <c r="A863" i="23"/>
  <c r="A862" i="23"/>
  <c r="A861" i="23"/>
  <c r="A860" i="23"/>
  <c r="A859" i="23"/>
  <c r="A858" i="23"/>
  <c r="A857" i="23"/>
  <c r="A856" i="23"/>
  <c r="A855" i="23"/>
  <c r="A854" i="23"/>
  <c r="A853" i="23"/>
  <c r="A852" i="23"/>
  <c r="A851" i="23"/>
  <c r="A850" i="23"/>
  <c r="A849" i="23"/>
  <c r="A848" i="23"/>
  <c r="A847" i="23"/>
  <c r="A846" i="23"/>
  <c r="A845" i="23"/>
  <c r="A844" i="23"/>
  <c r="A843" i="23"/>
  <c r="A842" i="23"/>
  <c r="A841" i="23"/>
  <c r="A840" i="23"/>
  <c r="A839" i="23"/>
  <c r="A838" i="23"/>
  <c r="A837" i="23"/>
  <c r="A836" i="23"/>
  <c r="A835" i="23"/>
  <c r="A834" i="23"/>
  <c r="A833" i="23"/>
  <c r="A832" i="23"/>
  <c r="A831" i="23"/>
  <c r="A830" i="23"/>
  <c r="A829" i="23"/>
  <c r="A828" i="23"/>
  <c r="A827" i="23"/>
  <c r="A826" i="23"/>
  <c r="A825" i="23"/>
  <c r="A824" i="23"/>
  <c r="A823" i="23"/>
  <c r="A822" i="23"/>
  <c r="A821" i="23"/>
  <c r="A820" i="23"/>
  <c r="A819" i="23"/>
  <c r="A818" i="23"/>
  <c r="A817" i="23"/>
  <c r="A816" i="23"/>
  <c r="A815" i="23"/>
  <c r="A814" i="23"/>
  <c r="A813" i="23"/>
  <c r="A812" i="23"/>
  <c r="A811" i="23"/>
  <c r="A810" i="23"/>
  <c r="A809" i="23"/>
  <c r="A808" i="23"/>
  <c r="A807" i="23"/>
  <c r="A806" i="23"/>
  <c r="A805" i="23"/>
  <c r="A804" i="23"/>
  <c r="A803" i="23"/>
  <c r="A802" i="23"/>
  <c r="A801" i="23"/>
  <c r="A800" i="23"/>
  <c r="A799" i="23"/>
  <c r="A798" i="23"/>
  <c r="A797" i="23"/>
  <c r="A796" i="23"/>
  <c r="A795" i="23"/>
  <c r="A794" i="23"/>
  <c r="A793" i="23"/>
  <c r="A792" i="23"/>
  <c r="A791" i="23"/>
  <c r="A790" i="23"/>
  <c r="A789" i="23"/>
  <c r="A788" i="23"/>
  <c r="A787" i="23"/>
  <c r="A786" i="23"/>
  <c r="A785" i="23"/>
  <c r="A784" i="23"/>
  <c r="A783" i="23"/>
  <c r="A782" i="23"/>
  <c r="A781" i="23"/>
  <c r="A780" i="23"/>
  <c r="A779" i="23"/>
  <c r="A778" i="23"/>
  <c r="A777" i="23"/>
  <c r="A776" i="23"/>
  <c r="A775" i="23"/>
  <c r="A774" i="23"/>
  <c r="A773" i="23"/>
  <c r="A772" i="23"/>
  <c r="A771" i="23"/>
  <c r="A770" i="23"/>
  <c r="A769" i="23"/>
  <c r="A768" i="23"/>
  <c r="A767" i="23"/>
  <c r="A766" i="23"/>
  <c r="A765" i="23"/>
  <c r="A764" i="23"/>
  <c r="A763" i="23"/>
  <c r="A762" i="23"/>
  <c r="A761" i="23"/>
  <c r="A760" i="23"/>
  <c r="A759" i="23"/>
  <c r="A758" i="23"/>
  <c r="A757" i="23"/>
  <c r="A756" i="23"/>
  <c r="A755" i="23"/>
  <c r="A754" i="23"/>
  <c r="A753" i="23"/>
  <c r="A752" i="23"/>
  <c r="A751" i="23"/>
  <c r="A750" i="23"/>
  <c r="A749" i="23"/>
  <c r="A748" i="23"/>
  <c r="A747" i="23"/>
  <c r="A746" i="23"/>
  <c r="A745" i="23"/>
  <c r="A744" i="23"/>
  <c r="A743" i="23"/>
  <c r="A742" i="23"/>
  <c r="A741" i="23"/>
  <c r="A740" i="23"/>
  <c r="A739" i="23"/>
  <c r="A738" i="23"/>
  <c r="A737" i="23"/>
  <c r="A736" i="23"/>
  <c r="A735" i="23"/>
  <c r="A734" i="23"/>
  <c r="A733" i="23"/>
  <c r="A732" i="23"/>
  <c r="A731" i="23"/>
  <c r="A730" i="23"/>
  <c r="A729" i="23"/>
  <c r="A728" i="23"/>
  <c r="A727" i="23"/>
  <c r="A726" i="23"/>
  <c r="A725" i="23"/>
  <c r="A724" i="23"/>
  <c r="A723" i="23"/>
  <c r="A722" i="23"/>
  <c r="A721" i="23"/>
  <c r="A720" i="23"/>
  <c r="A719" i="23"/>
  <c r="A718" i="23"/>
  <c r="A717" i="23"/>
  <c r="A716" i="23"/>
  <c r="A715" i="23"/>
  <c r="A714" i="23"/>
  <c r="A713" i="23"/>
  <c r="A712" i="23"/>
  <c r="A711" i="23"/>
  <c r="A710" i="23"/>
  <c r="A709" i="23"/>
  <c r="A708" i="23"/>
  <c r="A707" i="23"/>
  <c r="A706" i="23"/>
  <c r="A705" i="23"/>
  <c r="A704" i="23"/>
  <c r="A703" i="23"/>
  <c r="A702" i="23"/>
  <c r="A701" i="23"/>
  <c r="A700" i="23"/>
  <c r="A699" i="23"/>
  <c r="A698" i="23"/>
  <c r="A697" i="23"/>
  <c r="A696" i="23"/>
  <c r="A695" i="23"/>
  <c r="A694" i="23"/>
  <c r="A693" i="23"/>
  <c r="A692" i="23"/>
  <c r="A691" i="23"/>
  <c r="A690" i="23"/>
  <c r="A689" i="23"/>
  <c r="A688" i="23"/>
  <c r="A687" i="23"/>
  <c r="A686" i="23"/>
  <c r="A685" i="23"/>
  <c r="A684" i="23"/>
  <c r="A683" i="23"/>
  <c r="A682" i="23"/>
  <c r="A681" i="23"/>
  <c r="A680" i="23"/>
  <c r="A679" i="23"/>
  <c r="A678" i="23"/>
  <c r="A677" i="23"/>
  <c r="A676" i="23"/>
  <c r="A675" i="23"/>
  <c r="A674" i="23"/>
  <c r="A673" i="23"/>
  <c r="A672" i="23"/>
  <c r="A671" i="23"/>
  <c r="A670" i="23"/>
  <c r="A669" i="23"/>
  <c r="A668" i="23"/>
  <c r="A667" i="23"/>
  <c r="A666" i="23"/>
  <c r="A665" i="23"/>
  <c r="A664" i="23"/>
  <c r="A663" i="23"/>
  <c r="A662" i="23"/>
  <c r="A661" i="23"/>
  <c r="A660" i="23"/>
  <c r="A659" i="23"/>
  <c r="A658" i="23"/>
  <c r="A657" i="23"/>
  <c r="A656" i="23"/>
  <c r="A655" i="23"/>
  <c r="A654" i="23"/>
  <c r="A653" i="23"/>
  <c r="A652" i="23"/>
  <c r="A651" i="23"/>
  <c r="A650" i="23"/>
  <c r="A649" i="23"/>
  <c r="A648" i="23"/>
  <c r="A647" i="23"/>
  <c r="A646" i="23"/>
  <c r="A645" i="23"/>
  <c r="A644" i="23"/>
  <c r="A643" i="23"/>
  <c r="A642" i="23"/>
  <c r="A641" i="23"/>
  <c r="A640" i="23"/>
  <c r="A639" i="23"/>
  <c r="A638" i="23"/>
  <c r="A637" i="23"/>
  <c r="A636" i="23"/>
  <c r="A635" i="23"/>
  <c r="A634" i="23"/>
  <c r="A633" i="23"/>
  <c r="A632" i="23"/>
  <c r="A631" i="23"/>
  <c r="A630" i="23"/>
  <c r="A629" i="23"/>
  <c r="A628" i="23"/>
  <c r="A627" i="23"/>
  <c r="A626" i="23"/>
  <c r="A625" i="23"/>
  <c r="A624" i="23"/>
  <c r="A623" i="23"/>
  <c r="A622" i="23"/>
  <c r="A621" i="23"/>
  <c r="A620" i="23"/>
  <c r="A619" i="23"/>
  <c r="A618" i="23"/>
  <c r="A617" i="23"/>
  <c r="A616" i="23"/>
  <c r="A615" i="23"/>
  <c r="A614" i="23"/>
  <c r="A613" i="23"/>
  <c r="A612" i="23"/>
  <c r="A611" i="23"/>
  <c r="A610" i="23"/>
  <c r="A609" i="23"/>
  <c r="A608" i="23"/>
  <c r="A607" i="23"/>
  <c r="A606" i="23"/>
  <c r="A605" i="23"/>
  <c r="A604" i="23"/>
  <c r="A603" i="23"/>
  <c r="A602" i="23"/>
  <c r="A601" i="23"/>
  <c r="A600" i="23"/>
  <c r="A599" i="23"/>
  <c r="A598" i="23"/>
  <c r="A597" i="23"/>
  <c r="A596" i="23"/>
  <c r="A595" i="23"/>
  <c r="A594" i="23"/>
  <c r="A593" i="23"/>
  <c r="A592" i="23"/>
  <c r="A591" i="23"/>
  <c r="A590" i="23"/>
  <c r="A589" i="23"/>
  <c r="A588" i="23"/>
  <c r="A587" i="23"/>
  <c r="A586" i="23"/>
  <c r="A585" i="23"/>
  <c r="A584" i="23"/>
  <c r="A583" i="23"/>
  <c r="A582" i="23"/>
  <c r="A581" i="23"/>
  <c r="A580" i="23"/>
  <c r="A579" i="23"/>
  <c r="A578" i="23"/>
  <c r="A577" i="23"/>
  <c r="A576" i="23"/>
  <c r="A575" i="23"/>
  <c r="A574" i="23"/>
  <c r="A573" i="23"/>
  <c r="A572" i="23"/>
  <c r="A571" i="23"/>
  <c r="A570" i="23"/>
  <c r="A569" i="23"/>
  <c r="A568" i="23"/>
  <c r="A567" i="23"/>
  <c r="A566" i="23"/>
  <c r="A565" i="23"/>
  <c r="A564" i="23"/>
  <c r="A563" i="23"/>
  <c r="A562" i="23"/>
  <c r="A561" i="23"/>
  <c r="A560" i="23"/>
  <c r="A559" i="23"/>
  <c r="A558" i="23"/>
  <c r="A557" i="23"/>
  <c r="A556" i="23"/>
  <c r="A555" i="23"/>
  <c r="A554" i="23"/>
  <c r="A553" i="23"/>
  <c r="A552" i="23"/>
  <c r="A551" i="23"/>
  <c r="A550" i="23"/>
  <c r="A549" i="23"/>
  <c r="A548" i="23"/>
  <c r="A547" i="23"/>
  <c r="A546" i="23"/>
  <c r="A545" i="23"/>
  <c r="A544" i="23"/>
  <c r="A543" i="23"/>
  <c r="A542" i="23"/>
  <c r="A541" i="23"/>
  <c r="A540" i="23"/>
  <c r="A539" i="23"/>
  <c r="A538" i="23"/>
  <c r="A537" i="23"/>
  <c r="A536" i="23"/>
  <c r="A535" i="23"/>
  <c r="A534" i="23"/>
  <c r="A533" i="23"/>
  <c r="A532" i="23"/>
  <c r="A531" i="23"/>
  <c r="A530" i="23"/>
  <c r="A529" i="23"/>
  <c r="A528" i="23"/>
  <c r="A527" i="23"/>
  <c r="A526" i="23"/>
  <c r="A525" i="23"/>
  <c r="A524" i="23"/>
  <c r="A523" i="23"/>
  <c r="A522" i="23"/>
  <c r="A521" i="23"/>
  <c r="A520" i="23"/>
  <c r="A519" i="23"/>
  <c r="A518" i="23"/>
  <c r="A517" i="23"/>
  <c r="A516" i="23"/>
  <c r="A515" i="23"/>
  <c r="A514" i="23"/>
  <c r="A513" i="23"/>
  <c r="A512" i="23"/>
  <c r="A511" i="23"/>
  <c r="A510" i="23"/>
  <c r="A509" i="23"/>
  <c r="A508" i="23"/>
  <c r="A507" i="23"/>
  <c r="A506" i="23"/>
  <c r="A505" i="23"/>
  <c r="A504" i="23"/>
  <c r="A503" i="23"/>
  <c r="A502" i="23"/>
  <c r="A501" i="23"/>
  <c r="A500" i="23"/>
  <c r="A499" i="23"/>
  <c r="A498" i="23"/>
  <c r="A497" i="23"/>
  <c r="A496" i="23"/>
  <c r="A495" i="23"/>
  <c r="A494" i="23"/>
  <c r="A493" i="23"/>
  <c r="A492" i="23"/>
  <c r="A491" i="23"/>
  <c r="A490" i="23"/>
  <c r="A489" i="23"/>
  <c r="A488" i="23"/>
  <c r="A487" i="23"/>
  <c r="A486" i="23"/>
  <c r="A485" i="23"/>
  <c r="A484" i="23"/>
  <c r="A483" i="23"/>
  <c r="A482" i="23"/>
  <c r="A481" i="23"/>
  <c r="A480" i="23"/>
  <c r="A479" i="23"/>
  <c r="A478" i="23"/>
  <c r="A477" i="23"/>
  <c r="A476" i="23"/>
  <c r="A475" i="23"/>
  <c r="A474" i="23"/>
  <c r="A473" i="23"/>
  <c r="A472" i="23"/>
  <c r="A471" i="23"/>
  <c r="A470" i="23"/>
  <c r="A469" i="23"/>
  <c r="A468" i="23"/>
  <c r="A467" i="23"/>
  <c r="A466" i="23"/>
  <c r="A465" i="23"/>
  <c r="A464" i="23"/>
  <c r="A463" i="23"/>
  <c r="A462" i="23"/>
  <c r="A461" i="23"/>
  <c r="A460" i="23"/>
  <c r="A459" i="23"/>
  <c r="A458" i="23"/>
  <c r="A457" i="23"/>
  <c r="A456" i="23"/>
  <c r="A455" i="23"/>
  <c r="A454" i="23"/>
  <c r="A453" i="23"/>
  <c r="A452" i="23"/>
  <c r="A451" i="23"/>
  <c r="A450" i="23"/>
  <c r="A449" i="23"/>
  <c r="A448" i="23"/>
  <c r="A447" i="23"/>
  <c r="A446" i="23"/>
  <c r="A445" i="23"/>
  <c r="A444" i="23"/>
  <c r="A443" i="23"/>
  <c r="A442" i="23"/>
  <c r="A441" i="23"/>
  <c r="A440" i="23"/>
  <c r="A439" i="23"/>
  <c r="A438" i="23"/>
  <c r="A437" i="23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C12" i="23"/>
  <c r="C11" i="23"/>
  <c r="H10" i="23" s="1"/>
  <c r="H12" i="23" s="1"/>
  <c r="C12" i="22"/>
  <c r="C11" i="22"/>
  <c r="H7" i="22" s="1"/>
  <c r="H9" i="22" s="1"/>
  <c r="H11" i="22" s="1"/>
  <c r="H12" i="22" s="1"/>
  <c r="A874" i="21"/>
  <c r="A873" i="21"/>
  <c r="A872" i="21"/>
  <c r="A871" i="21"/>
  <c r="A870" i="21"/>
  <c r="A869" i="21"/>
  <c r="A868" i="21"/>
  <c r="A867" i="21"/>
  <c r="A866" i="21"/>
  <c r="A865" i="21"/>
  <c r="A864" i="21"/>
  <c r="A863" i="21"/>
  <c r="A862" i="21"/>
  <c r="A861" i="21"/>
  <c r="A860" i="21"/>
  <c r="A859" i="21"/>
  <c r="A858" i="21"/>
  <c r="A857" i="21"/>
  <c r="A856" i="21"/>
  <c r="A855" i="21"/>
  <c r="A854" i="21"/>
  <c r="A853" i="21"/>
  <c r="A852" i="21"/>
  <c r="A851" i="21"/>
  <c r="A850" i="21"/>
  <c r="A849" i="21"/>
  <c r="A848" i="21"/>
  <c r="A847" i="21"/>
  <c r="A846" i="21"/>
  <c r="A845" i="21"/>
  <c r="A844" i="21"/>
  <c r="A843" i="21"/>
  <c r="A842" i="21"/>
  <c r="A841" i="21"/>
  <c r="A840" i="21"/>
  <c r="A839" i="21"/>
  <c r="A838" i="21"/>
  <c r="A837" i="21"/>
  <c r="A836" i="21"/>
  <c r="A835" i="21"/>
  <c r="A834" i="21"/>
  <c r="A833" i="21"/>
  <c r="A832" i="21"/>
  <c r="A831" i="21"/>
  <c r="A830" i="21"/>
  <c r="A829" i="21"/>
  <c r="A828" i="21"/>
  <c r="A827" i="21"/>
  <c r="A826" i="21"/>
  <c r="A825" i="21"/>
  <c r="A824" i="21"/>
  <c r="A823" i="21"/>
  <c r="A822" i="21"/>
  <c r="A821" i="21"/>
  <c r="A820" i="21"/>
  <c r="A819" i="21"/>
  <c r="A818" i="21"/>
  <c r="A817" i="21"/>
  <c r="A816" i="21"/>
  <c r="A815" i="21"/>
  <c r="A814" i="21"/>
  <c r="A813" i="21"/>
  <c r="A812" i="21"/>
  <c r="A811" i="21"/>
  <c r="A810" i="21"/>
  <c r="A809" i="21"/>
  <c r="A808" i="21"/>
  <c r="A807" i="21"/>
  <c r="A806" i="21"/>
  <c r="A805" i="21"/>
  <c r="A804" i="21"/>
  <c r="A803" i="21"/>
  <c r="A802" i="21"/>
  <c r="A801" i="21"/>
  <c r="A800" i="21"/>
  <c r="A799" i="21"/>
  <c r="A798" i="21"/>
  <c r="A797" i="21"/>
  <c r="A796" i="21"/>
  <c r="A795" i="21"/>
  <c r="A794" i="21"/>
  <c r="A793" i="21"/>
  <c r="A792" i="21"/>
  <c r="A791" i="21"/>
  <c r="A790" i="21"/>
  <c r="A789" i="21"/>
  <c r="A788" i="21"/>
  <c r="A787" i="21"/>
  <c r="A786" i="21"/>
  <c r="A785" i="21"/>
  <c r="A784" i="21"/>
  <c r="A783" i="21"/>
  <c r="A782" i="21"/>
  <c r="A781" i="21"/>
  <c r="A780" i="21"/>
  <c r="A779" i="21"/>
  <c r="A778" i="21"/>
  <c r="A777" i="21"/>
  <c r="A776" i="21"/>
  <c r="A775" i="21"/>
  <c r="A774" i="21"/>
  <c r="A773" i="21"/>
  <c r="A772" i="21"/>
  <c r="A771" i="21"/>
  <c r="A770" i="21"/>
  <c r="A769" i="21"/>
  <c r="A768" i="21"/>
  <c r="A767" i="21"/>
  <c r="A766" i="21"/>
  <c r="A765" i="21"/>
  <c r="A764" i="21"/>
  <c r="A763" i="21"/>
  <c r="A762" i="21"/>
  <c r="A761" i="21"/>
  <c r="A760" i="21"/>
  <c r="A759" i="21"/>
  <c r="A758" i="21"/>
  <c r="A757" i="21"/>
  <c r="A756" i="21"/>
  <c r="A755" i="21"/>
  <c r="A754" i="21"/>
  <c r="A753" i="21"/>
  <c r="A752" i="21"/>
  <c r="A751" i="21"/>
  <c r="A750" i="21"/>
  <c r="A749" i="21"/>
  <c r="A748" i="21"/>
  <c r="A747" i="21"/>
  <c r="A746" i="21"/>
  <c r="A745" i="21"/>
  <c r="A744" i="21"/>
  <c r="A743" i="21"/>
  <c r="A742" i="21"/>
  <c r="A741" i="21"/>
  <c r="A740" i="21"/>
  <c r="A739" i="21"/>
  <c r="A738" i="21"/>
  <c r="A737" i="21"/>
  <c r="A736" i="21"/>
  <c r="A735" i="21"/>
  <c r="A734" i="21"/>
  <c r="A733" i="21"/>
  <c r="A732" i="21"/>
  <c r="A731" i="21"/>
  <c r="A730" i="21"/>
  <c r="A729" i="21"/>
  <c r="A728" i="21"/>
  <c r="A727" i="21"/>
  <c r="A726" i="21"/>
  <c r="A725" i="21"/>
  <c r="A724" i="21"/>
  <c r="A723" i="21"/>
  <c r="A722" i="21"/>
  <c r="A721" i="21"/>
  <c r="A720" i="21"/>
  <c r="A719" i="21"/>
  <c r="A718" i="21"/>
  <c r="A717" i="21"/>
  <c r="A716" i="21"/>
  <c r="A715" i="21"/>
  <c r="A714" i="21"/>
  <c r="A713" i="21"/>
  <c r="A712" i="21"/>
  <c r="A711" i="21"/>
  <c r="A710" i="21"/>
  <c r="A709" i="21"/>
  <c r="A708" i="21"/>
  <c r="A707" i="21"/>
  <c r="A706" i="21"/>
  <c r="A705" i="21"/>
  <c r="A704" i="21"/>
  <c r="A703" i="21"/>
  <c r="A702" i="21"/>
  <c r="A701" i="21"/>
  <c r="A700" i="21"/>
  <c r="A699" i="21"/>
  <c r="A698" i="21"/>
  <c r="A697" i="21"/>
  <c r="A696" i="21"/>
  <c r="A695" i="21"/>
  <c r="A694" i="21"/>
  <c r="A693" i="21"/>
  <c r="A692" i="21"/>
  <c r="A691" i="21"/>
  <c r="A690" i="21"/>
  <c r="A689" i="21"/>
  <c r="A688" i="21"/>
  <c r="A687" i="21"/>
  <c r="A686" i="21"/>
  <c r="A685" i="21"/>
  <c r="A684" i="21"/>
  <c r="A683" i="21"/>
  <c r="A682" i="21"/>
  <c r="A681" i="21"/>
  <c r="A680" i="21"/>
  <c r="A679" i="21"/>
  <c r="A678" i="21"/>
  <c r="A677" i="21"/>
  <c r="A676" i="21"/>
  <c r="A675" i="21"/>
  <c r="A674" i="21"/>
  <c r="A673" i="21"/>
  <c r="A672" i="21"/>
  <c r="A671" i="21"/>
  <c r="A670" i="21"/>
  <c r="A669" i="21"/>
  <c r="A668" i="21"/>
  <c r="A667" i="21"/>
  <c r="A666" i="21"/>
  <c r="A665" i="21"/>
  <c r="A664" i="21"/>
  <c r="A663" i="21"/>
  <c r="A662" i="21"/>
  <c r="A661" i="21"/>
  <c r="A660" i="21"/>
  <c r="A659" i="21"/>
  <c r="A658" i="21"/>
  <c r="A657" i="21"/>
  <c r="A656" i="21"/>
  <c r="A655" i="21"/>
  <c r="A654" i="21"/>
  <c r="A653" i="21"/>
  <c r="A652" i="21"/>
  <c r="A651" i="21"/>
  <c r="A650" i="21"/>
  <c r="A649" i="21"/>
  <c r="A648" i="21"/>
  <c r="A647" i="21"/>
  <c r="A646" i="21"/>
  <c r="A645" i="21"/>
  <c r="A644" i="21"/>
  <c r="A643" i="21"/>
  <c r="A642" i="21"/>
  <c r="A641" i="21"/>
  <c r="A640" i="21"/>
  <c r="A639" i="21"/>
  <c r="A638" i="21"/>
  <c r="A637" i="21"/>
  <c r="A636" i="21"/>
  <c r="A635" i="21"/>
  <c r="A634" i="21"/>
  <c r="A633" i="21"/>
  <c r="A632" i="21"/>
  <c r="A631" i="21"/>
  <c r="A630" i="21"/>
  <c r="A629" i="21"/>
  <c r="A628" i="21"/>
  <c r="A627" i="21"/>
  <c r="A626" i="21"/>
  <c r="A625" i="21"/>
  <c r="A624" i="21"/>
  <c r="A623" i="21"/>
  <c r="A622" i="21"/>
  <c r="A621" i="21"/>
  <c r="A620" i="21"/>
  <c r="A619" i="21"/>
  <c r="A618" i="21"/>
  <c r="A617" i="21"/>
  <c r="A616" i="21"/>
  <c r="A615" i="21"/>
  <c r="A614" i="21"/>
  <c r="A613" i="21"/>
  <c r="A612" i="21"/>
  <c r="A611" i="21"/>
  <c r="A610" i="21"/>
  <c r="A609" i="21"/>
  <c r="A608" i="21"/>
  <c r="A607" i="21"/>
  <c r="A606" i="21"/>
  <c r="A605" i="21"/>
  <c r="A604" i="21"/>
  <c r="A603" i="21"/>
  <c r="A602" i="21"/>
  <c r="A601" i="21"/>
  <c r="A600" i="21"/>
  <c r="A599" i="21"/>
  <c r="A598" i="21"/>
  <c r="A597" i="21"/>
  <c r="A596" i="21"/>
  <c r="A595" i="21"/>
  <c r="A594" i="21"/>
  <c r="A593" i="21"/>
  <c r="A592" i="21"/>
  <c r="A591" i="21"/>
  <c r="A590" i="21"/>
  <c r="A589" i="21"/>
  <c r="A588" i="21"/>
  <c r="A587" i="21"/>
  <c r="A586" i="21"/>
  <c r="A585" i="21"/>
  <c r="A584" i="21"/>
  <c r="A583" i="21"/>
  <c r="A582" i="21"/>
  <c r="A581" i="21"/>
  <c r="A580" i="21"/>
  <c r="A579" i="21"/>
  <c r="A578" i="21"/>
  <c r="A577" i="21"/>
  <c r="A576" i="21"/>
  <c r="A575" i="21"/>
  <c r="A574" i="21"/>
  <c r="A573" i="21"/>
  <c r="A572" i="21"/>
  <c r="A571" i="21"/>
  <c r="A570" i="21"/>
  <c r="A569" i="21"/>
  <c r="A568" i="21"/>
  <c r="A567" i="21"/>
  <c r="A566" i="21"/>
  <c r="A565" i="21"/>
  <c r="A564" i="21"/>
  <c r="A563" i="21"/>
  <c r="A562" i="21"/>
  <c r="A561" i="21"/>
  <c r="A560" i="21"/>
  <c r="A559" i="21"/>
  <c r="A558" i="21"/>
  <c r="A557" i="21"/>
  <c r="A556" i="21"/>
  <c r="A555" i="21"/>
  <c r="A554" i="21"/>
  <c r="A553" i="21"/>
  <c r="A552" i="21"/>
  <c r="A551" i="21"/>
  <c r="A550" i="21"/>
  <c r="A549" i="21"/>
  <c r="A548" i="21"/>
  <c r="A547" i="21"/>
  <c r="A546" i="21"/>
  <c r="A545" i="21"/>
  <c r="A544" i="21"/>
  <c r="A543" i="21"/>
  <c r="A542" i="21"/>
  <c r="A541" i="21"/>
  <c r="A540" i="21"/>
  <c r="A539" i="21"/>
  <c r="A538" i="21"/>
  <c r="A537" i="21"/>
  <c r="A536" i="21"/>
  <c r="A535" i="21"/>
  <c r="A534" i="21"/>
  <c r="A533" i="21"/>
  <c r="A532" i="21"/>
  <c r="A531" i="21"/>
  <c r="A530" i="21"/>
  <c r="A529" i="21"/>
  <c r="A528" i="21"/>
  <c r="A527" i="21"/>
  <c r="A526" i="21"/>
  <c r="A525" i="21"/>
  <c r="A524" i="21"/>
  <c r="A523" i="21"/>
  <c r="A522" i="21"/>
  <c r="A521" i="21"/>
  <c r="A520" i="21"/>
  <c r="A519" i="21"/>
  <c r="A518" i="21"/>
  <c r="A517" i="21"/>
  <c r="A516" i="21"/>
  <c r="A515" i="21"/>
  <c r="A514" i="21"/>
  <c r="A513" i="21"/>
  <c r="A512" i="21"/>
  <c r="A511" i="21"/>
  <c r="A510" i="21"/>
  <c r="A509" i="21"/>
  <c r="A508" i="21"/>
  <c r="A507" i="21"/>
  <c r="A506" i="21"/>
  <c r="A505" i="21"/>
  <c r="A504" i="21"/>
  <c r="A503" i="21"/>
  <c r="A502" i="21"/>
  <c r="A501" i="21"/>
  <c r="A500" i="21"/>
  <c r="A499" i="21"/>
  <c r="A498" i="21"/>
  <c r="A497" i="21"/>
  <c r="A496" i="21"/>
  <c r="A495" i="21"/>
  <c r="A494" i="21"/>
  <c r="A493" i="21"/>
  <c r="A492" i="21"/>
  <c r="A491" i="21"/>
  <c r="A490" i="21"/>
  <c r="A489" i="21"/>
  <c r="A488" i="21"/>
  <c r="A487" i="21"/>
  <c r="A486" i="21"/>
  <c r="A485" i="21"/>
  <c r="A484" i="21"/>
  <c r="A483" i="21"/>
  <c r="A482" i="21"/>
  <c r="A481" i="21"/>
  <c r="A480" i="21"/>
  <c r="A479" i="21"/>
  <c r="A478" i="21"/>
  <c r="A477" i="21"/>
  <c r="A476" i="21"/>
  <c r="A475" i="21"/>
  <c r="A474" i="21"/>
  <c r="A473" i="21"/>
  <c r="A472" i="21"/>
  <c r="A471" i="21"/>
  <c r="A470" i="21"/>
  <c r="A469" i="21"/>
  <c r="A468" i="21"/>
  <c r="A467" i="21"/>
  <c r="A466" i="21"/>
  <c r="A465" i="21"/>
  <c r="A464" i="21"/>
  <c r="A463" i="21"/>
  <c r="A462" i="21"/>
  <c r="A461" i="21"/>
  <c r="A460" i="21"/>
  <c r="A459" i="21"/>
  <c r="A458" i="21"/>
  <c r="A457" i="21"/>
  <c r="A456" i="21"/>
  <c r="A455" i="21"/>
  <c r="A454" i="21"/>
  <c r="A453" i="21"/>
  <c r="A452" i="21"/>
  <c r="A451" i="21"/>
  <c r="A450" i="21"/>
  <c r="A449" i="21"/>
  <c r="A448" i="21"/>
  <c r="A447" i="21"/>
  <c r="A446" i="21"/>
  <c r="A445" i="21"/>
  <c r="A444" i="21"/>
  <c r="A443" i="21"/>
  <c r="A442" i="21"/>
  <c r="A441" i="21"/>
  <c r="A440" i="21"/>
  <c r="A439" i="21"/>
  <c r="A438" i="21"/>
  <c r="A437" i="21"/>
  <c r="A436" i="21"/>
  <c r="A435" i="21"/>
  <c r="A434" i="21"/>
  <c r="A433" i="21"/>
  <c r="A432" i="21"/>
  <c r="A431" i="21"/>
  <c r="A430" i="21"/>
  <c r="A429" i="21"/>
  <c r="A428" i="21"/>
  <c r="A427" i="21"/>
  <c r="A426" i="21"/>
  <c r="A425" i="21"/>
  <c r="A424" i="21"/>
  <c r="A423" i="21"/>
  <c r="A422" i="21"/>
  <c r="A421" i="21"/>
  <c r="A420" i="21"/>
  <c r="A419" i="21"/>
  <c r="A418" i="21"/>
  <c r="A417" i="21"/>
  <c r="A416" i="21"/>
  <c r="A415" i="21"/>
  <c r="A414" i="21"/>
  <c r="A413" i="21"/>
  <c r="A412" i="21"/>
  <c r="A411" i="21"/>
  <c r="A410" i="21"/>
  <c r="A409" i="21"/>
  <c r="A408" i="21"/>
  <c r="A407" i="21"/>
  <c r="A406" i="21"/>
  <c r="A405" i="21"/>
  <c r="A404" i="21"/>
  <c r="A403" i="21"/>
  <c r="A402" i="21"/>
  <c r="A401" i="21"/>
  <c r="A400" i="21"/>
  <c r="A399" i="21"/>
  <c r="A398" i="21"/>
  <c r="A397" i="21"/>
  <c r="A396" i="21"/>
  <c r="A395" i="21"/>
  <c r="A394" i="21"/>
  <c r="A393" i="21"/>
  <c r="A392" i="21"/>
  <c r="A391" i="21"/>
  <c r="A390" i="21"/>
  <c r="A389" i="21"/>
  <c r="A388" i="21"/>
  <c r="A387" i="21"/>
  <c r="A386" i="21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C12" i="21"/>
  <c r="C11" i="21"/>
  <c r="H7" i="21"/>
  <c r="H9" i="21" s="1"/>
  <c r="H11" i="21" s="1"/>
  <c r="H12" i="21" s="1"/>
  <c r="C12" i="19"/>
  <c r="C11" i="19"/>
  <c r="H7" i="19" s="1"/>
  <c r="H9" i="19" s="1"/>
  <c r="H11" i="19" s="1"/>
  <c r="H12" i="19" s="1"/>
  <c r="A996" i="16"/>
  <c r="A995" i="16"/>
  <c r="A994" i="16"/>
  <c r="A993" i="16"/>
  <c r="A992" i="16"/>
  <c r="A991" i="16"/>
  <c r="A990" i="16"/>
  <c r="A989" i="16"/>
  <c r="A988" i="16"/>
  <c r="A987" i="16"/>
  <c r="A986" i="16"/>
  <c r="A985" i="16"/>
  <c r="A984" i="16"/>
  <c r="A983" i="16"/>
  <c r="A982" i="16"/>
  <c r="A981" i="16"/>
  <c r="A980" i="16"/>
  <c r="A979" i="16"/>
  <c r="A978" i="16"/>
  <c r="A977" i="16"/>
  <c r="A976" i="16"/>
  <c r="A975" i="16"/>
  <c r="A974" i="16"/>
  <c r="A973" i="16"/>
  <c r="A972" i="16"/>
  <c r="A971" i="16"/>
  <c r="A970" i="16"/>
  <c r="A969" i="16"/>
  <c r="A968" i="16"/>
  <c r="A967" i="16"/>
  <c r="A966" i="16"/>
  <c r="A965" i="16"/>
  <c r="A964" i="16"/>
  <c r="A963" i="16"/>
  <c r="A962" i="16"/>
  <c r="A961" i="16"/>
  <c r="A960" i="16"/>
  <c r="A959" i="16"/>
  <c r="A958" i="16"/>
  <c r="A957" i="16"/>
  <c r="A956" i="16"/>
  <c r="A955" i="16"/>
  <c r="A954" i="16"/>
  <c r="A953" i="16"/>
  <c r="A952" i="16"/>
  <c r="A951" i="16"/>
  <c r="A950" i="16"/>
  <c r="A949" i="16"/>
  <c r="A948" i="16"/>
  <c r="A947" i="16"/>
  <c r="A946" i="16"/>
  <c r="A945" i="16"/>
  <c r="A944" i="16"/>
  <c r="A943" i="16"/>
  <c r="A942" i="16"/>
  <c r="A941" i="16"/>
  <c r="A940" i="16"/>
  <c r="A939" i="16"/>
  <c r="A938" i="16"/>
  <c r="A937" i="16"/>
  <c r="A936" i="16"/>
  <c r="A935" i="16"/>
  <c r="A934" i="16"/>
  <c r="A933" i="16"/>
  <c r="A932" i="16"/>
  <c r="A931" i="16"/>
  <c r="A930" i="16"/>
  <c r="A929" i="16"/>
  <c r="A928" i="16"/>
  <c r="A927" i="16"/>
  <c r="A926" i="16"/>
  <c r="A925" i="16"/>
  <c r="A924" i="16"/>
  <c r="A923" i="16"/>
  <c r="A922" i="16"/>
  <c r="A921" i="16"/>
  <c r="A920" i="16"/>
  <c r="A919" i="16"/>
  <c r="A918" i="16"/>
  <c r="A917" i="16"/>
  <c r="A916" i="16"/>
  <c r="A915" i="16"/>
  <c r="A914" i="16"/>
  <c r="A913" i="16"/>
  <c r="A912" i="16"/>
  <c r="A911" i="16"/>
  <c r="A910" i="16"/>
  <c r="A909" i="16"/>
  <c r="A908" i="16"/>
  <c r="A907" i="16"/>
  <c r="A906" i="16"/>
  <c r="A905" i="16"/>
  <c r="A904" i="16"/>
  <c r="A903" i="16"/>
  <c r="A902" i="16"/>
  <c r="A901" i="16"/>
  <c r="A900" i="16"/>
  <c r="A899" i="16"/>
  <c r="A898" i="16"/>
  <c r="A897" i="16"/>
  <c r="A896" i="16"/>
  <c r="A895" i="16"/>
  <c r="A894" i="16"/>
  <c r="A893" i="16"/>
  <c r="A892" i="16"/>
  <c r="A891" i="16"/>
  <c r="A890" i="16"/>
  <c r="A889" i="16"/>
  <c r="A888" i="16"/>
  <c r="A887" i="16"/>
  <c r="A886" i="16"/>
  <c r="A885" i="16"/>
  <c r="A884" i="16"/>
  <c r="A883" i="16"/>
  <c r="A882" i="16"/>
  <c r="A881" i="16"/>
  <c r="A880" i="16"/>
  <c r="A879" i="16"/>
  <c r="A878" i="16"/>
  <c r="A877" i="16"/>
  <c r="A876" i="16"/>
  <c r="A875" i="16"/>
  <c r="A874" i="16"/>
  <c r="A873" i="16"/>
  <c r="A872" i="16"/>
  <c r="A871" i="16"/>
  <c r="A870" i="16"/>
  <c r="A869" i="16"/>
  <c r="A868" i="16"/>
  <c r="A867" i="16"/>
  <c r="A866" i="16"/>
  <c r="A865" i="16"/>
  <c r="A864" i="16"/>
  <c r="A863" i="16"/>
  <c r="A862" i="16"/>
  <c r="A861" i="16"/>
  <c r="A860" i="16"/>
  <c r="A859" i="16"/>
  <c r="A858" i="16"/>
  <c r="A857" i="16"/>
  <c r="A856" i="16"/>
  <c r="A855" i="16"/>
  <c r="A854" i="16"/>
  <c r="A853" i="16"/>
  <c r="A852" i="16"/>
  <c r="A851" i="16"/>
  <c r="A850" i="16"/>
  <c r="A849" i="16"/>
  <c r="A848" i="16"/>
  <c r="A847" i="16"/>
  <c r="A846" i="16"/>
  <c r="A845" i="16"/>
  <c r="A844" i="16"/>
  <c r="A843" i="16"/>
  <c r="A842" i="16"/>
  <c r="A841" i="16"/>
  <c r="A840" i="16"/>
  <c r="A839" i="16"/>
  <c r="A838" i="16"/>
  <c r="A837" i="16"/>
  <c r="A836" i="16"/>
  <c r="A835" i="16"/>
  <c r="A834" i="16"/>
  <c r="A833" i="16"/>
  <c r="A832" i="16"/>
  <c r="A831" i="16"/>
  <c r="A830" i="16"/>
  <c r="A829" i="16"/>
  <c r="A828" i="16"/>
  <c r="A827" i="16"/>
  <c r="A826" i="16"/>
  <c r="A825" i="16"/>
  <c r="A824" i="16"/>
  <c r="A823" i="16"/>
  <c r="A822" i="16"/>
  <c r="A821" i="16"/>
  <c r="A820" i="16"/>
  <c r="A819" i="16"/>
  <c r="A818" i="16"/>
  <c r="A817" i="16"/>
  <c r="A816" i="16"/>
  <c r="A815" i="16"/>
  <c r="A814" i="16"/>
  <c r="A813" i="16"/>
  <c r="A812" i="16"/>
  <c r="A811" i="16"/>
  <c r="A810" i="16"/>
  <c r="A809" i="16"/>
  <c r="A808" i="16"/>
  <c r="A807" i="16"/>
  <c r="A806" i="16"/>
  <c r="A805" i="16"/>
  <c r="A804" i="16"/>
  <c r="A803" i="16"/>
  <c r="A802" i="16"/>
  <c r="A801" i="16"/>
  <c r="A800" i="16"/>
  <c r="A799" i="16"/>
  <c r="A798" i="16"/>
  <c r="A797" i="16"/>
  <c r="A796" i="16"/>
  <c r="A795" i="16"/>
  <c r="A794" i="16"/>
  <c r="A793" i="16"/>
  <c r="A792" i="16"/>
  <c r="A791" i="16"/>
  <c r="A790" i="16"/>
  <c r="A789" i="16"/>
  <c r="A788" i="16"/>
  <c r="A787" i="16"/>
  <c r="A786" i="16"/>
  <c r="A785" i="16"/>
  <c r="A784" i="16"/>
  <c r="A783" i="16"/>
  <c r="A782" i="16"/>
  <c r="A781" i="16"/>
  <c r="A780" i="16"/>
  <c r="A779" i="16"/>
  <c r="A778" i="16"/>
  <c r="A777" i="16"/>
  <c r="A776" i="16"/>
  <c r="A775" i="16"/>
  <c r="A774" i="16"/>
  <c r="A773" i="16"/>
  <c r="A772" i="16"/>
  <c r="A771" i="16"/>
  <c r="A770" i="16"/>
  <c r="A769" i="16"/>
  <c r="A768" i="16"/>
  <c r="A767" i="16"/>
  <c r="A766" i="16"/>
  <c r="A765" i="16"/>
  <c r="A764" i="16"/>
  <c r="A763" i="16"/>
  <c r="A762" i="16"/>
  <c r="A761" i="16"/>
  <c r="A760" i="16"/>
  <c r="A759" i="16"/>
  <c r="A758" i="16"/>
  <c r="A757" i="16"/>
  <c r="A756" i="16"/>
  <c r="A755" i="16"/>
  <c r="A754" i="16"/>
  <c r="A753" i="16"/>
  <c r="A752" i="16"/>
  <c r="A751" i="16"/>
  <c r="A750" i="16"/>
  <c r="A749" i="16"/>
  <c r="A748" i="16"/>
  <c r="A747" i="16"/>
  <c r="A746" i="16"/>
  <c r="A745" i="16"/>
  <c r="A744" i="16"/>
  <c r="A743" i="16"/>
  <c r="A742" i="16"/>
  <c r="A741" i="16"/>
  <c r="A740" i="16"/>
  <c r="A739" i="16"/>
  <c r="A738" i="16"/>
  <c r="A737" i="16"/>
  <c r="A736" i="16"/>
  <c r="A735" i="16"/>
  <c r="A734" i="16"/>
  <c r="A733" i="16"/>
  <c r="A732" i="16"/>
  <c r="A731" i="16"/>
  <c r="A730" i="16"/>
  <c r="A729" i="16"/>
  <c r="A728" i="16"/>
  <c r="A727" i="16"/>
  <c r="A726" i="16"/>
  <c r="A725" i="16"/>
  <c r="A724" i="16"/>
  <c r="A723" i="16"/>
  <c r="A722" i="16"/>
  <c r="A721" i="16"/>
  <c r="A720" i="16"/>
  <c r="A719" i="16"/>
  <c r="A718" i="16"/>
  <c r="A717" i="16"/>
  <c r="A716" i="16"/>
  <c r="A715" i="16"/>
  <c r="A714" i="16"/>
  <c r="A713" i="16"/>
  <c r="A712" i="16"/>
  <c r="A711" i="16"/>
  <c r="A710" i="16"/>
  <c r="A709" i="16"/>
  <c r="A708" i="16"/>
  <c r="A707" i="16"/>
  <c r="A706" i="16"/>
  <c r="A705" i="16"/>
  <c r="A704" i="16"/>
  <c r="A703" i="16"/>
  <c r="A702" i="16"/>
  <c r="A701" i="16"/>
  <c r="A700" i="16"/>
  <c r="A699" i="16"/>
  <c r="A698" i="16"/>
  <c r="A697" i="16"/>
  <c r="A696" i="16"/>
  <c r="A695" i="16"/>
  <c r="A694" i="16"/>
  <c r="A693" i="16"/>
  <c r="A692" i="16"/>
  <c r="A691" i="16"/>
  <c r="A690" i="16"/>
  <c r="A689" i="16"/>
  <c r="A688" i="16"/>
  <c r="A687" i="16"/>
  <c r="A686" i="16"/>
  <c r="A685" i="16"/>
  <c r="A684" i="16"/>
  <c r="A683" i="16"/>
  <c r="A682" i="16"/>
  <c r="A681" i="16"/>
  <c r="A680" i="16"/>
  <c r="A679" i="16"/>
  <c r="A678" i="16"/>
  <c r="A677" i="16"/>
  <c r="A676" i="16"/>
  <c r="A675" i="16"/>
  <c r="A674" i="16"/>
  <c r="A673" i="16"/>
  <c r="A672" i="16"/>
  <c r="A671" i="16"/>
  <c r="A670" i="16"/>
  <c r="A669" i="16"/>
  <c r="A668" i="16"/>
  <c r="A667" i="16"/>
  <c r="A666" i="16"/>
  <c r="A665" i="16"/>
  <c r="A664" i="16"/>
  <c r="A663" i="16"/>
  <c r="A662" i="16"/>
  <c r="A661" i="16"/>
  <c r="A660" i="16"/>
  <c r="A659" i="16"/>
  <c r="A658" i="16"/>
  <c r="A657" i="16"/>
  <c r="A656" i="16"/>
  <c r="A655" i="16"/>
  <c r="A654" i="16"/>
  <c r="A653" i="16"/>
  <c r="A652" i="16"/>
  <c r="A651" i="16"/>
  <c r="A650" i="16"/>
  <c r="A649" i="16"/>
  <c r="A648" i="16"/>
  <c r="A647" i="16"/>
  <c r="A646" i="16"/>
  <c r="A645" i="16"/>
  <c r="A644" i="16"/>
  <c r="A643" i="16"/>
  <c r="A642" i="16"/>
  <c r="A641" i="16"/>
  <c r="A640" i="16"/>
  <c r="A639" i="16"/>
  <c r="A638" i="16"/>
  <c r="A637" i="16"/>
  <c r="A636" i="16"/>
  <c r="A635" i="16"/>
  <c r="A634" i="16"/>
  <c r="A633" i="16"/>
  <c r="A632" i="16"/>
  <c r="A631" i="16"/>
  <c r="A630" i="16"/>
  <c r="A629" i="16"/>
  <c r="A628" i="16"/>
  <c r="A627" i="16"/>
  <c r="A626" i="16"/>
  <c r="A625" i="16"/>
  <c r="A624" i="16"/>
  <c r="A623" i="16"/>
  <c r="A622" i="16"/>
  <c r="A621" i="16"/>
  <c r="A620" i="16"/>
  <c r="A619" i="16"/>
  <c r="A618" i="16"/>
  <c r="A617" i="16"/>
  <c r="A616" i="16"/>
  <c r="A615" i="16"/>
  <c r="A614" i="16"/>
  <c r="A613" i="16"/>
  <c r="A612" i="16"/>
  <c r="A611" i="16"/>
  <c r="A610" i="16"/>
  <c r="A609" i="16"/>
  <c r="A608" i="16"/>
  <c r="A607" i="16"/>
  <c r="A606" i="16"/>
  <c r="A605" i="16"/>
  <c r="A604" i="16"/>
  <c r="A603" i="16"/>
  <c r="A602" i="16"/>
  <c r="A601" i="16"/>
  <c r="A600" i="16"/>
  <c r="A599" i="16"/>
  <c r="A598" i="16"/>
  <c r="A597" i="16"/>
  <c r="A596" i="16"/>
  <c r="A595" i="16"/>
  <c r="A594" i="16"/>
  <c r="A593" i="16"/>
  <c r="A592" i="16"/>
  <c r="A591" i="16"/>
  <c r="A590" i="16"/>
  <c r="A589" i="16"/>
  <c r="A588" i="16"/>
  <c r="A587" i="16"/>
  <c r="A586" i="16"/>
  <c r="A585" i="16"/>
  <c r="A584" i="16"/>
  <c r="A583" i="16"/>
  <c r="A582" i="16"/>
  <c r="A581" i="16"/>
  <c r="A580" i="16"/>
  <c r="A579" i="16"/>
  <c r="A578" i="16"/>
  <c r="A577" i="16"/>
  <c r="A576" i="16"/>
  <c r="A575" i="16"/>
  <c r="A574" i="16"/>
  <c r="A573" i="16"/>
  <c r="A572" i="16"/>
  <c r="A571" i="16"/>
  <c r="A570" i="16"/>
  <c r="A569" i="16"/>
  <c r="A568" i="16"/>
  <c r="A567" i="16"/>
  <c r="A566" i="16"/>
  <c r="A565" i="16"/>
  <c r="A564" i="16"/>
  <c r="A563" i="16"/>
  <c r="A562" i="16"/>
  <c r="A561" i="16"/>
  <c r="A560" i="16"/>
  <c r="A559" i="16"/>
  <c r="A558" i="16"/>
  <c r="A557" i="16"/>
  <c r="A556" i="16"/>
  <c r="A555" i="16"/>
  <c r="A554" i="16"/>
  <c r="A553" i="16"/>
  <c r="A552" i="16"/>
  <c r="A551" i="16"/>
  <c r="A550" i="16"/>
  <c r="A549" i="16"/>
  <c r="A548" i="16"/>
  <c r="A547" i="16"/>
  <c r="A546" i="16"/>
  <c r="A545" i="16"/>
  <c r="A544" i="16"/>
  <c r="A543" i="16"/>
  <c r="A542" i="16"/>
  <c r="A541" i="16"/>
  <c r="A540" i="16"/>
  <c r="A539" i="16"/>
  <c r="A538" i="16"/>
  <c r="A537" i="16"/>
  <c r="A536" i="16"/>
  <c r="A535" i="16"/>
  <c r="A534" i="16"/>
  <c r="A533" i="16"/>
  <c r="A532" i="16"/>
  <c r="A531" i="16"/>
  <c r="A530" i="16"/>
  <c r="A529" i="16"/>
  <c r="A528" i="16"/>
  <c r="A527" i="16"/>
  <c r="A526" i="16"/>
  <c r="A525" i="16"/>
  <c r="A524" i="16"/>
  <c r="A523" i="16"/>
  <c r="A522" i="16"/>
  <c r="A521" i="16"/>
  <c r="A520" i="16"/>
  <c r="A519" i="16"/>
  <c r="A518" i="16"/>
  <c r="A517" i="16"/>
  <c r="A516" i="16"/>
  <c r="A515" i="16"/>
  <c r="A514" i="16"/>
  <c r="A513" i="16"/>
  <c r="A512" i="16"/>
  <c r="A511" i="16"/>
  <c r="A510" i="16"/>
  <c r="A509" i="16"/>
  <c r="A508" i="16"/>
  <c r="A507" i="16"/>
  <c r="A506" i="16"/>
  <c r="A505" i="16"/>
  <c r="A504" i="16"/>
  <c r="A503" i="16"/>
  <c r="A502" i="16"/>
  <c r="A501" i="16"/>
  <c r="A500" i="16"/>
  <c r="A499" i="16"/>
  <c r="A498" i="16"/>
  <c r="A497" i="16"/>
  <c r="A496" i="16"/>
  <c r="A495" i="16"/>
  <c r="A494" i="16"/>
  <c r="A493" i="16"/>
  <c r="A492" i="16"/>
  <c r="A491" i="16"/>
  <c r="A490" i="16"/>
  <c r="A489" i="16"/>
  <c r="A488" i="16"/>
  <c r="A487" i="16"/>
  <c r="A486" i="16"/>
  <c r="A485" i="16"/>
  <c r="A484" i="16"/>
  <c r="A483" i="16"/>
  <c r="A482" i="16"/>
  <c r="A481" i="16"/>
  <c r="A480" i="16"/>
  <c r="A479" i="16"/>
  <c r="A478" i="16"/>
  <c r="A477" i="16"/>
  <c r="A476" i="16"/>
  <c r="A475" i="16"/>
  <c r="A474" i="16"/>
  <c r="A473" i="16"/>
  <c r="A472" i="16"/>
  <c r="A471" i="16"/>
  <c r="A470" i="16"/>
  <c r="A469" i="16"/>
  <c r="A468" i="16"/>
  <c r="A467" i="16"/>
  <c r="A466" i="16"/>
  <c r="A465" i="16"/>
  <c r="A464" i="16"/>
  <c r="A463" i="16"/>
  <c r="A462" i="16"/>
  <c r="A461" i="16"/>
  <c r="A460" i="16"/>
  <c r="A459" i="16"/>
  <c r="A458" i="16"/>
  <c r="A457" i="16"/>
  <c r="A456" i="16"/>
  <c r="A455" i="16"/>
  <c r="A454" i="16"/>
  <c r="A453" i="16"/>
  <c r="A452" i="16"/>
  <c r="A451" i="16"/>
  <c r="A450" i="16"/>
  <c r="A449" i="16"/>
  <c r="A448" i="16"/>
  <c r="A447" i="16"/>
  <c r="A446" i="16"/>
  <c r="A445" i="16"/>
  <c r="A444" i="16"/>
  <c r="A443" i="16"/>
  <c r="A442" i="16"/>
  <c r="A441" i="16"/>
  <c r="A440" i="16"/>
  <c r="A439" i="16"/>
  <c r="A438" i="16"/>
  <c r="A437" i="16"/>
  <c r="A436" i="16"/>
  <c r="A435" i="16"/>
  <c r="A434" i="16"/>
  <c r="A433" i="16"/>
  <c r="A432" i="16"/>
  <c r="A431" i="16"/>
  <c r="A430" i="16"/>
  <c r="A429" i="16"/>
  <c r="A428" i="16"/>
  <c r="A427" i="16"/>
  <c r="A426" i="16"/>
  <c r="A425" i="16"/>
  <c r="A424" i="16"/>
  <c r="A423" i="16"/>
  <c r="A422" i="16"/>
  <c r="A421" i="16"/>
  <c r="A420" i="16"/>
  <c r="A419" i="16"/>
  <c r="A418" i="16"/>
  <c r="A417" i="16"/>
  <c r="A416" i="16"/>
  <c r="A415" i="16"/>
  <c r="A414" i="16"/>
  <c r="A413" i="16"/>
  <c r="A412" i="16"/>
  <c r="A411" i="16"/>
  <c r="A410" i="16"/>
  <c r="A409" i="16"/>
  <c r="A408" i="16"/>
  <c r="A407" i="16"/>
  <c r="A406" i="16"/>
  <c r="A405" i="16"/>
  <c r="A404" i="16"/>
  <c r="A403" i="16"/>
  <c r="A402" i="16"/>
  <c r="A401" i="16"/>
  <c r="A400" i="16"/>
  <c r="A399" i="16"/>
  <c r="A398" i="16"/>
  <c r="A397" i="16"/>
  <c r="A396" i="16"/>
  <c r="A395" i="16"/>
  <c r="A394" i="16"/>
  <c r="A393" i="16"/>
  <c r="A392" i="16"/>
  <c r="A391" i="16"/>
  <c r="A390" i="16"/>
  <c r="A389" i="16"/>
  <c r="A388" i="16"/>
  <c r="A387" i="16"/>
  <c r="A386" i="16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362" i="16"/>
  <c r="A361" i="16"/>
  <c r="A360" i="16"/>
  <c r="A359" i="16"/>
  <c r="A358" i="16"/>
  <c r="A357" i="16"/>
  <c r="A356" i="16"/>
  <c r="A355" i="16"/>
  <c r="A354" i="16"/>
  <c r="A353" i="16"/>
  <c r="A352" i="16"/>
  <c r="A351" i="16"/>
  <c r="A350" i="16"/>
  <c r="A349" i="16"/>
  <c r="A348" i="16"/>
  <c r="A347" i="16"/>
  <c r="A346" i="16"/>
  <c r="A345" i="16"/>
  <c r="A344" i="16"/>
  <c r="A343" i="16"/>
  <c r="A342" i="16"/>
  <c r="A341" i="16"/>
  <c r="A340" i="16"/>
  <c r="A339" i="16"/>
  <c r="A338" i="16"/>
  <c r="A337" i="16"/>
  <c r="A336" i="16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C12" i="16"/>
  <c r="C11" i="16"/>
  <c r="H10" i="16"/>
  <c r="H12" i="16"/>
  <c r="A869" i="15"/>
  <c r="A868" i="15"/>
  <c r="A867" i="15"/>
  <c r="A866" i="15"/>
  <c r="A865" i="15"/>
  <c r="A864" i="15"/>
  <c r="A863" i="15"/>
  <c r="A862" i="15"/>
  <c r="A861" i="15"/>
  <c r="A860" i="15"/>
  <c r="A859" i="15"/>
  <c r="A858" i="15"/>
  <c r="A857" i="15"/>
  <c r="A856" i="15"/>
  <c r="A855" i="15"/>
  <c r="A854" i="15"/>
  <c r="A853" i="15"/>
  <c r="A852" i="15"/>
  <c r="A851" i="15"/>
  <c r="A850" i="15"/>
  <c r="A849" i="15"/>
  <c r="A848" i="15"/>
  <c r="A847" i="15"/>
  <c r="A846" i="15"/>
  <c r="A845" i="15"/>
  <c r="A844" i="15"/>
  <c r="A843" i="15"/>
  <c r="A842" i="15"/>
  <c r="A841" i="15"/>
  <c r="A840" i="15"/>
  <c r="A839" i="15"/>
  <c r="A838" i="15"/>
  <c r="A837" i="15"/>
  <c r="A836" i="15"/>
  <c r="A835" i="15"/>
  <c r="A834" i="15"/>
  <c r="A833" i="15"/>
  <c r="A832" i="15"/>
  <c r="A831" i="15"/>
  <c r="A830" i="15"/>
  <c r="A829" i="15"/>
  <c r="A828" i="15"/>
  <c r="A827" i="15"/>
  <c r="A826" i="15"/>
  <c r="A825" i="15"/>
  <c r="A824" i="15"/>
  <c r="A823" i="15"/>
  <c r="A822" i="15"/>
  <c r="A821" i="15"/>
  <c r="A820" i="15"/>
  <c r="A819" i="15"/>
  <c r="A818" i="15"/>
  <c r="A817" i="15"/>
  <c r="A816" i="15"/>
  <c r="A815" i="15"/>
  <c r="A814" i="15"/>
  <c r="A813" i="15"/>
  <c r="A812" i="15"/>
  <c r="A811" i="15"/>
  <c r="A810" i="15"/>
  <c r="A809" i="15"/>
  <c r="A808" i="15"/>
  <c r="A807" i="15"/>
  <c r="A806" i="15"/>
  <c r="A805" i="15"/>
  <c r="A804" i="15"/>
  <c r="A803" i="15"/>
  <c r="A802" i="15"/>
  <c r="A801" i="15"/>
  <c r="A800" i="15"/>
  <c r="A799" i="15"/>
  <c r="A798" i="15"/>
  <c r="A797" i="15"/>
  <c r="A796" i="15"/>
  <c r="A795" i="15"/>
  <c r="A794" i="15"/>
  <c r="A793" i="15"/>
  <c r="A792" i="15"/>
  <c r="A791" i="15"/>
  <c r="A790" i="15"/>
  <c r="A789" i="15"/>
  <c r="A788" i="15"/>
  <c r="A787" i="15"/>
  <c r="A786" i="15"/>
  <c r="A785" i="15"/>
  <c r="A784" i="15"/>
  <c r="A783" i="15"/>
  <c r="A782" i="15"/>
  <c r="A781" i="15"/>
  <c r="A780" i="15"/>
  <c r="A779" i="15"/>
  <c r="A778" i="15"/>
  <c r="A777" i="15"/>
  <c r="A776" i="15"/>
  <c r="A775" i="15"/>
  <c r="A774" i="15"/>
  <c r="A773" i="15"/>
  <c r="A772" i="15"/>
  <c r="A771" i="15"/>
  <c r="A770" i="15"/>
  <c r="A769" i="15"/>
  <c r="A768" i="15"/>
  <c r="A767" i="15"/>
  <c r="A766" i="15"/>
  <c r="A765" i="15"/>
  <c r="A764" i="15"/>
  <c r="A763" i="15"/>
  <c r="A762" i="15"/>
  <c r="A761" i="15"/>
  <c r="A760" i="15"/>
  <c r="A759" i="15"/>
  <c r="A758" i="15"/>
  <c r="A757" i="15"/>
  <c r="A756" i="15"/>
  <c r="A755" i="15"/>
  <c r="A754" i="15"/>
  <c r="A753" i="15"/>
  <c r="A752" i="15"/>
  <c r="A751" i="15"/>
  <c r="A750" i="15"/>
  <c r="A749" i="15"/>
  <c r="A748" i="15"/>
  <c r="A747" i="15"/>
  <c r="A746" i="15"/>
  <c r="A745" i="15"/>
  <c r="A744" i="15"/>
  <c r="A743" i="15"/>
  <c r="A742" i="15"/>
  <c r="A741" i="15"/>
  <c r="A740" i="15"/>
  <c r="A739" i="15"/>
  <c r="A738" i="15"/>
  <c r="A737" i="15"/>
  <c r="A736" i="15"/>
  <c r="A735" i="15"/>
  <c r="A734" i="15"/>
  <c r="A733" i="15"/>
  <c r="A732" i="15"/>
  <c r="A731" i="15"/>
  <c r="A730" i="15"/>
  <c r="A729" i="15"/>
  <c r="A728" i="15"/>
  <c r="A727" i="15"/>
  <c r="A726" i="15"/>
  <c r="A725" i="15"/>
  <c r="A724" i="15"/>
  <c r="A723" i="15"/>
  <c r="A722" i="15"/>
  <c r="A721" i="15"/>
  <c r="A720" i="15"/>
  <c r="A719" i="15"/>
  <c r="A718" i="15"/>
  <c r="A717" i="15"/>
  <c r="A716" i="15"/>
  <c r="A715" i="15"/>
  <c r="A714" i="15"/>
  <c r="A713" i="15"/>
  <c r="A712" i="15"/>
  <c r="A711" i="15"/>
  <c r="A710" i="15"/>
  <c r="A709" i="15"/>
  <c r="A708" i="15"/>
  <c r="A707" i="15"/>
  <c r="A706" i="15"/>
  <c r="A705" i="15"/>
  <c r="A704" i="15"/>
  <c r="A703" i="15"/>
  <c r="A702" i="15"/>
  <c r="A701" i="15"/>
  <c r="A700" i="15"/>
  <c r="A699" i="15"/>
  <c r="A698" i="15"/>
  <c r="A697" i="15"/>
  <c r="A696" i="15"/>
  <c r="A695" i="15"/>
  <c r="A694" i="15"/>
  <c r="A693" i="15"/>
  <c r="A692" i="15"/>
  <c r="A691" i="15"/>
  <c r="A690" i="15"/>
  <c r="A689" i="15"/>
  <c r="A688" i="15"/>
  <c r="A687" i="15"/>
  <c r="A686" i="15"/>
  <c r="A685" i="15"/>
  <c r="A684" i="15"/>
  <c r="A683" i="15"/>
  <c r="A682" i="15"/>
  <c r="A681" i="15"/>
  <c r="A680" i="15"/>
  <c r="A679" i="15"/>
  <c r="A678" i="15"/>
  <c r="A677" i="15"/>
  <c r="A676" i="15"/>
  <c r="A675" i="15"/>
  <c r="A674" i="15"/>
  <c r="A673" i="15"/>
  <c r="A672" i="15"/>
  <c r="A671" i="15"/>
  <c r="A670" i="15"/>
  <c r="A669" i="15"/>
  <c r="A668" i="15"/>
  <c r="A667" i="15"/>
  <c r="A666" i="15"/>
  <c r="A665" i="15"/>
  <c r="A664" i="15"/>
  <c r="A663" i="15"/>
  <c r="A662" i="15"/>
  <c r="A661" i="15"/>
  <c r="A660" i="15"/>
  <c r="A659" i="15"/>
  <c r="A658" i="15"/>
  <c r="A657" i="15"/>
  <c r="A656" i="15"/>
  <c r="A655" i="15"/>
  <c r="A654" i="15"/>
  <c r="A653" i="15"/>
  <c r="A652" i="15"/>
  <c r="A651" i="15"/>
  <c r="A650" i="15"/>
  <c r="A649" i="15"/>
  <c r="A648" i="15"/>
  <c r="A647" i="15"/>
  <c r="A646" i="15"/>
  <c r="A645" i="15"/>
  <c r="A644" i="15"/>
  <c r="A643" i="15"/>
  <c r="A642" i="15"/>
  <c r="A641" i="15"/>
  <c r="A640" i="15"/>
  <c r="A639" i="15"/>
  <c r="A638" i="15"/>
  <c r="A637" i="15"/>
  <c r="A636" i="15"/>
  <c r="A635" i="15"/>
  <c r="A634" i="15"/>
  <c r="A633" i="15"/>
  <c r="A632" i="15"/>
  <c r="A631" i="15"/>
  <c r="A630" i="15"/>
  <c r="A629" i="15"/>
  <c r="A628" i="15"/>
  <c r="A627" i="15"/>
  <c r="A626" i="15"/>
  <c r="A625" i="15"/>
  <c r="A624" i="15"/>
  <c r="A623" i="15"/>
  <c r="A622" i="15"/>
  <c r="A621" i="15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C12" i="15"/>
  <c r="C11" i="15"/>
  <c r="H7" i="15" s="1"/>
  <c r="H9" i="15" s="1"/>
  <c r="H11" i="15" s="1"/>
  <c r="H12" i="15" s="1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C12" i="14"/>
  <c r="C11" i="14"/>
  <c r="H7" i="14" s="1"/>
  <c r="H9" i="14" s="1"/>
  <c r="H11" i="14" s="1"/>
  <c r="H12" i="14" s="1"/>
  <c r="H9" i="13"/>
  <c r="H11" i="13" s="1"/>
  <c r="H12" i="13" s="1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C12" i="12"/>
  <c r="C11" i="12"/>
  <c r="H7" i="12" s="1"/>
  <c r="H9" i="12" s="1"/>
  <c r="H11" i="12" s="1"/>
  <c r="H12" i="12" s="1"/>
  <c r="C12" i="4"/>
  <c r="C11" i="4"/>
  <c r="H7" i="4" s="1"/>
  <c r="C7" i="3"/>
  <c r="C6" i="3"/>
  <c r="H2" i="3" s="1"/>
  <c r="C6" i="2"/>
  <c r="H5" i="2" s="1"/>
  <c r="H7" i="2" s="1"/>
  <c r="C7" i="2"/>
  <c r="H4" i="3" l="1"/>
  <c r="H6" i="3" s="1"/>
  <c r="H7" i="3" s="1"/>
  <c r="D11" i="3" s="1"/>
  <c r="D10" i="2"/>
  <c r="D10" i="3" l="1"/>
  <c r="D9" i="3"/>
</calcChain>
</file>

<file path=xl/sharedStrings.xml><?xml version="1.0" encoding="utf-8"?>
<sst xmlns="http://schemas.openxmlformats.org/spreadsheetml/2006/main" count="5550" uniqueCount="915">
  <si>
    <t>Executante</t>
  </si>
  <si>
    <t>Descrição</t>
  </si>
  <si>
    <t>Cliente</t>
  </si>
  <si>
    <t>Data</t>
  </si>
  <si>
    <t>Numero CNJ</t>
  </si>
  <si>
    <t>Título</t>
  </si>
  <si>
    <t>Pasta</t>
  </si>
  <si>
    <t>Tempo</t>
  </si>
  <si>
    <t>SUBTOTAL</t>
  </si>
  <si>
    <t>TOTAL</t>
  </si>
  <si>
    <t xml:space="preserve">HORAS TOTAIS </t>
  </si>
  <si>
    <t>FRANQUIA MENSAL (valor - horas)</t>
  </si>
  <si>
    <t>HORAS SUPLEMENTARES</t>
  </si>
  <si>
    <t>VALOR HORA EXCEDENTE</t>
  </si>
  <si>
    <t>SUBTOTAL DE HORAS EXCEDENTES</t>
  </si>
  <si>
    <t>TOTAL MENSAL</t>
  </si>
  <si>
    <t>Faturamento</t>
  </si>
  <si>
    <t>VALOR HORA</t>
  </si>
  <si>
    <t>José Etrusco Eugênio</t>
  </si>
  <si>
    <t>Maria Helena Crocce Kapp</t>
  </si>
  <si>
    <t>Beatriz Miyazaki Kakazu</t>
  </si>
  <si>
    <t xml:space="preserve">TOTAL </t>
  </si>
  <si>
    <t>CNPJ: 66.542.002/0001-10</t>
  </si>
  <si>
    <t>CNPJ: 04.887.927/0001-46</t>
  </si>
  <si>
    <t>CNPJ: 04.483.679/0001-78</t>
  </si>
  <si>
    <t>CNPJ: 21.833.031/0001-01</t>
  </si>
  <si>
    <t>CNPJ: 17.344.759/0001-94</t>
  </si>
  <si>
    <t>POR HORA - R$ 550,00</t>
  </si>
  <si>
    <t>CNPJ: 20.630.173/0001-09</t>
  </si>
  <si>
    <t>CNPJ: 04.782.457/0001-56</t>
  </si>
  <si>
    <t>CNPJ: 22.603.966/001-56</t>
  </si>
  <si>
    <t>CNPJ: 22.359.283/0001-03</t>
  </si>
  <si>
    <t>CNPJ:  22.417.104/0001-39</t>
  </si>
  <si>
    <t>CNPJ: 22.664.939/0001-93</t>
  </si>
  <si>
    <t>CNPJ: 38.594.094/0001-47</t>
  </si>
  <si>
    <t>CNPJ: 22.646.741/0001-87</t>
  </si>
  <si>
    <t>Falar com Maria Alice</t>
  </si>
  <si>
    <t>CNPJ: 22.344.809/0001-73</t>
  </si>
  <si>
    <t>CNPJ: 24.516,808/0001-94</t>
  </si>
  <si>
    <t>CNPJ: 22.415.499/0001-30</t>
  </si>
  <si>
    <t>CNPJ: 17.312.237/0001-00</t>
  </si>
  <si>
    <t>15 HORAS - R$ 5.307,00 
R$ 477,00 hora adicional</t>
  </si>
  <si>
    <t>Advogado</t>
  </si>
  <si>
    <t>Horas</t>
  </si>
  <si>
    <t>Participação</t>
  </si>
  <si>
    <t>POR HORA: R$ 572,66</t>
  </si>
  <si>
    <t xml:space="preserve">CNPJ: 67.186.445/0001-89, </t>
  </si>
  <si>
    <t>Valor Hora</t>
  </si>
  <si>
    <t>Valor Total</t>
  </si>
  <si>
    <t>CNPJ: 55.259.396/0001-88</t>
  </si>
  <si>
    <t>POR HORA: R$ 700,00</t>
  </si>
  <si>
    <t>Vinculo</t>
  </si>
  <si>
    <t>R$ 37.288,24 FIXO 
100 HORAS DE FRANQUIA 
R$ 554,00 HORA ADICIONAL</t>
  </si>
  <si>
    <t>POR HORA: R$ 684,56</t>
  </si>
  <si>
    <t>Marcelo da Silveira Werneck</t>
  </si>
  <si>
    <t>Sócio Fundador</t>
  </si>
  <si>
    <t>Associado</t>
  </si>
  <si>
    <t>Estagiário</t>
  </si>
  <si>
    <t>HORA - R$ 462,62</t>
  </si>
  <si>
    <t>POR HORA: R$ 645,51</t>
  </si>
  <si>
    <t>BT Búzios Hotéis Ltda.</t>
  </si>
  <si>
    <t>Amanda Celina Cardoso Cesário</t>
  </si>
  <si>
    <t>Acréscimo de informações na petição, bem como atualização de cálculo e retirada de guias penhora.</t>
  </si>
  <si>
    <t>0022931-95.2019.8.19.0011</t>
  </si>
  <si>
    <t>EMCOL EMPRESA DE MANUT. CONSERV E LIMPEZA</t>
  </si>
  <si>
    <t>Proc - 0001294</t>
  </si>
  <si>
    <t>Andreani Logística Ltda.</t>
  </si>
  <si>
    <t>Louise Costa Corrêa de Souza</t>
  </si>
  <si>
    <t>Envio de e-mail com designação de nova audiência em razão do RO da primeira reclamada</t>
  </si>
  <si>
    <t>1000034-47.2023.5.02.0332</t>
  </si>
  <si>
    <t>MATEUS VINICIUS CAVALCANTE SANTOS</t>
  </si>
  <si>
    <t>Proc - 0001502</t>
  </si>
  <si>
    <t>UP CABLE &amp; SERVICE - SERVIÇOS DE ENERGIA LTDA.</t>
  </si>
  <si>
    <t>(PE) Despacho via balcão virtual - audiência virtual para Reclamada também</t>
  </si>
  <si>
    <t>0001715-09.2024.5.07.0037</t>
  </si>
  <si>
    <t>Angelica Santos Melo e Maria Eduarda</t>
  </si>
  <si>
    <t>Proc - 0001692</t>
  </si>
  <si>
    <t>(PE) Elaboração de procuração, CP e honorários advocatícios e envio para cliente; Cadastro do processo no sistema de acompanhamento jurídico do escritório; agendamento de audiência</t>
  </si>
  <si>
    <t>0011533-05.2025.5.03.0055</t>
  </si>
  <si>
    <t>Luiz Felipe de Lima SIlva</t>
  </si>
  <si>
    <t>Proc - 0001808</t>
  </si>
  <si>
    <t>BT Verbo Divino Hotéis Ltda.</t>
  </si>
  <si>
    <t>(PE) Envio de e-mail informando audiência - acordo GR com nossa exclusão. Baixa do processo no sistema de acompanhamento jurídico do escritório</t>
  </si>
  <si>
    <t>1001161-88.2025.5.02.0707</t>
  </si>
  <si>
    <t>Rodrigo Silva de Oliveira</t>
  </si>
  <si>
    <t>Proc - 0001787</t>
  </si>
  <si>
    <t>ZVC SP OPTICA LTDA</t>
  </si>
  <si>
    <t>(PE) Envio de despacho de extinção do feito</t>
  </si>
  <si>
    <t>1000235-54.2025.5.02.0078</t>
  </si>
  <si>
    <t>Gabrielly Borges da SIlva</t>
  </si>
  <si>
    <t>Proc - 0001725</t>
  </si>
  <si>
    <t>CHIENI COMÉRCIO DE ALIMENTOS LTDA.</t>
  </si>
  <si>
    <t>Tentativa de acordo</t>
  </si>
  <si>
    <t>1001074-61.2025.5.02.0472</t>
  </si>
  <si>
    <t>Tais Esperendi dos Santos</t>
  </si>
  <si>
    <t>Proc - 0001780</t>
  </si>
  <si>
    <t>(PE) Audiência</t>
  </si>
  <si>
    <t>0011522-73.2025.5.03.0055</t>
  </si>
  <si>
    <t>KEUTON DA CONCEIÇÃO DA SILVA</t>
  </si>
  <si>
    <t>Proc - 0001804</t>
  </si>
  <si>
    <t>Edifício Double Space Faria Lima</t>
  </si>
  <si>
    <t>(PE) Elaboração de defesa</t>
  </si>
  <si>
    <t>1001249-74.2025.5.02.0013</t>
  </si>
  <si>
    <t>Anderson Rodrigues de Souza</t>
  </si>
  <si>
    <t>Proc - 0001796</t>
  </si>
  <si>
    <t>(PE) Envio de e-mail com acordo e ata da audiência de ontem para provisionamento</t>
  </si>
  <si>
    <t>0011523-58.2025.5.03.0055</t>
  </si>
  <si>
    <t>Aristides Torcato da Silva Neto</t>
  </si>
  <si>
    <t>Proc - 0001803</t>
  </si>
  <si>
    <t>(PE) Inclusão do processo no sistema de acompanhamento jurídico do escritório</t>
  </si>
  <si>
    <t>0000711-54.2025.5.05.0134</t>
  </si>
  <si>
    <t>Talison Fernando Gomes</t>
  </si>
  <si>
    <t>Proc - 0001809</t>
  </si>
  <si>
    <t>(PE) Reunião com Dra. Amanda, prepostas e testemunhas para audiências do dia 8 de setembro.</t>
  </si>
  <si>
    <t>(PE) Elaboração e protocolo de defesa e documentos</t>
  </si>
  <si>
    <t>(PE) Reunião com Dras. Beatriz e Amanda sobre as audiência do dia 8 de setembro, ambas BT Faria Lima</t>
  </si>
  <si>
    <t>1001121-95.2025.5.02.0064</t>
  </si>
  <si>
    <t>Raquel de Jesus Silva de Oliveira</t>
  </si>
  <si>
    <t>Proc - 0001773</t>
  </si>
  <si>
    <t>Elaboração de defesa</t>
  </si>
  <si>
    <t>Jeferson consultou sobre últimos andamentos do processo</t>
  </si>
  <si>
    <t>1001827-78.2021.5.02.0271</t>
  </si>
  <si>
    <t>CICERO VERIDIANO SILVA COSTA</t>
  </si>
  <si>
    <t>Proc - 0001314</t>
  </si>
  <si>
    <t>Jeferson questionou sobre avisar esposa do Regis sobre término do plano de saúde</t>
  </si>
  <si>
    <t>0011338-58.2022.5.18.0006</t>
  </si>
  <si>
    <t>ESTHER CAMPOS REGIS</t>
  </si>
  <si>
    <t>Proc - 0001497</t>
  </si>
  <si>
    <t>Condomínio Hotel Paiquere</t>
  </si>
  <si>
    <t>(PE) Revisão e protocolo de defesa e documentos.</t>
  </si>
  <si>
    <t>0010413-74.2025.5.15.0092</t>
  </si>
  <si>
    <t>Maiara Evangelista da Costa</t>
  </si>
  <si>
    <t>Proc - 0001730</t>
  </si>
  <si>
    <t>Revisão  e  protocolo de documentos e defesa</t>
  </si>
  <si>
    <t>(PE) habilitação tokens Louise e Claudio</t>
  </si>
  <si>
    <t>Blue Tree Hotels &amp; Resorts do Brasil S/A.</t>
  </si>
  <si>
    <t>Minuta de contestação IDPJ</t>
  </si>
  <si>
    <t>5022470-22.2025.4.03.6182</t>
  </si>
  <si>
    <t>União - Fazenda Nacional</t>
  </si>
  <si>
    <t>Proc - 0001794</t>
  </si>
  <si>
    <t>Chieni Comércio de Alimentos Ltda. (Matriz-Morumbi)</t>
  </si>
  <si>
    <t>Elaboração de Exceção de incompetência</t>
  </si>
  <si>
    <t>1001467-24.2025.5.02.0039</t>
  </si>
  <si>
    <t>Johnny Silva Santos</t>
  </si>
  <si>
    <t>Proc - 0001810</t>
  </si>
  <si>
    <t>Envio de e-mail informando que reclamante apresentou atestado e informando data da próxima audiência</t>
  </si>
  <si>
    <t>Acompanhamento de audiência</t>
  </si>
  <si>
    <t>(PE) Envio de acordo para provisionamento; baixa do processo no sistema de acompanhamento jurídico do escritório</t>
  </si>
  <si>
    <t>(PE) Acompanhamento de audiência</t>
  </si>
  <si>
    <t>(PE) Envio de acordo para provisionamento</t>
  </si>
  <si>
    <t>(PE) Reunião com Tiago e testemunha; Realização de audiência.</t>
  </si>
  <si>
    <t>BT Faria Lima Hotéis Ltda.</t>
  </si>
  <si>
    <t>Revisão e envio embargos de declaração</t>
  </si>
  <si>
    <t>5011614-51.2025.4.03.6100</t>
  </si>
  <si>
    <t>Delegado da Receita Federal do Brasil</t>
  </si>
  <si>
    <t>Proc - 0001740</t>
  </si>
  <si>
    <t>(PE) Envio de e-mail para provisionamento de acordo</t>
  </si>
  <si>
    <t>0001391-51.2024.5.17.0001</t>
  </si>
  <si>
    <t>Genilson Silvestre de Lima Silva</t>
  </si>
  <si>
    <t>Proc - 0001678</t>
  </si>
  <si>
    <t>0010755-68.2025.5.15.0130</t>
  </si>
  <si>
    <t>Ana Paula de Jesus</t>
  </si>
  <si>
    <t>Proc - 0001765</t>
  </si>
  <si>
    <t>BT Anália Franco Hotéis Ltda.</t>
  </si>
  <si>
    <t>Envio de e-mail à unidade sobre a relevância de juntarmos degravação de reunião.</t>
  </si>
  <si>
    <t>1008818-60.2024.8.26.0008</t>
  </si>
  <si>
    <t>Marcos Camba Manutenção e Serviços Ltda</t>
  </si>
  <si>
    <t>Proc - 0001641</t>
  </si>
  <si>
    <t>Envio de resposta à unidade sobre a existência de averbação de execução nas matrículas do imóveis.</t>
  </si>
  <si>
    <t>1022256-37.2025.8.26.0100</t>
  </si>
  <si>
    <t>Sh Empreendimentos e Imóveis S/A</t>
  </si>
  <si>
    <t>Proc - 0001709</t>
  </si>
  <si>
    <t>BT Paulista Hotéis Ltda.</t>
  </si>
  <si>
    <t>Revisão da petição inicial da ação do Condomínio Edifício Caesar Towers Paulista contra a empresa Nova Engenharia</t>
  </si>
  <si>
    <t>4022748-78.2025.8.26.0002</t>
  </si>
  <si>
    <t>Nova Engenharia Ltda</t>
  </si>
  <si>
    <t>Proc - 0001785</t>
  </si>
  <si>
    <t>Intercontinental Hotels Group do Brasil Ltda.</t>
  </si>
  <si>
    <t>Sustentação Oral</t>
  </si>
  <si>
    <t>5002208-14.2024.8.21.0051</t>
  </si>
  <si>
    <t>Fabiano Baldissera</t>
  </si>
  <si>
    <t>Proc - 0001639</t>
  </si>
  <si>
    <t>Análise de documentos e minuta da contestação</t>
  </si>
  <si>
    <t>CP CONSULTORIA E REPRESENTACÕES DE HOTÉIS LTDA</t>
  </si>
  <si>
    <t>Análise do processo, revisão e protocolo Embargos de Declaração</t>
  </si>
  <si>
    <t>5003595-14.2025.4.03.6114</t>
  </si>
  <si>
    <t>Proc - 0001757</t>
  </si>
  <si>
    <t>Análise de manifestação da Procuradoria Municipal e envio de e-mail à Maria Alice</t>
  </si>
  <si>
    <t>5011210-42.2016.8.21.0001</t>
  </si>
  <si>
    <t>Município de Porto Alegre</t>
  </si>
  <si>
    <t>Proc - 0001686</t>
  </si>
  <si>
    <t>Cumprimento de sentença e cálculos.</t>
  </si>
  <si>
    <t>Análise do processo, revisão de documentos e envio de e-mail à CLC</t>
  </si>
  <si>
    <t>petição acordo protocolada.</t>
  </si>
  <si>
    <t>0711545-65.2025.8.07.0006</t>
  </si>
  <si>
    <t>PEDRO AUGUSTO DOS SANTOS DE PAIVA</t>
  </si>
  <si>
    <t>Proc - 0001802</t>
  </si>
  <si>
    <t>Contato telefônico com o TJ para disponibilizar link. Realizado relatório para sustentação oral.</t>
  </si>
  <si>
    <t>Reunião com perito.</t>
  </si>
  <si>
    <t>(PE) Reunião de alinhamento Beatriz e Louise audiência.</t>
  </si>
  <si>
    <t>Contato com a parte. Petição de extinção realizada, acordo.</t>
  </si>
  <si>
    <t>BT Morumbi Hotéis Ltda.</t>
  </si>
  <si>
    <t>Guia paga - pagamento baixado no sistema.</t>
  </si>
  <si>
    <t>0004408-42.2025.8.16.0194</t>
  </si>
  <si>
    <t>JM AGÊNCIA DE VIAGENS LTDA</t>
  </si>
  <si>
    <t>Proc - 0001731</t>
  </si>
  <si>
    <t>Pagamento de guia. Protocolada petição com comprovante pagamento guia completamentar.</t>
  </si>
  <si>
    <t>1037018-74.2025.8.26.0224</t>
  </si>
  <si>
    <t>MANDALA TRANSPORTES DE CARGAS LTDA</t>
  </si>
  <si>
    <t>Proc - 0001790</t>
  </si>
  <si>
    <t>Enviado e-mail informando acordo. Enviado para pagamento Diogo.</t>
  </si>
  <si>
    <t>Pesquisa de jurisprudência, revisão final e envio de apelação</t>
  </si>
  <si>
    <t>5014571-25.2025.4.03.6100</t>
  </si>
  <si>
    <t>Proc - 0001753</t>
  </si>
  <si>
    <t>Última revisão e protocolo eletrônico da réplica.</t>
  </si>
  <si>
    <t>BT Joinville Hotéis Ltda</t>
  </si>
  <si>
    <t>Revisão apelação</t>
  </si>
  <si>
    <t>5002659-96.2025.4.04.7201</t>
  </si>
  <si>
    <t>Proc - 0001713</t>
  </si>
  <si>
    <t>Audiência de conciliação - advogada. acordo realizado.</t>
  </si>
  <si>
    <t>Impugnação a contestação realizada.</t>
  </si>
  <si>
    <t>Revisão da apelação</t>
  </si>
  <si>
    <t>Revisão final organização de documentos e protocolo Recurso Especial</t>
  </si>
  <si>
    <t>5038598-28.2020.8.13.0024</t>
  </si>
  <si>
    <t>PATRIMAR ENGENHARIA S/A</t>
  </si>
  <si>
    <t>Proc - 0001157</t>
  </si>
  <si>
    <t>Revisão da contestação.</t>
  </si>
  <si>
    <t>Realizada petição juntada de guia.</t>
  </si>
  <si>
    <t>Conferência processual. Guia paga. Aguardando citação.</t>
  </si>
  <si>
    <t>4003129-61.2025.8.26.0068</t>
  </si>
  <si>
    <t>JP ASSESSORIA E CONSULTORIA SP LTDA</t>
  </si>
  <si>
    <t>Proc - 0001800</t>
  </si>
  <si>
    <t>Inicial finalizada. Para protocolo.</t>
  </si>
  <si>
    <t>Análise das planilhas enviadas pela unidade para réplica.</t>
  </si>
  <si>
    <t>Análise do processo.</t>
  </si>
  <si>
    <t>e-mail enviado a unidade - documentos para assinatura contestação.</t>
  </si>
  <si>
    <t>BT FORTALEZA HOTEIS LTDA</t>
  </si>
  <si>
    <t>Revisão embargos de declaração</t>
  </si>
  <si>
    <t>0810511-21.2025.4.05.8100</t>
  </si>
  <si>
    <t>Proc - 0001754</t>
  </si>
  <si>
    <t>Revisão Recurso Especial</t>
  </si>
  <si>
    <t>Iniciada contestação.</t>
  </si>
  <si>
    <t>Leitura de publicação, enviado a Unidade.</t>
  </si>
  <si>
    <t>Federação das Congregações Marianas de São Paulo</t>
  </si>
  <si>
    <t>Análise de documentos e envio de e-mail à Meire sobre subsídios para réplica/contestação.</t>
  </si>
  <si>
    <t>1010025-33.2025.8.26.0405</t>
  </si>
  <si>
    <t>GONÇALVESCOLTRO SOCIEDADE INDIVIDUAL DE ADVOCACIA</t>
  </si>
  <si>
    <t>Proc - 0001733</t>
  </si>
  <si>
    <t>Reunião com a unidade. Impugnação à contestação.</t>
  </si>
  <si>
    <t>Análise do processo para reunião - impugnação a contestação.</t>
  </si>
  <si>
    <t>Reunião com unidade para tratar dos esclarecimentos sobre a taxa condominial.</t>
  </si>
  <si>
    <t>Pesquisa de jurisprudência, revisão e envio embargos de declaração</t>
  </si>
  <si>
    <t>Análise dos requerimentos formulados na ação nova e envio de e-mail ao Robson</t>
  </si>
  <si>
    <t>BT Caxias do Sul Hotéis Ltda.</t>
  </si>
  <si>
    <t>Julia Andrade</t>
  </si>
  <si>
    <t>Elaboração de Apelação para Mandado de Segurança do benefício PERSE</t>
  </si>
  <si>
    <t>5006979-83.2025.4.04.7107</t>
  </si>
  <si>
    <t>Proc - 0001755</t>
  </si>
  <si>
    <t>BT Alphaville Hotéis Ltda.</t>
  </si>
  <si>
    <t>Cumprimento de sentença pela exequente. Conferência cálculo. Retirada de guia (erro - ligação tribunal para resolução).</t>
  </si>
  <si>
    <t>0801607-09.2023.8.12.0031</t>
  </si>
  <si>
    <t>Ederson Lucas Cabral Carmone</t>
  </si>
  <si>
    <t>Proc - 0001581</t>
  </si>
  <si>
    <t>Dirce Braido Fiorotti</t>
  </si>
  <si>
    <t>Leitura de publicação. Nova guia retirada e enviada para Unidade.</t>
  </si>
  <si>
    <t>0004014-13.2025.8.26.0564</t>
  </si>
  <si>
    <t>Artur Israel Carrion Granja</t>
  </si>
  <si>
    <t>Proc - 0001575/001</t>
  </si>
  <si>
    <t>Respondido e-mail da Unidade sobre guia.</t>
  </si>
  <si>
    <t>Condomínio Edifício J2F Jaguariúna</t>
  </si>
  <si>
    <t>(PE) Envio de e-mail lembrando da perícia para o dia 4</t>
  </si>
  <si>
    <t>0010273-90.2025.5.15.0043</t>
  </si>
  <si>
    <t>Gabriela Decapitane Silva</t>
  </si>
  <si>
    <t>Proc - 0001771</t>
  </si>
  <si>
    <t>(PE) Minuta dos Embargos de Declaração</t>
  </si>
  <si>
    <t>(PE) Minuta dos Embargos de Declaração.</t>
  </si>
  <si>
    <t>(PE) Protocolo de apelação</t>
  </si>
  <si>
    <t>(PE) Protocolo de petição de juntada de custas de citação.</t>
  </si>
  <si>
    <t>MARCELLO POLTRONIERI</t>
  </si>
  <si>
    <t>Monitoramento de tutela recursal.</t>
  </si>
  <si>
    <t>3008085-42.2025.8.19.0001</t>
  </si>
  <si>
    <t>Junta Comercial do Estado do Rio de Janiero</t>
  </si>
  <si>
    <t>Proc - 0001768</t>
  </si>
  <si>
    <t>REFINITIV BRASIL SERVIÇOS ECONÔMICOS LIMITADA.</t>
  </si>
  <si>
    <t>(PE) Calculo dos honorários do processo do Refinitiv.</t>
  </si>
  <si>
    <t>0017118-85.2009.4.03.6100</t>
  </si>
  <si>
    <t>União Federal</t>
  </si>
  <si>
    <t>Proc-0000015</t>
  </si>
  <si>
    <t>(PE) Contato com gabinete da presidência para despachar.</t>
  </si>
  <si>
    <t>(PE) Protocolo das apelações do PERSE.</t>
  </si>
  <si>
    <t>Participação como preposto em Audiência para acordo de pagamento para o autor Pedro Augusto do Santos Paiva</t>
  </si>
  <si>
    <t>Monitoramento da tutela recursal.</t>
  </si>
  <si>
    <t>(PE) Orgnização de documentos do REsp.</t>
  </si>
  <si>
    <t>(PE) Emissão de guia de custas e informativo de sentença proferida.</t>
  </si>
  <si>
    <t>BT Florianópolis Hoteis Ltda</t>
  </si>
  <si>
    <t>(PE) Envio de e-mail informando a sentença.</t>
  </si>
  <si>
    <t>5015299-37.2025.4.04.7200</t>
  </si>
  <si>
    <t>Proc - 0001741</t>
  </si>
  <si>
    <t>GARDEN HOTELS EMPREENDIMENTOS LTDA.</t>
  </si>
  <si>
    <t>5000367-49.2025.4.03.6108</t>
  </si>
  <si>
    <t>Delegado da Delegacia da Receita Federal do Brasil Em Bauru</t>
  </si>
  <si>
    <t>Proc - 0001710</t>
  </si>
  <si>
    <t>(PE)Participação em audiência.</t>
  </si>
  <si>
    <t>(PE) Protocolo dos embargos de declaração.</t>
  </si>
  <si>
    <t>(PE) Cálculo sobre o cumprimento de sentença do Refinitiv.</t>
  </si>
  <si>
    <t>(PE) Reunião com José sobre o REsp da IHG.</t>
  </si>
  <si>
    <t>(PE) Participação das audiências UNAs.</t>
  </si>
  <si>
    <t>(PE) Protocolo da petição de embargos de declarção.</t>
  </si>
  <si>
    <t>(PE) Minuta de embargos de declarção.</t>
  </si>
  <si>
    <t>Monitoramento da Tutela Recursal</t>
  </si>
  <si>
    <t>(PE). Audiência de instrução e julgamento - advogada.</t>
  </si>
  <si>
    <t>(PE) Audiência de instrução e julgamento. Acordo realizado. - advogada</t>
  </si>
  <si>
    <t>José Elias Bragança Neto</t>
  </si>
  <si>
    <t>Leitura de publicação. Petição discordando do acordo - sem assinatura das partes.</t>
  </si>
  <si>
    <t>1000530-44.2023.8.26.0563</t>
  </si>
  <si>
    <t>Proc - 0001597</t>
  </si>
  <si>
    <t>Protocolo eletrônico da petição informando que não concorda com o acordo pois não está assinado.</t>
  </si>
  <si>
    <t>Monitoramento da Tutela Recursal.</t>
  </si>
  <si>
    <t>Royal Palm Plaza Participações e Empreendimentos Ltda</t>
  </si>
  <si>
    <t>Sentença procedente; avaliação de ED e recurso; envio de valores para decisão da Royal.</t>
  </si>
  <si>
    <t>1010004-84.2024.8.26.0084</t>
  </si>
  <si>
    <t>Wilson Sami Cury</t>
  </si>
  <si>
    <t>Proc - 0001700</t>
  </si>
  <si>
    <t>Organização de documentos, tratativas com CLC e Julia</t>
  </si>
  <si>
    <t>(PE) Verificação das movimentações no primeiro grau.</t>
  </si>
  <si>
    <t>Condomínio Edifício Caesar Towers Paulista</t>
  </si>
  <si>
    <t>Call Helena e Dr. Cláudio sobre estratégia processos Ginalda</t>
  </si>
  <si>
    <t>1035824-96.2020.8.26.0100</t>
  </si>
  <si>
    <t>Ginalda Aya Mizuno</t>
  </si>
  <si>
    <t>Proc - 0001176</t>
  </si>
  <si>
    <t>Leitura de publicação - Especificação de provas</t>
  </si>
  <si>
    <t>Leitura de publicação. Guia citação postal. Contato fórum /  balcão virtual</t>
  </si>
  <si>
    <t>Revisão Embargos de Declaração</t>
  </si>
  <si>
    <t>Réplica à contestação da Raquel</t>
  </si>
  <si>
    <t>HOTELINVEST SIX HOTELARIA LTDA.</t>
  </si>
  <si>
    <t>(PE) Réplica Hotellinvest</t>
  </si>
  <si>
    <t>5010502-47.2025.4.03.6100</t>
  </si>
  <si>
    <t>Proc - 0001736</t>
  </si>
  <si>
    <t>(PE) Protocolo embargos de declaração MS Garden.</t>
  </si>
  <si>
    <t>Minuta da contestação</t>
  </si>
  <si>
    <t>Análise publicação. E-mail enviado Maria Helena.</t>
  </si>
  <si>
    <t>0004025-65.2023.8.16.0184</t>
  </si>
  <si>
    <t>ANDREWS RICHARD DA GAMA</t>
  </si>
  <si>
    <t>Proc - 0001592</t>
  </si>
  <si>
    <t>E-mail enviado com solictação de documentos.</t>
  </si>
  <si>
    <t>Minuta de réplica</t>
  </si>
  <si>
    <t>Chieni Comércio de Alimentos Ltda.</t>
  </si>
  <si>
    <t>Envio de e-mail com agendamento de perícia</t>
  </si>
  <si>
    <t>1000189-50.2025.5.02.0471</t>
  </si>
  <si>
    <t>Vitoria maria Guimarães</t>
  </si>
  <si>
    <t>Proc - 0001722</t>
  </si>
  <si>
    <t>(PE) Envio de e-mail solicitando documentos para perícia indireta</t>
  </si>
  <si>
    <t>1001387-89.2024.5.02.0461</t>
  </si>
  <si>
    <t>Wan Baster Luiz Chaves</t>
  </si>
  <si>
    <t>Proc - 0001679</t>
  </si>
  <si>
    <t>Providências internas e contato com  oficial de justiça.</t>
  </si>
  <si>
    <t>0005681-74.2007.8.26.0302</t>
  </si>
  <si>
    <t>Auto Posto da Fonte de Jaú</t>
  </si>
  <si>
    <t>Proc-0000082</t>
  </si>
  <si>
    <t>habilitação tokens Louise e Cláudio; protocolo de Exceção de incompetência</t>
  </si>
  <si>
    <t>Respondido e-mail sobre andamento do processo.</t>
  </si>
  <si>
    <t>1009280-86.2025.8.26.0006</t>
  </si>
  <si>
    <t>RODRIGO MORAES VALENÇA</t>
  </si>
  <si>
    <t>Proc - 0001776</t>
  </si>
  <si>
    <t>Continuação Cautelar. Estudo de lei, jurisprudência.</t>
  </si>
  <si>
    <t>0239189-19.2024.8.06.0001</t>
  </si>
  <si>
    <t>Condomínio Edifício Ivan Bezerra de Menezes</t>
  </si>
  <si>
    <t>Proc - 0001651</t>
  </si>
  <si>
    <t>Nahla Farah Oliveira</t>
  </si>
  <si>
    <t>Elaboração e protocolo de pedido de reconsideração</t>
  </si>
  <si>
    <t>1002082-40.2017.5.02.0024</t>
  </si>
  <si>
    <t>Maria das Graças de Souza Soares</t>
  </si>
  <si>
    <t>Proc-0000906</t>
  </si>
  <si>
    <t>Elaboração de réplica à contestação</t>
  </si>
  <si>
    <t>Finalizado análise e estrutura da peça - artigos, jurisprudências.</t>
  </si>
  <si>
    <t>Análise do processo e minuta contrarrazões de apelação</t>
  </si>
  <si>
    <t>1001114-46.2025.5.02.0471</t>
  </si>
  <si>
    <t>Cristiane da Silva Alves</t>
  </si>
  <si>
    <t>Proc - 0001782</t>
  </si>
  <si>
    <t>(PE) E-mail para Maria Alice informando a sentença do MS</t>
  </si>
  <si>
    <t>(PE) Protocolo de embargos de declaração</t>
  </si>
  <si>
    <t>Impugnação aos cálculos. Cálculos feitos. Guia para depósito judicial.</t>
  </si>
  <si>
    <t>E-mail Leda - aguardaremos o cumprimento de sentença para pagamento.</t>
  </si>
  <si>
    <t>Petição discordando da suspensão da execução. Atualização de cálculo.</t>
  </si>
  <si>
    <t>Leitura publicação. Processo arquivado.</t>
  </si>
  <si>
    <t>0010784-47.2025.8.05.0001</t>
  </si>
  <si>
    <t>ALEXANDRE RIBEIRO DA SILVA</t>
  </si>
  <si>
    <t>Proc - 0001708</t>
  </si>
  <si>
    <t>Réplica à contestação</t>
  </si>
  <si>
    <t>Transformação de documentos criptografados em ECDs e ECFs das unidades da BT para juntar à Execução Fiscal de IDPJ</t>
  </si>
  <si>
    <t>Minuta contestação IDPJ</t>
  </si>
  <si>
    <t>(PE) Resposta do e-mail da Maria Alice sobre o recurso da CP.</t>
  </si>
  <si>
    <t>Honorários de Sucumbência  - Elaboração de Agravo Interno</t>
  </si>
  <si>
    <t>0263001-45.2015.8.19.0001</t>
  </si>
  <si>
    <t>Joilce Aparecida Teixeira</t>
  </si>
  <si>
    <t>Proc-0000884</t>
  </si>
  <si>
    <t>Protocolo de defesa e documentos.</t>
  </si>
  <si>
    <t>(PE) manifestação sobre atraso no pagamento por erro no sistema do banco</t>
  </si>
  <si>
    <t>0012160-90.2024.5.15.0093</t>
  </si>
  <si>
    <t>Stefani Cristina Luswarghi</t>
  </si>
  <si>
    <t>Proc - 0001767</t>
  </si>
  <si>
    <t>(PE) Elaboração de manifestação sobre segunda perícia indireta e nova juntada de documentos solicitados pelo Perito</t>
  </si>
  <si>
    <t>Análise da sentença para fins de oposição de embargos de declaração.</t>
  </si>
  <si>
    <t>0079827-05.2024.8.16.0000</t>
  </si>
  <si>
    <t>Iguassu Participações</t>
  </si>
  <si>
    <t>Proc - 0001693</t>
  </si>
  <si>
    <t>Revisão da petição de especificação de provas.</t>
  </si>
  <si>
    <t>Confeccionado embargos de declaração.</t>
  </si>
  <si>
    <t>Guia gerada e enviada para pagamento. Prazo para juntada.</t>
  </si>
  <si>
    <t>Enviada gui para pagamento - Email.</t>
  </si>
  <si>
    <t>1021296-73.2024.8.26.0114</t>
  </si>
  <si>
    <t>JV CORPORATE</t>
  </si>
  <si>
    <t>Proc - 0001612</t>
  </si>
  <si>
    <t>Revisão e protocolo réplica</t>
  </si>
  <si>
    <t>Análise acórdão e cabimento de Embargos de declaração.</t>
  </si>
  <si>
    <t>Revisão e protocolo eletrônico dos embargos de declaração.</t>
  </si>
  <si>
    <t>Finalização contestação</t>
  </si>
  <si>
    <t>Elaboração de contestação à reconvenção.</t>
  </si>
  <si>
    <t>0011090-57.2025.5.15.0043</t>
  </si>
  <si>
    <t>Sanderly da Silva</t>
  </si>
  <si>
    <t>Proc - 0001764</t>
  </si>
  <si>
    <t>Início apelação</t>
  </si>
  <si>
    <t>(PE) Apelação do MS do PERSE</t>
  </si>
  <si>
    <t>(PE) Emissão de guia da BT JOI.</t>
  </si>
  <si>
    <t>Leitura de publicação. Enviado e-mail para unidade informando o resultado da ação.</t>
  </si>
  <si>
    <t>0005982-43.2023.8.12.0110</t>
  </si>
  <si>
    <t>Giancarllo Rodrigo de Oliveira</t>
  </si>
  <si>
    <t>Proc - 0001779</t>
  </si>
  <si>
    <t>Continuação da elaboração da contestação à reconvenção.</t>
  </si>
  <si>
    <t>MPS LABORATÓRIO FOTOGRÁFICO LTDA</t>
  </si>
  <si>
    <t>E-mail respondido com o envio da certidão de trânsito em julgado.</t>
  </si>
  <si>
    <t>1062664-54.2017.8.26.0002</t>
  </si>
  <si>
    <t>BANCO SANTANDER BRASIL S.A</t>
  </si>
  <si>
    <t>Proc - 0001667</t>
  </si>
  <si>
    <t>Protocolo eletrônico da petição de julgamento antecipado da lide.</t>
  </si>
  <si>
    <t>Elaboração de Apelação para Mandado de Segurança da revogação do benefício do PERSE</t>
  </si>
  <si>
    <t>Pesquisa e download para análise de Acordãos ultilizados na Contestação e pela PGFN na Execução Fiscal de IDPJ</t>
  </si>
  <si>
    <t>Juntada e compressão de PDFs de Procurações e Contratos Sociais das empresas no polo passivo da Execução Fiscal de IDPJ para protocolar no TRF3</t>
  </si>
  <si>
    <t>Reunião sobre perícia designada para amanhã</t>
  </si>
  <si>
    <t>1001125-94.2025.5.02.0012</t>
  </si>
  <si>
    <t>Victoria de Oliveira Marceano</t>
  </si>
  <si>
    <t>Proc - 0001781</t>
  </si>
  <si>
    <t>Continuação apelação</t>
  </si>
  <si>
    <t>(PE) Emissão da guia de custas da apelação do MS da CP.</t>
  </si>
  <si>
    <t>(PE) Reenvio das custas de apelação de BT Caxias.</t>
  </si>
  <si>
    <t>(PE) Elaboração de defesa; Protocolo de defesa e documentos</t>
  </si>
  <si>
    <t>Análise dos documentos juntados pela ré para elaboração de manifestação.</t>
  </si>
  <si>
    <t>0125002-11.2019.8.19.0001</t>
  </si>
  <si>
    <t>C DESIGN HOTEL EMPREENDIMENTOS IMOBILIÁRIOS SPE LTDA</t>
  </si>
  <si>
    <t>Proc-0001069</t>
  </si>
  <si>
    <t>Análise e minuta de resposta embargos de declaração no cumprimento de sentença</t>
  </si>
  <si>
    <t>1022134-15.2018.8.26.0053</t>
  </si>
  <si>
    <t>Prefeitura do Município de São Paulo - Sp</t>
  </si>
  <si>
    <t>Proc-0000980</t>
  </si>
  <si>
    <t>Reunião com Chieni sobre perícia designada para 17/09/2029</t>
  </si>
  <si>
    <t>Análise da petição de prosseguimento do feito.</t>
  </si>
  <si>
    <t>Elaboração de petição de prosseguimento do feito e envio de e-mail ao gabinete da juíza.</t>
  </si>
  <si>
    <t>0050895-63.2017.8.26.0100</t>
  </si>
  <si>
    <t>Proc - 0001325</t>
  </si>
  <si>
    <t>Elaboração de réplica José Alex</t>
  </si>
  <si>
    <t>(PE) Minuta da apelação do MS da CP.</t>
  </si>
  <si>
    <t>Verificação da intimação recebida pela Sra. Aoki.</t>
  </si>
  <si>
    <t>5012726-14.2021.4.02.5101</t>
  </si>
  <si>
    <t>Proc - 0001274</t>
  </si>
  <si>
    <t>(PE) Envio de acordo para provisionamento; atualização no sistema de acompanhamento jurídico do escritório</t>
  </si>
  <si>
    <t>Balcão virtual - cadastro Dr. Cláudio.</t>
  </si>
  <si>
    <t>Revisão da minuta do acordo com a DNI a pedido do Elias.</t>
  </si>
  <si>
    <t>Elaboração de réplica à contestação do José Alex</t>
  </si>
  <si>
    <t>Minuta contestação</t>
  </si>
  <si>
    <t>Tgklm Alimentos EIRELI</t>
  </si>
  <si>
    <t>Análise processual. Impugnação Laudo, impugnação a execução, bem de família.</t>
  </si>
  <si>
    <t>0213809-07.2019.8.19.0001</t>
  </si>
  <si>
    <t>CONCESSIONÁRIA AEROPORTO RIO DE JANEIRO S.A.</t>
  </si>
  <si>
    <t>Proc - 0001812</t>
  </si>
  <si>
    <t>Respondido e-mail a unidade, sobre andamento processual.</t>
  </si>
  <si>
    <t>Análise de Recurso Especial.</t>
  </si>
  <si>
    <t>0003084-29.2024.8.26.0176</t>
  </si>
  <si>
    <t>Jefferson Agostinho Jacinto</t>
  </si>
  <si>
    <t>Proc-0000828</t>
  </si>
  <si>
    <t>Cumprimento de sentença, elaborada petição de pagamento de condenação e guia.</t>
  </si>
  <si>
    <t>Acompanhamento de processos do segundo grau.</t>
  </si>
  <si>
    <t>BT Millenium Hotéis Ltda</t>
  </si>
  <si>
    <t>(PE) Emissão de guia de depósito judicial.</t>
  </si>
  <si>
    <t>5010941-38.2025.4.04.7100</t>
  </si>
  <si>
    <t>Proc - 0001714</t>
  </si>
  <si>
    <t>(PE) Emissão de todas as guias de depósito.</t>
  </si>
  <si>
    <t>Guia paga. Enviado protocolo.</t>
  </si>
  <si>
    <t>Elaborada procuração e enviada por e-mail ao Marcelo para assinatura, com resumo.</t>
  </si>
  <si>
    <t>Guia DAE retirada e enviada a unidade para pagamento, informando sobre a apelação.</t>
  </si>
  <si>
    <t>Ajustes nas réplicas e elaboração de provas</t>
  </si>
  <si>
    <t>Honorários de sucumbência - Elaboração de agravo interno.</t>
  </si>
  <si>
    <t>Elaboração de manifestação sobre prova nova C. Design</t>
  </si>
  <si>
    <t>Acompanhamento de perícia inloco.</t>
  </si>
  <si>
    <t>ADH Hotelaria Jurídica</t>
  </si>
  <si>
    <t>(PE) Elaboração e protocolo de contestação substitutiva à Inicial substitutiva.</t>
  </si>
  <si>
    <t>5019566-52.2025.4.04.7200</t>
  </si>
  <si>
    <t>Proc - 0001750</t>
  </si>
  <si>
    <t>Revisão contestação</t>
  </si>
  <si>
    <t>Elaboração de petição para solicitar que as publicações e intimações do processo sejam feitas em nome do Dr. Claudio</t>
  </si>
  <si>
    <t>0800681-19.2024.8.20.5124</t>
  </si>
  <si>
    <t>Vanessa Medeiros de Lima</t>
  </si>
  <si>
    <t>Proc - 0001608</t>
  </si>
  <si>
    <t>(PE) Pedido da apuração dos impostos a pagar.</t>
  </si>
  <si>
    <t>BT Manaus Hotéis Ltda.</t>
  </si>
  <si>
    <t>(PE) Emissão e envio guia de depóstio.</t>
  </si>
  <si>
    <t>1008007-25.2025.4.01.3200</t>
  </si>
  <si>
    <t>. Delegado da Receita Federal do Brasil Em Manaus</t>
  </si>
  <si>
    <t>Proc - 0001712</t>
  </si>
  <si>
    <t>(PE) Protocolo da apelação</t>
  </si>
  <si>
    <t>(PE) Contato com a BT Caxias para pagamento de guia de custas.</t>
  </si>
  <si>
    <t>Última revisão e protocolo do agravo interno.</t>
  </si>
  <si>
    <t>Balcão virtual - cadastro capa a capa.</t>
  </si>
  <si>
    <t>Balcão virtual - juntada do ar nos autos.</t>
  </si>
  <si>
    <t>enviado e-mail a unidade - comprovante pago.</t>
  </si>
  <si>
    <t>Despacho com a  juíza sobre o indeferimento do efeito suspensivo no incidente de suspeição.</t>
  </si>
  <si>
    <t>Publicação. Embargos a execução protocolado pela parte ré.</t>
  </si>
  <si>
    <t>0102176-59.2017.8.19.0001</t>
  </si>
  <si>
    <t>FK Agência de Viagens e Turismo Ltda - EPP</t>
  </si>
  <si>
    <t>Proc-0000855</t>
  </si>
  <si>
    <t>(PE) Envio de ata de audiência e agendamento da próxima audiência</t>
  </si>
  <si>
    <t>(PE) Habilitação tokens Louise e Cláudio</t>
  </si>
  <si>
    <t>1001181-19.2025.5.02.0048</t>
  </si>
  <si>
    <t>Lucineia Paulino de Andrade</t>
  </si>
  <si>
    <t>Proc - 0001799</t>
  </si>
  <si>
    <t>Petição informando pagamento da guia.</t>
  </si>
  <si>
    <t>Revisão da apelação.</t>
  </si>
  <si>
    <t>Acompanhamento processual - citação.</t>
  </si>
  <si>
    <t>0931016-65.2025.8.19.0001</t>
  </si>
  <si>
    <t>Gemini Real Estate Holdings LCC</t>
  </si>
  <si>
    <t>Proc - 0001811</t>
  </si>
  <si>
    <t>Feita petição de juntada dividendo agosto.</t>
  </si>
  <si>
    <t>Revisão final e protocolo contestação IDPJ</t>
  </si>
  <si>
    <t>Reunião interna com Dr. José e fechamento da manifestação sobre os documentos apresentados pela C.Design.</t>
  </si>
  <si>
    <t>BT Santo André Hotéis Ltda.</t>
  </si>
  <si>
    <t>Elaboração e protocolo de petição requerendo inclusão do processo na pauta de audiências de conciliação</t>
  </si>
  <si>
    <t>1000039-61.2017.5.02.0435</t>
  </si>
  <si>
    <t>Valzangela Souza de Menezes</t>
  </si>
  <si>
    <t>Proc - 0001474</t>
  </si>
  <si>
    <t>(PE) Protocolo da apelação.</t>
  </si>
  <si>
    <t>Protocolo eletrônico de petição pedindo publicações em nome do Dr. Cláudio.</t>
  </si>
  <si>
    <t>Revisão e protocolo da impugnaçao ao cumprimento de sentença e pagamento da condenação.</t>
  </si>
  <si>
    <t>Chieni Comércio de Alimentos Ltda.(Vila Blue Tre)</t>
  </si>
  <si>
    <t>Revisão e protocolo da petiçao sobre impugnação ao cumprimento de sentença.</t>
  </si>
  <si>
    <t>1018749-81.2019.8.26.0002</t>
  </si>
  <si>
    <t>Condomínio Stellato</t>
  </si>
  <si>
    <t>Proc-0001074</t>
  </si>
  <si>
    <t>Protocolo da petição de pagamento da parte da condenação que compete à BT alphaville.</t>
  </si>
  <si>
    <t>Honorários de sucumbência - revisão e protocolo petição de penhora sisbajud</t>
  </si>
  <si>
    <t>Realização de protocolo do recurso de apelação.</t>
  </si>
  <si>
    <t>Análise publicação. Início do cumprimento de sentença, cálculos e liberação da caução.</t>
  </si>
  <si>
    <t>0000916-71.2013.8.26.0004</t>
  </si>
  <si>
    <t>One Boy Supply Prestadora e Terceirizadora de Serviços</t>
  </si>
  <si>
    <t>Proc-0000313</t>
  </si>
  <si>
    <t>Balcão virtual solicitando apreciação e deferimento do requerimento de audiência de conciliação</t>
  </si>
  <si>
    <t>Tratativas com CLC, conferência de guias de depósito e envio de e-mail</t>
  </si>
  <si>
    <t>(PE) Participação de audiência UNA.</t>
  </si>
  <si>
    <t>(PE) Emissão de guias de depósito judicial.</t>
  </si>
  <si>
    <t>(PE) Reemissão de guia de depósito judicial.</t>
  </si>
  <si>
    <t>(PE) Emissão das guias de depósito.</t>
  </si>
  <si>
    <t>Envio de e-mail informando que audiência de conciliação foi deferida</t>
  </si>
  <si>
    <t>(PE) Envio de e-mail sobre audiência realizada ontem; Agendamento de nova audiência</t>
  </si>
  <si>
    <t>Protocolo eletrônico de embargos de declaração em face da sentença.</t>
  </si>
  <si>
    <t>0136430-82.2024.8.17.2001</t>
  </si>
  <si>
    <t>Rodrigo Cavalcanti Novaes</t>
  </si>
  <si>
    <t>Proc - 0001738</t>
  </si>
  <si>
    <t>(PE) Protocolo de pagamento em consignação.</t>
  </si>
  <si>
    <t>Soares de Camargo Sociedade Individual de Advo</t>
  </si>
  <si>
    <t>(PE) Protocolo de petição informando o MLE.</t>
  </si>
  <si>
    <t>1501450-27.2020.8.26.0090</t>
  </si>
  <si>
    <t>Prefeitura Municipal de São Paulo</t>
  </si>
  <si>
    <t>Proc - 0001113</t>
  </si>
  <si>
    <t>Cláudio Vicente Monteiro</t>
  </si>
  <si>
    <t>Viagem a Jaú para realização de imissão na posse</t>
  </si>
  <si>
    <t>Revisão e protocolo das contrarrazões de RESP.</t>
  </si>
  <si>
    <t>Protocolo da petição insistindo na produção de prova oral.</t>
  </si>
  <si>
    <t>1007052-54.2022.8.26.0068</t>
  </si>
  <si>
    <t>Natalia Maria de Moraes Cerqueira</t>
  </si>
  <si>
    <t>Proc - 0001540</t>
  </si>
  <si>
    <t>Alphalins Turismo Ltda.</t>
  </si>
  <si>
    <t>Análise sentença procedência parcial</t>
  </si>
  <si>
    <t>5000226-25.2025.4.03.6142</t>
  </si>
  <si>
    <t>Proc - 0001748</t>
  </si>
  <si>
    <t>(PE) Emissão de guia de depósito.</t>
  </si>
  <si>
    <t>1001237-69.2025.5.02.0204</t>
  </si>
  <si>
    <t>Helena de Lourdes Silva</t>
  </si>
  <si>
    <t>Proc - 0001761</t>
  </si>
  <si>
    <t>(PE) Expedição e envio de guia para pagamento da parcela 6 - execução</t>
  </si>
  <si>
    <t>0000306-16.2024.5.06.0331</t>
  </si>
  <si>
    <t>Jeova dos Santos Silva</t>
  </si>
  <si>
    <t>Proc - 0001696</t>
  </si>
  <si>
    <t>Inclusão do porcesso no sistema de acompanhamento jurídico do escritório; Elaboração e envio de procuração e CP para o cliente assinar; agendamento de audiência e prazo de defesa.</t>
  </si>
  <si>
    <t>1001526-74.2025.5.02.0471</t>
  </si>
  <si>
    <t>Proc - 0001814</t>
  </si>
  <si>
    <t>Agendamento de reunião com Jeferson e Isis</t>
  </si>
  <si>
    <t>Análise da decisão e envio de e-mail sobre assinatura da carta de adjudicação</t>
  </si>
  <si>
    <t>(PE) Participação em audiência UNA - Acordo.</t>
  </si>
  <si>
    <t>Leitura de publicação e reunião de alinhamento José.</t>
  </si>
  <si>
    <t>1078397-76.2025.8.26.0100</t>
  </si>
  <si>
    <t>Proc - 0001813</t>
  </si>
  <si>
    <t>Leitura publicação. Nomeação curador. Email enviado.</t>
  </si>
  <si>
    <t>0007701-37.2023.8.16.0017</t>
  </si>
  <si>
    <t>Valle Operadora</t>
  </si>
  <si>
    <t>Proc-0000943/001</t>
  </si>
  <si>
    <t>Tratativas com Amanda sobre contestação</t>
  </si>
  <si>
    <t>Agendamento de audiência; Envio de e-mail informando designação</t>
  </si>
  <si>
    <t>Análise de petição do INSS protocolada nos autos e envio de atualização para Dr. Cláudio</t>
  </si>
  <si>
    <t>0021695-72.2017.5.04.0003</t>
  </si>
  <si>
    <t>Julio Cesar do Canto Balbino</t>
  </si>
  <si>
    <t>Proc-0000930</t>
  </si>
  <si>
    <t>Leitura publicação. Petição, Guia e pagamento.</t>
  </si>
  <si>
    <t>Análise de publicação. Enviada peça para protocolo.</t>
  </si>
  <si>
    <t>Leitura publicação. Balcão virtual. Providências auto de adjudicação.</t>
  </si>
  <si>
    <t>Cálculo e envio de e-mail com sugestão de acordo, conforme solicitado por Jeferson em reunião</t>
  </si>
  <si>
    <t>1002616-09.2023.5.02.0271</t>
  </si>
  <si>
    <t>Ederson Santos Esperança</t>
  </si>
  <si>
    <t>Proc - 0001588</t>
  </si>
  <si>
    <t>(PE) Envio de e-mail solicitando recolhimento previdenciario até 14/10</t>
  </si>
  <si>
    <t>1001708-51.2024.5.02.0065</t>
  </si>
  <si>
    <t>Paloma Souza Dietz</t>
  </si>
  <si>
    <t>Proc - 0001675</t>
  </si>
  <si>
    <t>Pesquisa e tratativas com Amanda sobre manifestação processual requerendo a expedição da carta de adjudicação</t>
  </si>
  <si>
    <t>1049500-58.2013.8.26.0100</t>
  </si>
  <si>
    <t>Proc-0000393</t>
  </si>
  <si>
    <t>Envio de auto de adjudicação para assinatura e  contato com José Arnaldo</t>
  </si>
  <si>
    <t>Advocacia Vicente Monteiro</t>
  </si>
  <si>
    <t>Tratativas sobre guias de depósito judicial nos mandados de segurança do PERSE</t>
  </si>
  <si>
    <t>Reunião com Dra. Sandra sobre os contratos analisados durante as férias.</t>
  </si>
  <si>
    <t>Atualiazação da situação dos contratos analisados durante férias da Dra. Sandra.</t>
  </si>
  <si>
    <t>Reunião de alinhamento. Audiências trabalhistas - Louise e BT faria lima</t>
  </si>
  <si>
    <t>Advocacia Vicente Monteiro - Prospecção</t>
  </si>
  <si>
    <t>Análise e tratativas com Dr. Cláudio sobre proposta de honorários doação de bens Giscard</t>
  </si>
  <si>
    <t>Elaboração e envio proposta de honorários ação indenizatória ANA, conforme tratativas com Helena</t>
  </si>
  <si>
    <t>Análise e resposta André sobre reclamação de constrangimento de hóspede</t>
  </si>
  <si>
    <t>Envio de e-mail ao Marcelo e Felipe sobre nova ação REGINA APARECIDA DE SANTANA BEIRO</t>
  </si>
  <si>
    <t>Reunião com comercial para tratar da resposta da Carta Executiva enviada pela Jequiti.</t>
  </si>
  <si>
    <t>Análise da carta executiva enviada pela Andreani para tratar da questão do SLA da Jequiti</t>
  </si>
  <si>
    <t>Contato telefônico com Robson para tratar da notificação extrajudicial da Move3</t>
  </si>
  <si>
    <t>Últimos ajustes e envio de e-mail com a minuta do contrato de transporte do cliente BBraun.</t>
  </si>
  <si>
    <t>Análise da minuta do contrato  do Cliente BBRAUN</t>
  </si>
  <si>
    <t>Elaboração de resposta à notificação extrajudicial da Move3 e envio de e-mail</t>
  </si>
  <si>
    <t>Reunião com Julio Cesar para tratar da resposta da Notificação da empresa Move3</t>
  </si>
  <si>
    <t>Análise dos processos:- Diego Birocci Delecrodi: 1001674-40.2024.5.02.0271 - Eduardo Aparecido Celant: 1000646-03.2025.5.02.0271 - Samuel Dias da Rocha: 1000342-04.2025.5.02.0271 a pedido de Gonzalo</t>
  </si>
  <si>
    <t>Conferência da minuta revisada do aditivo contratual da DP Rio - XP Asset.</t>
  </si>
  <si>
    <t>Elaboração de resposta à notificação extrajudicial - Movee</t>
  </si>
  <si>
    <t>Análise e envio de parecer sobre o contrato com cláusula FOB - Cliente Retira - da Supera e Emefarma.</t>
  </si>
  <si>
    <t>Elaboração de notificação extrajudicial à ILGJ (Move3)</t>
  </si>
  <si>
    <t>Reunião com Andreani para falar do caso da notificação extrajudicial da Move3</t>
  </si>
  <si>
    <t>Análise jurídica do contrato de serviços de armazenagem do cliente Guerbet.</t>
  </si>
  <si>
    <t>Leitura preliminar da minuta do contrato de transporte do cliente Sandoz</t>
  </si>
  <si>
    <t>Elaboração de contratos para prestadores de serviços ANDREANI</t>
  </si>
  <si>
    <t>Pesquisa e consulta de números de processos trabalhistas da ANDREANI não informados no relatório  trimestral de processos de outros escritórios</t>
  </si>
  <si>
    <t>Análise e resposta sobre cláusula de reequilíbrio econômico-financeiro dos contratos em virtude da reforma tributária</t>
  </si>
  <si>
    <t>Revisão da minuta do 4º aditivo contratual da Pierre Fabre.</t>
  </si>
  <si>
    <t>Revisão jurídica do contrato de transporte do cliente Sandoz</t>
  </si>
  <si>
    <t>Elaboração de contrato para prestadores de serviços ANDREANI</t>
  </si>
  <si>
    <t>Atualização da planilha de processos ativos em espanhol</t>
  </si>
  <si>
    <t>Envio de informe juicios Andreani</t>
  </si>
  <si>
    <t>Análise dos comentários enviados pelo jurídico da transportadora CARVALIMA</t>
  </si>
  <si>
    <t>Envio do contrato de transportes para o cliente Emefarma com a inclusão de Termo FOB como anexo.</t>
  </si>
  <si>
    <t>Aguardando Jeferson para reunião - não compareceu - reagendada</t>
  </si>
  <si>
    <t>Revisão do contrato de transporte da 3ZTX Transportes após alterações propostas pelo parceiro.</t>
  </si>
  <si>
    <t>Atualização da planilha de judicios - Setembro de 2025</t>
  </si>
  <si>
    <t>Revisão e envio dos contratos de transporte agregrado (ETC) para equipe do transporte.</t>
  </si>
  <si>
    <t>Agendada vídeo procuração. Conferência. Liberação cartório.</t>
  </si>
  <si>
    <t>Reunião com Jeferson e Ivone sobre processos Andreani (RT espólio de Mateus e RT Ederson)</t>
  </si>
  <si>
    <t>Acompanhamento - assinatura.</t>
  </si>
  <si>
    <t>Providencias e acompanhamento de assinatura de procuração Pablo Andreani</t>
  </si>
  <si>
    <t>Revisão acordo Caldas e Junior</t>
  </si>
  <si>
    <t>Bacco Arquitetos Associados</t>
  </si>
  <si>
    <t>Análise e revisão da Minuta Contratual - FEMSA COCA-COLA</t>
  </si>
  <si>
    <t>Análise e tratativas com Marco sobre cancelamento Vila Bisutti</t>
  </si>
  <si>
    <t>Contato Telefonico com Helena e posteriormente com Felipe sobre novas tratativas imóvel Fernando Cardim</t>
  </si>
  <si>
    <t>Análise e resposta sobre notificação Alelo</t>
  </si>
  <si>
    <t>Análise e resposta sobre planilha de processos CGH e RVD</t>
  </si>
  <si>
    <t>Montagem e atualização de planilha de processos da BT Airport e da BT Rio Verde.</t>
  </si>
  <si>
    <t>Análise e envio termo de parceria Movida</t>
  </si>
  <si>
    <t>Discussão com Louise  e posteriormente com Maria Rosa sobre novo cronograma de contratos MIL</t>
  </si>
  <si>
    <t>Call com Bruno  de Paula sobre  Anabran</t>
  </si>
  <si>
    <t>Call com Maria Rosa e envio de e-mail sobre MIL</t>
  </si>
  <si>
    <t>Reunião com Bruno de Paula - diversos assuntos</t>
  </si>
  <si>
    <t>Call Dr Marco Pascoal sobre  penhora on line MIL</t>
  </si>
  <si>
    <t>Call Lucas e resposta sobre Notificação Procon Sorriso</t>
  </si>
  <si>
    <t>Elaboração de Procuração para BT Corporativo conferindo poderes administrativos a Jackeline, Vinicius e Marcio sobre o Edifício J2F Jaguariúna</t>
  </si>
  <si>
    <t>Reunião para definição de contratação de advogado em Lins</t>
  </si>
  <si>
    <t>Reunião sobre mudança de critério de cotas condominiais em Bauru</t>
  </si>
  <si>
    <t>Envio de e-mail para Dr Cristina com considerações sobre MIL</t>
  </si>
  <si>
    <t>Analise e resposta de e-mail sobre contabilização de redução de capital Manofi</t>
  </si>
  <si>
    <t>Trocas de e-=mails com Dra Cristina sobre novas alterações propostas nos contratos pelos investidores MIL</t>
  </si>
  <si>
    <t>Análise proposta de auditoria e resposta ao Bruno</t>
  </si>
  <si>
    <t>Revisão e envio à Cláudia do edital de AGE LDN - prestação final de contas</t>
  </si>
  <si>
    <t>Revisão de escritura Apto Fernando Cardim</t>
  </si>
  <si>
    <t>Verificação de processo recebido no domicilio eletrônico - 0801795-12.2025.8.19.0039</t>
  </si>
  <si>
    <t>Analise e envio para a diretoria da BTH na proposta de alteraçao de termo de acordo ref proc Julio Cesar</t>
  </si>
  <si>
    <t>Call Feliupe sobre BT Airport</t>
  </si>
  <si>
    <t>Pesquisa, análise do contrato e elaboração de resposta ao Lucas sobre custos de task force para implantação Sorriso</t>
  </si>
  <si>
    <t>Call Felipe Nishimura assuntos diversos</t>
  </si>
  <si>
    <t>Reunião com Felipe e Bruno sobre DAJ</t>
  </si>
  <si>
    <t>Call com Felipe sobre IDPJ</t>
  </si>
  <si>
    <t>Analise de Laudo Pericial BT Airport</t>
  </si>
  <si>
    <t>Revisão final e orientações para Amanda Helena e cartório  sobre escritura Fernando Cardim</t>
  </si>
  <si>
    <t>Ajuste e envio contrato social Sorriso</t>
  </si>
  <si>
    <t>Revisão de contestação de  IDPJ</t>
  </si>
  <si>
    <t>Revisão e envio de versões finais da minuta aprovada pela BTH sobre MIL</t>
  </si>
  <si>
    <t>Revisão e envio termo de cessão de reservas LDN</t>
  </si>
  <si>
    <t>Análise e resposta sobre cancelamento evento Vila Bisutti</t>
  </si>
  <si>
    <t>Analise de providencias finais relativas à redução de Capital Social da Manofi</t>
  </si>
  <si>
    <t>Organização de assinatura de Escritura Fernando Cardim</t>
  </si>
  <si>
    <t>Revisão final de pendências Fernando Cardim</t>
  </si>
  <si>
    <t>revisão de distribuição dividendos CP sra Aoki</t>
  </si>
  <si>
    <t>Tratativas com Jackeline sobre IDPJ para explicação a investidor de Bauru</t>
  </si>
  <si>
    <t>Análise e resposta Lucas sobre certidões Sorriso - MT</t>
  </si>
  <si>
    <t>Resposta Cláudia sobre encerramento LDN</t>
  </si>
  <si>
    <t>Análise e resposta Marco sobre termo de encerramento Vila Bisutti</t>
  </si>
  <si>
    <t>Discussão interna e posteriormente com Felipe sobre entrega de documentos Fernando Cardim</t>
  </si>
  <si>
    <t>Revisão e envio contrato social Sorriso</t>
  </si>
  <si>
    <t>Após discussão interna na BTH revisão das minutas contrato MIL e envio para Dra Cristina</t>
  </si>
  <si>
    <t>Providencias e acompanhamento de assinatura de Escritura Fernando Cardim (Felipe)</t>
  </si>
  <si>
    <t>Providencias e acompanhamento de assinatura de Escritura Fernando Cardim</t>
  </si>
  <si>
    <t>Call Cláudia e Bruno sobre AGE prestação de contas de LDN</t>
  </si>
  <si>
    <t>Análise do contrato Blue Tree Chain Trip</t>
  </si>
  <si>
    <t>Tratativas com Beatriz e análise de inquérito policial</t>
  </si>
  <si>
    <t>Ida à delegacia para a ver a intimação sobre o processo.</t>
  </si>
  <si>
    <t>Sandra Monteiro</t>
  </si>
  <si>
    <t>Esclarecimentos por e-mail ref. à documentação encaminhada pela empresa Contratante - Hospedagem Alphaville. DIROT. Solicitado pelo Vinicius.</t>
  </si>
  <si>
    <t>Análise, tratativas com Dr. Cláudio e envio de e-mail sobre notificação Prefeitura</t>
  </si>
  <si>
    <t>(PE) Elaboração de procuração e CP e envio para unidade RT Aline Sather.</t>
  </si>
  <si>
    <t>Análise de condições contratuais sugeridas pelo parceiro. Solicitado pelo Vinicius.</t>
  </si>
  <si>
    <t>Análise de ata e resposta Jackeline sobre reforma nos banheiros</t>
  </si>
  <si>
    <t>Análise e resposta sobre reforma nos banheiros e realização de AGE</t>
  </si>
  <si>
    <t>Análise e resposta sobre realização AGE para reforma dos banheiros</t>
  </si>
  <si>
    <t>Revisão de notificação uso de entorpecente por condômino</t>
  </si>
  <si>
    <t>Acompanhamento da Sra. Renata no depoimento na delegacia -  Inquérito MA9353</t>
  </si>
  <si>
    <t>Correção de notificação sobre uso de maconha e minuta de e-mail para envio.</t>
  </si>
  <si>
    <t>Envio dos documentos requeridos no Inquérito - MA9353 - 1/2025.</t>
  </si>
  <si>
    <t>Análise contrato de prestação de serviços do Frigobar e envio de e-mail sobre responsabilidade do fornecedor</t>
  </si>
  <si>
    <t>Call e resposta Daniela sobre ocorrência envolvendo hóspede e mãe idosa</t>
  </si>
  <si>
    <t>Fabio consultou sobre férias durante o limbo trabalhista/previdenciário</t>
  </si>
  <si>
    <t>BT Bauru Hotéis Ltda.</t>
  </si>
  <si>
    <t>Resposta e-mal Jacqueline com analise da convenção Garden</t>
  </si>
  <si>
    <t>Esclarecimentos sobre  rateio de despesas condominiais Garden</t>
  </si>
  <si>
    <t>Análise e resposta sobre pedido de retirada de unidade da SCP</t>
  </si>
  <si>
    <t>Atualização da Planilha de processos da BT Faria Lima.</t>
  </si>
  <si>
    <t>Discussão com Dr José sobre documentação Heliponto</t>
  </si>
  <si>
    <t>Michelle consultou sobre cota de aprendizes</t>
  </si>
  <si>
    <t>Tratatvas com Dr. Cláudio e reposta sobre heliponto</t>
  </si>
  <si>
    <t>Elaboração de Termo Aditivo ao contrato de prestação de serviços da MEC Solutions para a BT Faria Lima</t>
  </si>
  <si>
    <t>Análise e resposta Daniela sobre prescrição cobrança de comissão de agência</t>
  </si>
  <si>
    <t>Análise do contrato Evento ELMECO 07.11.25</t>
  </si>
  <si>
    <t>Atualização do relatório de contingências Pool e Condomínio.</t>
  </si>
  <si>
    <t>Análise sobre legislação municipal exploração de heliponto</t>
  </si>
  <si>
    <t>Análise e envio de e-mail sobre aditivo contratual MEC Solution</t>
  </si>
  <si>
    <t>Análise, pesquisa de jurisprudência e resposta sobre consulta relativa a reutilização de projeto arquitetônico Agio</t>
  </si>
  <si>
    <t>Revisão Termo Aditivo MEC Solution</t>
  </si>
  <si>
    <t>Análise de documentos e resposta à consultas sobre: (i) heliponto; (ii) informação de rendimentos à invetidor; (iii) dever de aporte da BTH</t>
  </si>
  <si>
    <t>Análise de documentos e resposta Cláudia sobre atribuições do Conselho</t>
  </si>
  <si>
    <t>Resposta de e-mail para responder advogado do herdeiro do Sr. Percy.</t>
  </si>
  <si>
    <t>Resposta para advogado do herdeiro do Sr. Percy sobre as informações.</t>
  </si>
  <si>
    <t>BT JAGUARIÚNA HOTÉIS LTDA.</t>
  </si>
  <si>
    <t>Resposta de e-mail sobre imperação de mandado de segurança PERSE (proposta específica)</t>
  </si>
  <si>
    <t>Envio de e-mail sobre resultado de consulta à RFB e impetração de mandado de segurança (proposta específica)</t>
  </si>
  <si>
    <t>Tratativas com Marcos, análise, minuta e envio de resposta a notificação PCD</t>
  </si>
  <si>
    <t>Alinhamento notificação extrajudicial - indisponibilidade de vaga PCD.</t>
  </si>
  <si>
    <t>BT Londrina Hotéis Ltda</t>
  </si>
  <si>
    <t>Participação em AGE de prestação final de contas LDN</t>
  </si>
  <si>
    <t>Análise convenção e call com Lorena sobre serviços básicos de governança</t>
  </si>
  <si>
    <t>Envio de e-mail à Lorena sobre retirada de aoartamentos do Pool</t>
  </si>
  <si>
    <t>Análise e envio de e-mail sobre vedação a locação de apartamentosfora do pool por meio de diárias</t>
  </si>
  <si>
    <t>Retirada de aptos do pool - pesquisa de jurisprudência.</t>
  </si>
  <si>
    <t>Pesquisa sobre possibilidade de proibição de locação por diárias no condomínio.</t>
  </si>
  <si>
    <t>Pesquisa de jurisprudência para esclarecimentos a BT Manaus sobre locação por Airbnb/Booking em Condomínios</t>
  </si>
  <si>
    <t>Análise das cláusulas alteradas do Contrato JCI.</t>
  </si>
  <si>
    <t>Reunião com Bruno Loretto sobre o contrato JCI.</t>
  </si>
  <si>
    <t>Reunião sobre o Contrato JCI com Bruno Loretto e Ricardo Ferri.</t>
  </si>
  <si>
    <t>Revisão de distrato de prestação de serviços - BATTISTELLA DISTRIBUIDORA E INDUSTRIA DE PEÇAS E EQUIPAMENTOS LTDA.</t>
  </si>
  <si>
    <t>Elaboração de Distrato de prestação de serviços para BT Morumbi e a empresta Battistella Distribuidora</t>
  </si>
  <si>
    <t>Esclarecimentos por e-mail referente ao Contrato IT SOLUTIONS. Solicitado pelo Romildo.</t>
  </si>
  <si>
    <t>Esclarecimentos referente à cláusula de vigência - Contrato NUBE e SABER. Solicitado pelo Romildo.</t>
  </si>
  <si>
    <t>Gleice questionou sobre norma interna que proíbe o recebimento de itens pessoal no local de trabalho</t>
  </si>
  <si>
    <t>Call com Bruno e Renato sobre furto de airpods</t>
  </si>
  <si>
    <t>Envio de distrato de contrato de prestação de serviços para Romildo.</t>
  </si>
  <si>
    <t>Análise de documentação ref. ao Contrato de Lavanderia. Solicitado pelo Romildo.</t>
  </si>
  <si>
    <t>Esclarecimentos referentes ao Contrato de Prestação de Serviços de Lavanderia. Solicitado pelo Romildo.</t>
  </si>
  <si>
    <t>Análise de tributação e elaboração de contrato de mútuo</t>
  </si>
  <si>
    <t>Análise do Contrato CT 146825 - 25 - LUGAREJO VIAGENS - 01 OUT 25. Solicitado pelo Maik.</t>
  </si>
  <si>
    <t>Análise e resposta Patrick sobre mútuo fundo de reserva</t>
  </si>
  <si>
    <t>Elaboração/adequação do Contrato de Empreitada - Perfuração de poço. Solicitado pelo Patrick.</t>
  </si>
  <si>
    <t>Caso Sally Harper: Análise de e-mails e documentos, discussão interna e envio de orientação à unidade sobre respaldo documental para enviar docs. sigilosos.</t>
  </si>
  <si>
    <t>Análise do Contrato de Hospedagem ECOLOGY TURISMO - GRUPO, bem como esclarecimentos por e-mail ref. ao sugerido pela empresa Contratante. Solicitado pela Jéssica.</t>
  </si>
  <si>
    <t>Revisão e envio à Beatriz Contrato Ecol-Ar</t>
  </si>
  <si>
    <t>Análise da petição inicial da nova ação de produção antecipada de provas ajuizada pela Ginalda contra o Condomínio para envio de resposta a unidade.</t>
  </si>
  <si>
    <t>Análise e resposta Patrick sobre empréstimo fundo de reserva Pool - Condomínio</t>
  </si>
  <si>
    <t>Amanda consultou sobre carta entregue pela empregada Vitoria requerendo pagamento de salário substituição</t>
  </si>
  <si>
    <t>Análise de risco na contratação da empresa Closser - App que terceiriza mão de obra.</t>
  </si>
  <si>
    <t>Análise do contrato Ecol-Ar.</t>
  </si>
  <si>
    <t>Caso Sally Harper - Envio de mensagem pelo whatsapp e e-mail sobre envio de documentos a seguradora.</t>
  </si>
  <si>
    <t>Trataivas com Heloísa e Patrick sobre oitiva policial, levantamento histórico Sabesp e call com Marcelo</t>
  </si>
  <si>
    <t>BT Valinhos Hotéis Ltda.</t>
  </si>
  <si>
    <t>Análise e resposta Thiago sobre LGPD</t>
  </si>
  <si>
    <t>(PE) Reunião com Tiago e Claudia sobre próximas audiências</t>
  </si>
  <si>
    <t>Negociação de acordo cobrança SinHoRes</t>
  </si>
  <si>
    <t>Elaboração de Notificação para BT Valinhos para envio ao Restaurante The Lucca devido a advertência da Vigilância Sanitária</t>
  </si>
  <si>
    <t>Reunião com Suellen do SinHores - Campinas - negociação de acordo; Envio de e-mail formalizando o ocorrido na reunião</t>
  </si>
  <si>
    <t>Negociação de acordo com SinHoRes - Campinas</t>
  </si>
  <si>
    <t>Elaboração do Contrato de Prestação de Serviços de Treinamento Corporativo - Frederico. Solicitado pelo Vinicius.</t>
  </si>
  <si>
    <t>Análise e esclarecimentos por e-mail, referentes à soliciação de contrato de compra de cortinas com instalação. Solicitado pelo Vinicius.</t>
  </si>
  <si>
    <t>Esclarecimentos por e-mail referentes à contratação de treinamento de equipe. Solicitado pelo Vinicius.</t>
  </si>
  <si>
    <t>Elaboração/adequação do Contrato de Prestação de Serviços de Confecção de Cortinas. Solicitado pelo Vinicius.</t>
  </si>
  <si>
    <t>Elaboração/adequação do Contrato de Empreitada - MSR Construções. Solicitado pelo Vinicius.</t>
  </si>
  <si>
    <t>Tratativas com Vinícius sobre reunião de conselho e revisão da planilha de processos</t>
  </si>
  <si>
    <t>Atualização da planilha de processos da BT Verbo Divino.</t>
  </si>
  <si>
    <t>Análise de informações e participação em reunião de Conselho</t>
  </si>
  <si>
    <t>Análise documento enviado pela Gocil e resposta de e-mail ao Vinícius</t>
  </si>
  <si>
    <t>Tratativas com Vinícius e minuta de termo de autorização para reforma de imóvel PCD</t>
  </si>
  <si>
    <t>Reunião com Douglas, Vinícius e Jailson sobre DRM</t>
  </si>
  <si>
    <t>Revisão contrato ABRALATAS</t>
  </si>
  <si>
    <t>Tratativas com Dr. Cláudio e envio de termo de autorização para adaptação de apartamentos PCD</t>
  </si>
  <si>
    <t>Resilição - Contrato Fabio Cain</t>
  </si>
  <si>
    <t>Notificação de resilição do contrato - Fabio Cain</t>
  </si>
  <si>
    <t>Análise de cláusulas do ACT proposto para CP e BTH</t>
  </si>
  <si>
    <t>Edson Adão Martins</t>
  </si>
  <si>
    <t>Análise de publicação. Análise processual. E-mail enviado.</t>
  </si>
  <si>
    <t>Felipe Nishimura</t>
  </si>
  <si>
    <t>Retirada de todas as certidões atalizadas, pessoal, imóvel, empresas.</t>
  </si>
  <si>
    <t>Análise das certidões do imóvel da Fernão Cardim.</t>
  </si>
  <si>
    <t>Enviado e-mail para marcação da escritura.</t>
  </si>
  <si>
    <t>1ª conferência da escritura de compra e venda - alterações cartório.</t>
  </si>
  <si>
    <t>Revisão dos documentos da compra e venda do imóvel da Fernão Cardim.</t>
  </si>
  <si>
    <t>Finalizada conferência escritura. Documentos pendentes solicitados.</t>
  </si>
  <si>
    <t>Revisão do contrato de compra e venda assinado pela vendedora.</t>
  </si>
  <si>
    <t>Análise do contrato  e documentos do apartamento da Alameda Itu.</t>
  </si>
  <si>
    <t>Análise minuta  - Alameda ITU</t>
  </si>
  <si>
    <t>Análise de aditivo de contrato de locação de imóvel de Cristina Tiemi Nishimura e envio de e-mail (Renovação do Aluguel Ed. Rouxinol)</t>
  </si>
  <si>
    <t>Revisões na minuta do compromisso de compra e venda do apartamento da Fernão Cardim.</t>
  </si>
  <si>
    <t>Análise dos e-mails sobre a compra e venda do imóvel da Sra. Aoki, contato telefônico com Dr. Cláudio.</t>
  </si>
  <si>
    <t>Revisão do contrato de compra e venda do apartamento da Fernão Cardim pelo Felipe</t>
  </si>
  <si>
    <t>Envio de e-mail com informações sobre o compromisso de compra e venda do apartamento da Fernão Cardim</t>
  </si>
  <si>
    <t>Envio de emails, reuniões internas com Dr. Cláudio e ajustes na minuta do contrato.</t>
  </si>
  <si>
    <t>Contato Vinícius alinhamento contrato.</t>
  </si>
  <si>
    <t>Análise e resposta Wander sobre exploração de atividade de coworking e projeto "Sinergia"</t>
  </si>
  <si>
    <t>Análise doação. Imposto, escritura, valores.</t>
  </si>
  <si>
    <t>Reunião online com o José sobre a doação.</t>
  </si>
  <si>
    <t>Reunião José doação. Ligação para o cartório e envio de e-mail com documentos pedindo o orçamento.</t>
  </si>
  <si>
    <t>HOTEIS ROYAL PALM PLAZA LTDA.</t>
  </si>
  <si>
    <t>Atualização dos procesoss da Royal Palm.</t>
  </si>
  <si>
    <t>Reunião com diretoria IHG sobre atualização processual e disputa orçamentária</t>
  </si>
  <si>
    <t>Análise e resposta sobre Docmx e sumário executivo das ações</t>
  </si>
  <si>
    <t>Atualização da planilha de processos.</t>
  </si>
  <si>
    <t>Revisão e envio sumário executivo de processos</t>
  </si>
  <si>
    <t>Call com Dr. Cláudio sobre temas IHG - Docmx e processos</t>
  </si>
  <si>
    <t>Análise de contrato e resposta sobre budget 2025</t>
  </si>
  <si>
    <t>It. Art Tecnologia S.A.</t>
  </si>
  <si>
    <t>Reunião  de conselho  e posterior emissão de relatório interno</t>
  </si>
  <si>
    <t>Reunião de Conselho</t>
  </si>
  <si>
    <t>Contrato telefônico com José Elias para tratar do imóvel de Jaú e da retificação de área de São Bento de Sacupaí</t>
  </si>
  <si>
    <t>Tratativas com Dr. Cláudio e T.I sobre relatporio de acesso ao sharepoint</t>
  </si>
  <si>
    <t>Elaboração e envio de substabelecimento sem reservas para ingresso no processo promovido contra Sra. Emilia.</t>
  </si>
  <si>
    <t>Call com Dr. Cláudio, minuta de e-mail ao observador do juízo e reunião de alinhamento com Werneck e Alexandre</t>
  </si>
  <si>
    <t>Revisão da peça de impugnação ao bem de família da Emilia e dos arquivos e protocolo eletrônico.</t>
  </si>
  <si>
    <t>Revisão da impugnação (bem de família) do imóvel da Sra. Emilia Rosa de Almeida</t>
  </si>
  <si>
    <t>Reunião com Sócios M2PW</t>
  </si>
  <si>
    <t>Discussão interna e envio de email ao WD comunicando que advogados participarão da reunião convocada</t>
  </si>
  <si>
    <t>Reunião com Dr. Cláudio sobre estratégia junto ao watchdog</t>
  </si>
  <si>
    <t>Reunião prévia com Marcelo para posterior reunão com com Watchdog</t>
  </si>
  <si>
    <t>Reunião  com com Watchdog</t>
  </si>
  <si>
    <t>Reunião das partes  com watchdog</t>
  </si>
  <si>
    <t>REunião prévia com Marcelo</t>
  </si>
  <si>
    <t>REunião via Whatsapp com grupo Gnoz</t>
  </si>
  <si>
    <t>Revisão de ata de reunião  com Watchdog</t>
  </si>
  <si>
    <t>Preparação de pauta para reunião com Watchdog e discussão com Marcelo</t>
  </si>
  <si>
    <t>Analise de documentação M2PW para subsidiar reunião.</t>
  </si>
  <si>
    <t>Reunião com Dr. Cláudio, Werneck, Poltronieri e watchdog</t>
  </si>
  <si>
    <t>nálise de documentos e petições de acordo, tratativas com Werneck, Cláudio e Reinaldo sobre prorrogação acordo</t>
  </si>
  <si>
    <t>Call e troca de mesnagens com Dr Rafael</t>
  </si>
  <si>
    <t>Call e troca de mesnagens com Marcelo Werneck sobre  possivel acordo</t>
  </si>
  <si>
    <t>REsposta de e-mails sobr M2PW</t>
  </si>
  <si>
    <t>Reunião com FCDG sobre estratégia de condução dos temas e tratativas com watchdog</t>
  </si>
  <si>
    <t>Call com Dr. Cláudio e Werneck sobre possibilidade de acordo</t>
  </si>
  <si>
    <t>Conversas telefonicas e Whatsapp com Dr Rafael</t>
  </si>
  <si>
    <t>Call grupo de advogados GNOZ</t>
  </si>
  <si>
    <t>Call Dra Mariana sobre Gnoz</t>
  </si>
  <si>
    <t>Call Dr José e Dr Reinaldo sobre acordo shopping</t>
  </si>
  <si>
    <t>Tratativas com Rafael Motta sobre ata de reuniões de sócios, revisão e envio de documento</t>
  </si>
  <si>
    <t>Call Dr. Cláudio e Helena sobre estratégia processual</t>
  </si>
  <si>
    <t>Reunião com Werneck, Alexandre e FCDG sobre e-mail Potronieri e início da minuta de resposta</t>
  </si>
  <si>
    <t>Tratativas com Dr. Cláudio, elaboração e envio de suugestão de resposta ao e-mail do Poltronieri</t>
  </si>
  <si>
    <t>Contato com a vara para análise do decurso do prazo do ex adverso.</t>
  </si>
  <si>
    <t>Análise, elaboração de resposta e tratativas com Cláudio sobre e-mail Potronieri</t>
  </si>
  <si>
    <t>Análise e minuta de resposta a e-mail do Poltronieri</t>
  </si>
  <si>
    <t>Análise da execução n.º 0213809-07.2019.8.19.0001 promovida contra a Sra. Emilia Rosa de Almeira Silveira e envio de e-mail ao Marcelo com parecer.</t>
  </si>
  <si>
    <t>Reunião de alinhamento com Dr. José para tratar do processo de execução contra a mãe do Marcelo Werneck - penhora do imóvel residencial</t>
  </si>
  <si>
    <t>Reunião de alinhamento execução (Emília).</t>
  </si>
  <si>
    <t>Tratativas com Marcelo e call com Helena e Amanda sobre processo n. 0213809-07.2019.8.19.0001</t>
  </si>
  <si>
    <t>Tratativas com Marcelo sobre documentação watchdog</t>
  </si>
  <si>
    <t>Reunião de alinhamento com Dr. José sobre a execução promovida pela GEMINI</t>
  </si>
  <si>
    <t>Reunião com advogados para falar da estratégia da ação de execução contra Marcelo Werneck - Proc. 0931016-65.2025.8.19.0001</t>
  </si>
  <si>
    <t>Participação em reunião de alinhamento sobre nova ação de execuão Gemini e alinhamento de estratégia geral com Marcelo, Alexandre, Helena e FCDG</t>
  </si>
  <si>
    <t>Análise do processo. Resumo e envio com as estratégia indicadas.</t>
  </si>
  <si>
    <t>Tratativas com Alexandre sobre documentos watchdog; execução Gemini; execução Galeão e outorga de garantias pela M2PW</t>
  </si>
  <si>
    <t>Tratativas com Helena sobre tutela cautelar antecedência e estabilização de seus efeitos</t>
  </si>
  <si>
    <t>Reunião interna com Dr. José para falar da estratégia do processo promovido por Marcelo Poltroniere para anulação de ata de assembleia.</t>
  </si>
  <si>
    <t>Marcos Kamimura</t>
  </si>
  <si>
    <t>(PE) Análise do processo (colocar o número do processo) que corre no TRT RJ em face de Marcos Kamimura.</t>
  </si>
  <si>
    <t>ROYAL PALM OPERADORA HOTELEIRA LTDA</t>
  </si>
  <si>
    <t>Análise dos processos e resposta Renato sobre rescisão de contratos SPCIA01</t>
  </si>
  <si>
    <t>Análise e resposta Cleide sobre reforma no Contemporâneo</t>
  </si>
  <si>
    <t>Análise e resposta Cleide sobre envio de atas à JLL</t>
  </si>
  <si>
    <t>Análise do contrato e minuta de comunidado sobre ajuste na base de cálculo da administradora</t>
  </si>
  <si>
    <t>Pesquisa e análise de processos judiciais que envolvem a SPCIA, com o objetivo de verificar se o contrato de compra e venda firmado pelos proprietários foi rescindido por meio de decisão liminar</t>
  </si>
  <si>
    <t>Revisão planilha de acompanhamento processual</t>
  </si>
  <si>
    <t>Tratativas com André e Sr. Antonio sobre comunicado ao Conselho e investidores - ajuste da base de cálculo da remuneração da sócia ostensiva</t>
  </si>
  <si>
    <t>Revisão final e envio termo de adesão RP Indaiatuba</t>
  </si>
  <si>
    <t>Análise de documentos e resposta e-mail Niquele sobre unidade alienada e resposta André sobre termo de adesão Indaiatuba</t>
  </si>
  <si>
    <t>Análise de processos, revisão e protocolo de petições reiterando o levatamento dos valores</t>
  </si>
  <si>
    <t>VIPLENS OTICA E SERVICOS LTDA</t>
  </si>
  <si>
    <t>Análise de processo e envio de proposta de honorários RT Beatriz Toledo x Viplens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</si>
</sst>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h]:mm:ss;@"/>
  </numFmts>
  <fonts count="12" x14ac:knownFonts="1">
    <font>
      <sz val="11"/>
      <name val="Calibri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8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4"/>
      <color rgb="FFFFC000"/>
      <name val="Calibri"/>
      <family val="2"/>
    </font>
    <font>
      <sz val="16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4" fontId="1" fillId="2" borderId="2" xfId="0" applyNumberFormat="1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14" fontId="1" fillId="3" borderId="5" xfId="0" applyNumberFormat="1" applyFont="1" applyFill="1" applyBorder="1" applyAlignment="1">
      <alignment horizontal="left" vertical="top" wrapText="1"/>
    </xf>
    <xf numFmtId="164" fontId="1" fillId="3" borderId="6" xfId="0" applyNumberFormat="1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14" fontId="1" fillId="3" borderId="8" xfId="0" applyNumberFormat="1" applyFont="1" applyFill="1" applyBorder="1" applyAlignment="1">
      <alignment horizontal="left" vertical="top" wrapText="1"/>
    </xf>
    <xf numFmtId="164" fontId="1" fillId="3" borderId="9" xfId="0" applyNumberFormat="1" applyFont="1" applyFill="1" applyBorder="1" applyAlignment="1">
      <alignment horizontal="left" vertical="top" wrapText="1"/>
    </xf>
    <xf numFmtId="0" fontId="2" fillId="4" borderId="4" xfId="1" applyFont="1" applyFill="1" applyBorder="1" applyAlignment="1">
      <alignment vertical="top"/>
    </xf>
    <xf numFmtId="0" fontId="2" fillId="4" borderId="5" xfId="1" applyFont="1" applyFill="1" applyBorder="1" applyAlignment="1">
      <alignment vertical="top"/>
    </xf>
    <xf numFmtId="46" fontId="2" fillId="4" borderId="6" xfId="1" applyNumberFormat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0" xfId="1" applyFont="1" applyFill="1" applyAlignment="1">
      <alignment vertical="top"/>
    </xf>
    <xf numFmtId="43" fontId="2" fillId="4" borderId="0" xfId="2" applyFont="1" applyFill="1" applyBorder="1" applyAlignment="1">
      <alignment vertical="top"/>
    </xf>
    <xf numFmtId="46" fontId="2" fillId="4" borderId="11" xfId="1" applyNumberFormat="1" applyFont="1" applyFill="1" applyBorder="1" applyAlignment="1">
      <alignment vertical="top"/>
    </xf>
    <xf numFmtId="43" fontId="2" fillId="4" borderId="11" xfId="2" applyFont="1" applyFill="1" applyBorder="1" applyAlignment="1">
      <alignment vertical="top"/>
    </xf>
    <xf numFmtId="0" fontId="2" fillId="5" borderId="7" xfId="1" applyFont="1" applyFill="1" applyBorder="1" applyAlignment="1">
      <alignment vertical="top"/>
    </xf>
    <xf numFmtId="0" fontId="2" fillId="5" borderId="8" xfId="1" applyFont="1" applyFill="1" applyBorder="1" applyAlignment="1">
      <alignment vertical="top"/>
    </xf>
    <xf numFmtId="43" fontId="2" fillId="5" borderId="9" xfId="1" applyNumberFormat="1" applyFont="1" applyFill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44" fontId="2" fillId="4" borderId="0" xfId="3" applyFont="1" applyFill="1" applyBorder="1" applyAlignment="1">
      <alignment vertical="top"/>
    </xf>
    <xf numFmtId="44" fontId="2" fillId="4" borderId="11" xfId="3" applyFont="1" applyFill="1" applyBorder="1" applyAlignment="1">
      <alignment vertical="top"/>
    </xf>
    <xf numFmtId="14" fontId="0" fillId="0" borderId="0" xfId="0" applyNumberFormat="1"/>
    <xf numFmtId="46" fontId="0" fillId="0" borderId="0" xfId="0" applyNumberFormat="1"/>
    <xf numFmtId="0" fontId="2" fillId="4" borderId="4" xfId="1" applyFont="1" applyFill="1" applyBorder="1" applyAlignment="1">
      <alignment vertical="top" wrapText="1"/>
    </xf>
    <xf numFmtId="0" fontId="2" fillId="4" borderId="5" xfId="1" applyFont="1" applyFill="1" applyBorder="1" applyAlignment="1">
      <alignment vertical="top" wrapText="1"/>
    </xf>
    <xf numFmtId="46" fontId="2" fillId="4" borderId="6" xfId="1" applyNumberFormat="1" applyFont="1" applyFill="1" applyBorder="1" applyAlignment="1">
      <alignment vertical="top" wrapText="1"/>
    </xf>
    <xf numFmtId="0" fontId="2" fillId="4" borderId="10" xfId="1" applyFont="1" applyFill="1" applyBorder="1" applyAlignment="1">
      <alignment vertical="top" wrapText="1"/>
    </xf>
    <xf numFmtId="0" fontId="2" fillId="4" borderId="0" xfId="1" applyFont="1" applyFill="1" applyAlignment="1">
      <alignment vertical="top" wrapText="1"/>
    </xf>
    <xf numFmtId="43" fontId="2" fillId="4" borderId="0" xfId="2" applyFont="1" applyFill="1" applyBorder="1" applyAlignment="1">
      <alignment vertical="top" wrapText="1"/>
    </xf>
    <xf numFmtId="46" fontId="2" fillId="4" borderId="11" xfId="1" applyNumberFormat="1" applyFont="1" applyFill="1" applyBorder="1" applyAlignment="1">
      <alignment vertical="top" wrapText="1"/>
    </xf>
    <xf numFmtId="43" fontId="2" fillId="4" borderId="11" xfId="2" applyFont="1" applyFill="1" applyBorder="1" applyAlignment="1">
      <alignment vertical="top" wrapText="1"/>
    </xf>
    <xf numFmtId="0" fontId="2" fillId="5" borderId="7" xfId="1" applyFont="1" applyFill="1" applyBorder="1" applyAlignment="1">
      <alignment vertical="top" wrapText="1"/>
    </xf>
    <xf numFmtId="0" fontId="2" fillId="5" borderId="8" xfId="1" applyFont="1" applyFill="1" applyBorder="1" applyAlignment="1">
      <alignment vertical="top" wrapText="1"/>
    </xf>
    <xf numFmtId="43" fontId="2" fillId="5" borderId="9" xfId="1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46" fontId="0" fillId="0" borderId="0" xfId="0" applyNumberFormat="1" applyAlignment="1">
      <alignment vertical="top" wrapText="1"/>
    </xf>
    <xf numFmtId="44" fontId="0" fillId="0" borderId="0" xfId="3" applyFont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4" fontId="0" fillId="6" borderId="0" xfId="0" applyNumberFormat="1" applyFill="1" applyAlignment="1">
      <alignment horizontal="left" vertical="top" wrapText="1"/>
    </xf>
    <xf numFmtId="164" fontId="0" fillId="6" borderId="0" xfId="0" applyNumberFormat="1" applyFill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2" fillId="4" borderId="12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vertical="top" wrapText="1"/>
    </xf>
    <xf numFmtId="44" fontId="2" fillId="4" borderId="0" xfId="3" applyFont="1" applyFill="1" applyBorder="1" applyAlignment="1">
      <alignment vertical="top" wrapText="1"/>
    </xf>
    <xf numFmtId="44" fontId="2" fillId="4" borderId="11" xfId="3" applyFont="1" applyFill="1" applyBorder="1" applyAlignment="1">
      <alignment vertical="top" wrapText="1"/>
    </xf>
    <xf numFmtId="164" fontId="0" fillId="6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164" fontId="1" fillId="3" borderId="6" xfId="0" applyNumberFormat="1" applyFont="1" applyFill="1" applyBorder="1" applyAlignment="1">
      <alignment horizontal="center" vertical="top" wrapText="1"/>
    </xf>
    <xf numFmtId="164" fontId="1" fillId="3" borderId="9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46" fontId="0" fillId="0" borderId="0" xfId="0" applyNumberFormat="1" applyAlignment="1">
      <alignment horizontal="left" vertical="top" wrapText="1"/>
    </xf>
    <xf numFmtId="0" fontId="0" fillId="6" borderId="0" xfId="0" applyFill="1" applyAlignment="1">
      <alignment vertical="top" wrapText="1"/>
    </xf>
    <xf numFmtId="14" fontId="0" fillId="6" borderId="0" xfId="0" applyNumberFormat="1" applyFill="1" applyAlignment="1">
      <alignment vertical="top" wrapText="1"/>
    </xf>
    <xf numFmtId="164" fontId="0" fillId="6" borderId="0" xfId="0" applyNumberFormat="1" applyFill="1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14" fontId="1" fillId="3" borderId="5" xfId="0" applyNumberFormat="1" applyFont="1" applyFill="1" applyBorder="1" applyAlignment="1">
      <alignment vertical="top" wrapText="1"/>
    </xf>
    <xf numFmtId="164" fontId="1" fillId="3" borderId="6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14" fontId="1" fillId="3" borderId="8" xfId="0" applyNumberFormat="1" applyFont="1" applyFill="1" applyBorder="1" applyAlignment="1">
      <alignment vertical="top" wrapText="1"/>
    </xf>
    <xf numFmtId="164" fontId="1" fillId="3" borderId="9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2" fillId="7" borderId="4" xfId="1" applyFont="1" applyFill="1" applyBorder="1" applyAlignment="1">
      <alignment vertical="top" wrapText="1"/>
    </xf>
    <xf numFmtId="0" fontId="2" fillId="7" borderId="5" xfId="1" applyFont="1" applyFill="1" applyBorder="1" applyAlignment="1">
      <alignment vertical="top" wrapText="1"/>
    </xf>
    <xf numFmtId="164" fontId="1" fillId="7" borderId="5" xfId="0" applyNumberFormat="1" applyFont="1" applyFill="1" applyBorder="1" applyAlignment="1">
      <alignment horizontal="left" vertical="top" wrapText="1"/>
    </xf>
    <xf numFmtId="0" fontId="1" fillId="7" borderId="6" xfId="0" applyFont="1" applyFill="1" applyBorder="1" applyAlignment="1">
      <alignment horizontal="left" vertical="top" wrapText="1"/>
    </xf>
    <xf numFmtId="0" fontId="1" fillId="7" borderId="10" xfId="0" applyFont="1" applyFill="1" applyBorder="1" applyAlignment="1">
      <alignment vertical="top" wrapText="1"/>
    </xf>
    <xf numFmtId="46" fontId="0" fillId="7" borderId="0" xfId="0" applyNumberFormat="1" applyFill="1" applyAlignment="1">
      <alignment vertical="top" wrapText="1"/>
    </xf>
    <xf numFmtId="164" fontId="1" fillId="7" borderId="0" xfId="0" applyNumberFormat="1" applyFont="1" applyFill="1" applyAlignment="1">
      <alignment horizontal="left" vertical="top" wrapText="1"/>
    </xf>
    <xf numFmtId="44" fontId="1" fillId="7" borderId="11" xfId="3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14" fontId="1" fillId="7" borderId="8" xfId="0" applyNumberFormat="1" applyFont="1" applyFill="1" applyBorder="1" applyAlignment="1">
      <alignment horizontal="left" vertical="top" wrapText="1"/>
    </xf>
    <xf numFmtId="164" fontId="1" fillId="7" borderId="8" xfId="0" applyNumberFormat="1" applyFont="1" applyFill="1" applyBorder="1" applyAlignment="1">
      <alignment horizontal="left" vertical="top" wrapText="1"/>
    </xf>
    <xf numFmtId="0" fontId="1" fillId="7" borderId="9" xfId="0" applyFont="1" applyFill="1" applyBorder="1" applyAlignment="1">
      <alignment horizontal="left" vertical="top" wrapText="1"/>
    </xf>
    <xf numFmtId="8" fontId="2" fillId="4" borderId="0" xfId="3" applyNumberFormat="1" applyFont="1" applyFill="1" applyBorder="1" applyAlignment="1">
      <alignment vertical="top" wrapText="1"/>
    </xf>
    <xf numFmtId="8" fontId="2" fillId="4" borderId="0" xfId="3" applyNumberFormat="1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4" fontId="0" fillId="0" borderId="0" xfId="3" applyFont="1"/>
    <xf numFmtId="0" fontId="7" fillId="6" borderId="0" xfId="0" applyFont="1" applyFill="1" applyAlignment="1">
      <alignment horizontal="left" vertical="center" wrapText="1"/>
    </xf>
    <xf numFmtId="8" fontId="2" fillId="4" borderId="12" xfId="1" applyNumberFormat="1" applyFont="1" applyFill="1" applyBorder="1" applyAlignment="1">
      <alignment vertical="center" wrapText="1"/>
    </xf>
    <xf numFmtId="0" fontId="2" fillId="4" borderId="13" xfId="1" applyFont="1" applyFill="1" applyBorder="1" applyAlignment="1">
      <alignment vertical="center" wrapText="1"/>
    </xf>
    <xf numFmtId="0" fontId="7" fillId="6" borderId="0" xfId="0" applyFont="1" applyFill="1" applyAlignment="1">
      <alignment horizontal="left" vertical="top" wrapText="1"/>
    </xf>
    <xf numFmtId="8" fontId="2" fillId="4" borderId="12" xfId="1" applyNumberFormat="1" applyFont="1" applyFill="1" applyBorder="1" applyAlignment="1">
      <alignment vertical="top" wrapText="1"/>
    </xf>
    <xf numFmtId="0" fontId="2" fillId="4" borderId="13" xfId="1" applyFont="1" applyFill="1" applyBorder="1" applyAlignment="1">
      <alignment vertical="top" wrapText="1"/>
    </xf>
    <xf numFmtId="0" fontId="2" fillId="4" borderId="12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vertical="top" wrapText="1"/>
    </xf>
    <xf numFmtId="0" fontId="9" fillId="4" borderId="12" xfId="1" applyFont="1" applyFill="1" applyBorder="1" applyAlignment="1">
      <alignment vertical="center" wrapText="1"/>
    </xf>
    <xf numFmtId="0" fontId="9" fillId="4" borderId="13" xfId="1" applyFont="1" applyFill="1" applyBorder="1" applyAlignment="1">
      <alignment vertical="center" wrapText="1"/>
    </xf>
    <xf numFmtId="8" fontId="8" fillId="4" borderId="12" xfId="1" applyNumberFormat="1" applyFont="1" applyFill="1" applyBorder="1" applyAlignment="1">
      <alignment vertical="top" wrapText="1"/>
    </xf>
    <xf numFmtId="0" fontId="8" fillId="4" borderId="13" xfId="1" applyFont="1" applyFill="1" applyBorder="1" applyAlignment="1">
      <alignment vertical="top" wrapText="1"/>
    </xf>
    <xf numFmtId="0" fontId="7" fillId="6" borderId="0" xfId="0" applyFont="1" applyFill="1" applyAlignment="1">
      <alignment vertical="top" wrapText="1"/>
    </xf>
    <xf numFmtId="44" fontId="4" fillId="0" borderId="0" xfId="3" applyFont="1" applyAlignment="1">
      <alignment horizontal="left" vertical="top" wrapText="1"/>
    </xf>
    <xf numFmtId="44" fontId="1" fillId="0" borderId="0" xfId="3" applyFont="1" applyAlignment="1">
      <alignment horizontal="left" vertical="top" wrapText="1"/>
    </xf>
    <xf numFmtId="44" fontId="1" fillId="2" borderId="5" xfId="3" applyFont="1" applyFill="1" applyBorder="1" applyAlignment="1">
      <alignment horizontal="left" vertical="top" wrapText="1"/>
    </xf>
    <xf numFmtId="44" fontId="0" fillId="0" borderId="0" xfId="3" applyFont="1" applyAlignment="1">
      <alignment vertical="top" wrapText="1"/>
    </xf>
    <xf numFmtId="44" fontId="0" fillId="0" borderId="0" xfId="3" applyFont="1" applyAlignment="1">
      <alignment horizontal="left" vertical="top"/>
    </xf>
  </cellXfs>
  <cellStyles count="4">
    <cellStyle name="Moeda" xfId="3" builtinId="4"/>
    <cellStyle name="Moeda [0] 2" xfId="2" xr:uid="{CEEE23CB-2D1B-4B20-9419-9459D69A642E}"/>
    <cellStyle name="Normal" xfId="0" builtinId="0"/>
    <cellStyle name="Normal 2" xfId="1" xr:uid="{C252162B-1180-408E-A0D6-D3706D8B0D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</xdr:rowOff>
    </xdr:from>
    <xdr:to>
      <xdr:col>4</xdr:col>
      <xdr:colOff>2616321</xdr:colOff>
      <xdr:row>5</xdr:row>
      <xdr:rowOff>70821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7500550-54C5-D05B-EEB5-D16B59B4A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583"/>
          <a:ext cx="7495238" cy="6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10703</xdr:colOff>
      <xdr:row>5</xdr:row>
      <xdr:rowOff>85655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87F208-2BAC-1AA0-279B-E5E32E064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14286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201179</xdr:colOff>
      <xdr:row>5</xdr:row>
      <xdr:rowOff>28512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6733FD-CB49-47BC-443B-8DFFAD91F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04762" cy="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2430131</xdr:colOff>
      <xdr:row>5</xdr:row>
      <xdr:rowOff>76131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520548-0CD9-742E-266A-84CAE921D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5714" cy="5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2592036</xdr:colOff>
      <xdr:row>5</xdr:row>
      <xdr:rowOff>85655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5D0F39-5D7D-FBDD-7E2F-C6F2CCDDC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7619" cy="56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2925369</xdr:colOff>
      <xdr:row>3</xdr:row>
      <xdr:rowOff>130107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C646EE7-07D1-E053-6CCD-1137C6C9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80952" cy="54285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1992036</xdr:colOff>
      <xdr:row>3</xdr:row>
      <xdr:rowOff>92012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8650DA5-3BFE-35E7-7E4B-72B3F9F3B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47619" cy="50476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2039278</xdr:colOff>
      <xdr:row>5</xdr:row>
      <xdr:rowOff>62923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D1E02C-1F4C-20ED-6DF6-B78F8E05A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04762" cy="52381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2896798</xdr:colOff>
      <xdr:row>3</xdr:row>
      <xdr:rowOff>101536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43EA00-16B4-BF65-790C-7934ECE02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52381" cy="514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2611084</xdr:colOff>
      <xdr:row>5</xdr:row>
      <xdr:rowOff>28512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70202D3-E8D0-86D2-EFB2-0E89B712E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6667" cy="50476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705941</xdr:colOff>
      <xdr:row>3</xdr:row>
      <xdr:rowOff>120583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D09F3E-DAB2-4025-939A-86097ED0D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09524" cy="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31751</xdr:rowOff>
    </xdr:from>
    <xdr:to>
      <xdr:col>5</xdr:col>
      <xdr:colOff>58322</xdr:colOff>
      <xdr:row>3</xdr:row>
      <xdr:rowOff>34858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5779C80-7D51-746D-2BDC-B81FD7ECC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1"/>
          <a:ext cx="7561905" cy="54285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791655</xdr:colOff>
      <xdr:row>5</xdr:row>
      <xdr:rowOff>66607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E0BD2F-3C62-178F-DF1B-6FDDC91B7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5238" cy="5428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28222</xdr:colOff>
      <xdr:row>0</xdr:row>
      <xdr:rowOff>49389</xdr:rowOff>
    </xdr:from>
    <xdr:to>
      <xdr:col>6</xdr:col>
      <xdr:colOff>538704</xdr:colOff>
      <xdr:row>9</xdr:row>
      <xdr:rowOff>17667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EC4524-8241-5DAA-4CA6-878CE3AEC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22" y="49389"/>
          <a:ext cx="7093315" cy="53977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6</xdr:col>
      <xdr:colOff>247650</xdr:colOff>
      <xdr:row>2</xdr:row>
      <xdr:rowOff>233574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E78D5A-3DB1-4B75-BD4E-F5D717BFD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33350"/>
          <a:ext cx="3895725" cy="557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2178</xdr:colOff>
      <xdr:row>0</xdr:row>
      <xdr:rowOff>533334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2315C5-DB20-D4DC-BDDF-01F376D21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971428" cy="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2658703</xdr:colOff>
      <xdr:row>4</xdr:row>
      <xdr:rowOff>34857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123D5DD-8D89-4788-984A-54DA907DD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14286" cy="5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2582512</xdr:colOff>
      <xdr:row>3</xdr:row>
      <xdr:rowOff>111060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E4B4B8-8B3C-4F8A-1F8E-9D3885555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38095" cy="523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2725369</xdr:colOff>
      <xdr:row>5</xdr:row>
      <xdr:rowOff>47560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E0A8FF-D9A9-F8AD-2E13-9BE6D29A6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0952" cy="523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2430131</xdr:colOff>
      <xdr:row>3</xdr:row>
      <xdr:rowOff>120583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188BF6-0A4C-FB2F-DC56-9FDBF40E2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5714" cy="5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96417</xdr:colOff>
      <xdr:row>3</xdr:row>
      <xdr:rowOff>101536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FA6FF8-F239-2E04-8DFB-F6F5CF0E4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0000" cy="5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2972988</xdr:colOff>
      <xdr:row>5</xdr:row>
      <xdr:rowOff>66607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3DD822-BA93-3F86-5E8D-A07143D0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28571" cy="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5ACF-9777-4274-9F5C-DAFDFF059C7A}">
  <dimension ref="A1:I701"/>
  <sheetViews>
    <sheetView tabSelected="1" zoomScale="90" zoomScaleNormal="90" workbookViewId="0">
      <selection activeCell="B18" sqref="B18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7.1796875" style="7" bestFit="1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9" width="6" style="1" customWidth="1"/>
    <col min="10" max="16384" width="12.81640625" style="1"/>
  </cols>
  <sheetData>
    <row r="1" spans="1:9" ht="9.75" customHeight="1" x14ac:dyDescent="0.35"/>
    <row r="2" spans="1:9" ht="9.75" customHeight="1" x14ac:dyDescent="0.35"/>
    <row r="3" spans="1:9" ht="9.75" customHeight="1" x14ac:dyDescent="0.35"/>
    <row r="4" spans="1:9" ht="9.75" customHeight="1" x14ac:dyDescent="0.35"/>
    <row r="5" spans="1:9" ht="9.75" customHeight="1" x14ac:dyDescent="0.35"/>
    <row r="6" spans="1:9" ht="9.75" customHeight="1" thickBot="1" x14ac:dyDescent="0.4">
      <c r="E6" s="1"/>
      <c r="F6" s="28"/>
      <c r="G6" s="1"/>
      <c r="H6" s="1"/>
    </row>
    <row r="7" spans="1:9" ht="15" customHeight="1" x14ac:dyDescent="0.35">
      <c r="E7" s="16" t="s">
        <v>10</v>
      </c>
      <c r="F7" s="17"/>
      <c r="G7" s="17"/>
      <c r="H7" s="18">
        <f>C11</f>
        <v>25.445370370370355</v>
      </c>
    </row>
    <row r="8" spans="1:9" ht="15" customHeight="1" x14ac:dyDescent="0.35">
      <c r="E8" s="19"/>
      <c r="F8" s="20"/>
      <c r="G8" s="21"/>
      <c r="H8" s="22"/>
    </row>
    <row r="9" spans="1:9" ht="15" customHeight="1" x14ac:dyDescent="0.35">
      <c r="E9" s="19"/>
      <c r="F9" s="20"/>
      <c r="G9" s="21"/>
      <c r="H9" s="22"/>
    </row>
    <row r="10" spans="1:9" ht="15" customHeight="1" thickBot="1" x14ac:dyDescent="0.4">
      <c r="E10" s="19"/>
      <c r="F10" s="20"/>
      <c r="G10" s="20"/>
      <c r="H10" s="23"/>
    </row>
    <row r="11" spans="1:9" ht="15" customHeight="1" x14ac:dyDescent="0.35">
      <c r="A11" s="10" t="s">
        <v>8</v>
      </c>
      <c r="B11" s="11"/>
      <c r="C11" s="12">
        <f>SUBTOTAL(9,C15:C8316)</f>
        <v>25.445370370370355</v>
      </c>
      <c r="D11" s="27"/>
      <c r="E11" s="19"/>
      <c r="F11" s="20"/>
      <c r="G11" s="20"/>
      <c r="H11" s="23"/>
    </row>
    <row r="12" spans="1:9" ht="15" customHeight="1" thickBot="1" x14ac:dyDescent="0.4">
      <c r="A12" s="13" t="s">
        <v>9</v>
      </c>
      <c r="B12" s="14"/>
      <c r="C12" s="15">
        <f>SUM(C15:C8317)</f>
        <v>25.445370370370355</v>
      </c>
      <c r="D12" s="27"/>
      <c r="E12" s="24"/>
      <c r="F12" s="25"/>
      <c r="G12" s="25"/>
      <c r="H12" s="26"/>
    </row>
    <row r="13" spans="1:9" ht="15" customHeight="1" thickBot="1" x14ac:dyDescent="0.4">
      <c r="A13" s="27"/>
      <c r="B13" s="27"/>
      <c r="C13" s="27"/>
      <c r="D13" s="27"/>
    </row>
    <row r="14" spans="1:9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16</v>
      </c>
    </row>
    <row r="15" spans="1:9" customFormat="1" ht="29" x14ac:dyDescent="0.35">
      <c r="A15" s="4" t="s">
        <v>578</v>
      </c>
      <c r="B15" s="6">
        <v>45901</v>
      </c>
      <c r="C15" s="63">
        <v>1.2141203703703699E-2</v>
      </c>
      <c r="D15" s="4" t="s">
        <v>18</v>
      </c>
      <c r="E15" s="4" t="s">
        <v>633</v>
      </c>
      <c r="F15" s="4"/>
      <c r="G15" s="4"/>
      <c r="H15" s="4"/>
    </row>
    <row r="16" spans="1:9" customFormat="1" ht="29" x14ac:dyDescent="0.35">
      <c r="A16" s="4" t="s">
        <v>66</v>
      </c>
      <c r="B16" s="6">
        <v>45901</v>
      </c>
      <c r="C16" s="63">
        <v>1.6273148148148099E-2</v>
      </c>
      <c r="D16" s="4" t="s">
        <v>67</v>
      </c>
      <c r="E16" s="4" t="s">
        <v>68</v>
      </c>
      <c r="F16" s="4" t="s">
        <v>69</v>
      </c>
      <c r="G16" s="4" t="s">
        <v>70</v>
      </c>
      <c r="H16" s="4" t="s">
        <v>71</v>
      </c>
    </row>
    <row r="17" spans="1:8" customFormat="1" ht="29" x14ac:dyDescent="0.35">
      <c r="A17" s="4" t="s">
        <v>66</v>
      </c>
      <c r="B17" s="6">
        <v>45901</v>
      </c>
      <c r="C17" s="63">
        <v>9.5138888888888898E-2</v>
      </c>
      <c r="D17" s="4" t="s">
        <v>61</v>
      </c>
      <c r="E17" s="4" t="s">
        <v>241</v>
      </c>
      <c r="F17" s="4" t="s">
        <v>194</v>
      </c>
      <c r="G17" s="4" t="s">
        <v>195</v>
      </c>
      <c r="H17" s="4" t="s">
        <v>196</v>
      </c>
    </row>
    <row r="18" spans="1:8" customFormat="1" ht="29" x14ac:dyDescent="0.35">
      <c r="A18" s="4" t="s">
        <v>66</v>
      </c>
      <c r="B18" s="6">
        <v>45901</v>
      </c>
      <c r="C18" s="63">
        <v>2.3703703703703699E-2</v>
      </c>
      <c r="D18" s="4" t="s">
        <v>19</v>
      </c>
      <c r="E18" s="4" t="s">
        <v>252</v>
      </c>
      <c r="F18" s="4" t="s">
        <v>194</v>
      </c>
      <c r="G18" s="4" t="s">
        <v>195</v>
      </c>
      <c r="H18" s="4" t="s">
        <v>196</v>
      </c>
    </row>
    <row r="19" spans="1:8" customFormat="1" ht="29" x14ac:dyDescent="0.35">
      <c r="A19" s="4" t="s">
        <v>151</v>
      </c>
      <c r="B19" s="6">
        <v>45901</v>
      </c>
      <c r="C19" s="63">
        <v>5.2604166666666702E-2</v>
      </c>
      <c r="D19" s="4" t="s">
        <v>20</v>
      </c>
      <c r="E19" s="4" t="s">
        <v>747</v>
      </c>
      <c r="F19" s="4"/>
      <c r="G19" s="4"/>
      <c r="H19" s="4"/>
    </row>
    <row r="20" spans="1:8" customFormat="1" ht="43.5" x14ac:dyDescent="0.35">
      <c r="A20" s="4" t="s">
        <v>151</v>
      </c>
      <c r="B20" s="6">
        <v>45901</v>
      </c>
      <c r="C20" s="63">
        <v>3.9432870370370403E-2</v>
      </c>
      <c r="D20" s="4" t="s">
        <v>18</v>
      </c>
      <c r="E20" s="4" t="s">
        <v>753</v>
      </c>
      <c r="F20" s="4"/>
      <c r="G20" s="4"/>
      <c r="H20" s="4"/>
    </row>
    <row r="21" spans="1:8" customFormat="1" ht="29" x14ac:dyDescent="0.35">
      <c r="A21" s="4" t="s">
        <v>236</v>
      </c>
      <c r="B21" s="6">
        <v>45901</v>
      </c>
      <c r="C21" s="63">
        <v>2.43287037037037E-2</v>
      </c>
      <c r="D21" s="4" t="s">
        <v>18</v>
      </c>
      <c r="E21" s="4" t="s">
        <v>237</v>
      </c>
      <c r="F21" s="4" t="s">
        <v>238</v>
      </c>
      <c r="G21" s="4" t="s">
        <v>154</v>
      </c>
      <c r="H21" s="4" t="s">
        <v>239</v>
      </c>
    </row>
    <row r="22" spans="1:8" customFormat="1" ht="29" x14ac:dyDescent="0.35">
      <c r="A22" s="4" t="s">
        <v>236</v>
      </c>
      <c r="B22" s="6">
        <v>45901</v>
      </c>
      <c r="C22" s="63">
        <v>5.4699074074074101E-2</v>
      </c>
      <c r="D22" s="4" t="s">
        <v>18</v>
      </c>
      <c r="E22" s="4" t="s">
        <v>251</v>
      </c>
      <c r="F22" s="4" t="s">
        <v>238</v>
      </c>
      <c r="G22" s="4" t="s">
        <v>154</v>
      </c>
      <c r="H22" s="4" t="s">
        <v>239</v>
      </c>
    </row>
    <row r="23" spans="1:8" customFormat="1" ht="29" x14ac:dyDescent="0.35">
      <c r="A23" s="4" t="s">
        <v>236</v>
      </c>
      <c r="B23" s="6">
        <v>45901</v>
      </c>
      <c r="C23" s="63">
        <v>1.7256944444444401E-2</v>
      </c>
      <c r="D23" s="4" t="s">
        <v>20</v>
      </c>
      <c r="E23" s="4" t="s">
        <v>303</v>
      </c>
      <c r="F23" s="4" t="s">
        <v>238</v>
      </c>
      <c r="G23" s="4" t="s">
        <v>154</v>
      </c>
      <c r="H23" s="4" t="s">
        <v>239</v>
      </c>
    </row>
    <row r="24" spans="1:8" customFormat="1" ht="29" x14ac:dyDescent="0.35">
      <c r="A24" s="4" t="s">
        <v>201</v>
      </c>
      <c r="B24" s="6">
        <v>45901</v>
      </c>
      <c r="C24" s="63">
        <v>1.8749999999999999E-2</v>
      </c>
      <c r="D24" s="4" t="s">
        <v>61</v>
      </c>
      <c r="E24" s="4" t="s">
        <v>242</v>
      </c>
      <c r="F24" s="4" t="s">
        <v>203</v>
      </c>
      <c r="G24" s="4" t="s">
        <v>204</v>
      </c>
      <c r="H24" s="4" t="s">
        <v>205</v>
      </c>
    </row>
    <row r="25" spans="1:8" customFormat="1" ht="29" x14ac:dyDescent="0.35">
      <c r="A25" s="4" t="s">
        <v>796</v>
      </c>
      <c r="B25" s="6">
        <v>45901</v>
      </c>
      <c r="C25" s="63">
        <v>1.1192129629629601E-2</v>
      </c>
      <c r="D25" s="4" t="s">
        <v>18</v>
      </c>
      <c r="E25" s="4" t="s">
        <v>797</v>
      </c>
      <c r="F25" s="4"/>
      <c r="G25" s="4"/>
      <c r="H25" s="4"/>
    </row>
    <row r="26" spans="1:8" customFormat="1" ht="43.5" x14ac:dyDescent="0.35">
      <c r="A26" s="4" t="s">
        <v>81</v>
      </c>
      <c r="B26" s="6">
        <v>45901</v>
      </c>
      <c r="C26" s="63">
        <v>1.5011574074074101E-2</v>
      </c>
      <c r="D26" s="4" t="s">
        <v>67</v>
      </c>
      <c r="E26" s="4" t="s">
        <v>82</v>
      </c>
      <c r="F26" s="4" t="s">
        <v>83</v>
      </c>
      <c r="G26" s="4" t="s">
        <v>84</v>
      </c>
      <c r="H26" s="4" t="s">
        <v>85</v>
      </c>
    </row>
    <row r="27" spans="1:8" customFormat="1" ht="29" x14ac:dyDescent="0.35">
      <c r="A27" s="4" t="s">
        <v>81</v>
      </c>
      <c r="B27" s="6">
        <v>45901</v>
      </c>
      <c r="C27" s="63">
        <v>9.5138888888888898E-2</v>
      </c>
      <c r="D27" s="4" t="s">
        <v>20</v>
      </c>
      <c r="E27" s="4" t="s">
        <v>302</v>
      </c>
      <c r="F27" s="4" t="s">
        <v>83</v>
      </c>
      <c r="G27" s="4" t="s">
        <v>84</v>
      </c>
      <c r="H27" s="4" t="s">
        <v>85</v>
      </c>
    </row>
    <row r="28" spans="1:8" customFormat="1" ht="29" x14ac:dyDescent="0.35">
      <c r="A28" s="4" t="s">
        <v>91</v>
      </c>
      <c r="B28" s="6">
        <v>45901</v>
      </c>
      <c r="C28" s="63">
        <v>2.3483796296296301E-2</v>
      </c>
      <c r="D28" s="4" t="s">
        <v>67</v>
      </c>
      <c r="E28" s="4" t="s">
        <v>92</v>
      </c>
      <c r="F28" s="4" t="s">
        <v>93</v>
      </c>
      <c r="G28" s="4" t="s">
        <v>94</v>
      </c>
      <c r="H28" s="4" t="s">
        <v>95</v>
      </c>
    </row>
    <row r="29" spans="1:8" customFormat="1" ht="29" x14ac:dyDescent="0.35">
      <c r="A29" s="4" t="s">
        <v>100</v>
      </c>
      <c r="B29" s="6">
        <v>45901</v>
      </c>
      <c r="C29" s="63">
        <v>7.0416666666666697E-2</v>
      </c>
      <c r="D29" s="4" t="s">
        <v>19</v>
      </c>
      <c r="E29" s="4" t="s">
        <v>233</v>
      </c>
      <c r="F29" s="4" t="s">
        <v>169</v>
      </c>
      <c r="G29" s="4" t="s">
        <v>170</v>
      </c>
      <c r="H29" s="4" t="s">
        <v>171</v>
      </c>
    </row>
    <row r="30" spans="1:8" customFormat="1" ht="29" x14ac:dyDescent="0.35">
      <c r="A30" s="4" t="s">
        <v>100</v>
      </c>
      <c r="B30" s="6">
        <v>45901</v>
      </c>
      <c r="C30" s="63">
        <v>2.0833333333333301E-2</v>
      </c>
      <c r="D30" s="4" t="s">
        <v>61</v>
      </c>
      <c r="E30" s="4" t="s">
        <v>248</v>
      </c>
      <c r="F30" s="4" t="s">
        <v>169</v>
      </c>
      <c r="G30" s="4" t="s">
        <v>170</v>
      </c>
      <c r="H30" s="4" t="s">
        <v>171</v>
      </c>
    </row>
    <row r="31" spans="1:8" customFormat="1" ht="29" x14ac:dyDescent="0.35">
      <c r="A31" s="4" t="s">
        <v>100</v>
      </c>
      <c r="B31" s="6">
        <v>45901</v>
      </c>
      <c r="C31" s="63">
        <v>4.5023148148148097E-2</v>
      </c>
      <c r="D31" s="4" t="s">
        <v>61</v>
      </c>
      <c r="E31" s="4" t="s">
        <v>249</v>
      </c>
      <c r="F31" s="4" t="s">
        <v>169</v>
      </c>
      <c r="G31" s="4" t="s">
        <v>170</v>
      </c>
      <c r="H31" s="4" t="s">
        <v>171</v>
      </c>
    </row>
    <row r="32" spans="1:8" customFormat="1" ht="29" x14ac:dyDescent="0.35">
      <c r="A32" s="4" t="s">
        <v>100</v>
      </c>
      <c r="B32" s="6">
        <v>45901</v>
      </c>
      <c r="C32" s="63">
        <v>2.0810185185185199E-2</v>
      </c>
      <c r="D32" s="4" t="s">
        <v>19</v>
      </c>
      <c r="E32" s="4" t="s">
        <v>250</v>
      </c>
      <c r="F32" s="4" t="s">
        <v>169</v>
      </c>
      <c r="G32" s="4" t="s">
        <v>170</v>
      </c>
      <c r="H32" s="4" t="s">
        <v>171</v>
      </c>
    </row>
    <row r="33" spans="1:9" customFormat="1" ht="29" x14ac:dyDescent="0.35">
      <c r="A33" s="4" t="s">
        <v>243</v>
      </c>
      <c r="B33" s="6">
        <v>45901</v>
      </c>
      <c r="C33" s="63">
        <v>3.12847222222222E-2</v>
      </c>
      <c r="D33" s="4" t="s">
        <v>19</v>
      </c>
      <c r="E33" s="4" t="s">
        <v>244</v>
      </c>
      <c r="F33" s="4" t="s">
        <v>245</v>
      </c>
      <c r="G33" s="4" t="s">
        <v>246</v>
      </c>
      <c r="H33" s="4" t="s">
        <v>247</v>
      </c>
    </row>
    <row r="34" spans="1:9" customFormat="1" ht="29" x14ac:dyDescent="0.35">
      <c r="A34" s="4" t="s">
        <v>243</v>
      </c>
      <c r="B34" s="6">
        <v>45901</v>
      </c>
      <c r="C34" s="63">
        <v>1.33912037037037E-2</v>
      </c>
      <c r="D34" s="4" t="s">
        <v>19</v>
      </c>
      <c r="E34" s="4" t="s">
        <v>244</v>
      </c>
      <c r="F34" s="4" t="s">
        <v>245</v>
      </c>
      <c r="G34" s="4" t="s">
        <v>246</v>
      </c>
      <c r="H34" s="4" t="s">
        <v>247</v>
      </c>
    </row>
    <row r="35" spans="1:9" customFormat="1" ht="29" x14ac:dyDescent="0.35">
      <c r="A35" s="4" t="s">
        <v>177</v>
      </c>
      <c r="B35" s="6">
        <v>45901</v>
      </c>
      <c r="C35" s="63">
        <v>1.8425925925925901E-2</v>
      </c>
      <c r="D35" s="4" t="s">
        <v>18</v>
      </c>
      <c r="E35" s="4" t="s">
        <v>240</v>
      </c>
      <c r="F35" s="4" t="s">
        <v>223</v>
      </c>
      <c r="G35" s="4" t="s">
        <v>224</v>
      </c>
      <c r="H35" s="4" t="s">
        <v>225</v>
      </c>
    </row>
    <row r="36" spans="1:9" customFormat="1" ht="29" x14ac:dyDescent="0.35">
      <c r="A36" s="4" t="s">
        <v>177</v>
      </c>
      <c r="B36" s="6">
        <v>45901</v>
      </c>
      <c r="C36" s="63">
        <v>1.29050925925926E-2</v>
      </c>
      <c r="D36" s="4" t="s">
        <v>18</v>
      </c>
      <c r="E36" s="4" t="s">
        <v>240</v>
      </c>
      <c r="F36" s="4" t="s">
        <v>223</v>
      </c>
      <c r="G36" s="4" t="s">
        <v>224</v>
      </c>
      <c r="H36" s="4" t="s">
        <v>225</v>
      </c>
    </row>
    <row r="37" spans="1:9" customFormat="1" ht="29" x14ac:dyDescent="0.35">
      <c r="A37" s="4" t="s">
        <v>177</v>
      </c>
      <c r="B37" s="6">
        <v>45901</v>
      </c>
      <c r="C37" s="63">
        <v>7.0902777777777801E-2</v>
      </c>
      <c r="D37" s="4" t="s">
        <v>18</v>
      </c>
      <c r="E37" s="4" t="s">
        <v>240</v>
      </c>
      <c r="F37" s="4" t="s">
        <v>223</v>
      </c>
      <c r="G37" s="4" t="s">
        <v>224</v>
      </c>
      <c r="H37" s="4" t="s">
        <v>225</v>
      </c>
    </row>
    <row r="38" spans="1:9" customFormat="1" ht="29" x14ac:dyDescent="0.35">
      <c r="A38" s="4" t="s">
        <v>177</v>
      </c>
      <c r="B38" s="6">
        <v>45901</v>
      </c>
      <c r="C38" s="63">
        <v>8.3333333333333297E-3</v>
      </c>
      <c r="D38" s="4" t="s">
        <v>20</v>
      </c>
      <c r="E38" s="4" t="s">
        <v>305</v>
      </c>
      <c r="F38" s="4" t="s">
        <v>223</v>
      </c>
      <c r="G38" s="4" t="s">
        <v>224</v>
      </c>
      <c r="H38" s="4" t="s">
        <v>225</v>
      </c>
    </row>
    <row r="39" spans="1:9" customFormat="1" ht="29" x14ac:dyDescent="0.35">
      <c r="A39" s="4" t="s">
        <v>278</v>
      </c>
      <c r="B39" s="6">
        <v>45901</v>
      </c>
      <c r="C39" s="63">
        <v>6.9444444444444397E-3</v>
      </c>
      <c r="D39" s="4" t="s">
        <v>20</v>
      </c>
      <c r="E39" s="4" t="s">
        <v>317</v>
      </c>
      <c r="F39" s="4" t="s">
        <v>280</v>
      </c>
      <c r="G39" s="4" t="s">
        <v>281</v>
      </c>
      <c r="H39" s="4" t="s">
        <v>282</v>
      </c>
    </row>
    <row r="40" spans="1:9" customFormat="1" ht="29" x14ac:dyDescent="0.35">
      <c r="A40" s="4" t="s">
        <v>54</v>
      </c>
      <c r="B40" s="6">
        <v>45901</v>
      </c>
      <c r="C40" s="63">
        <v>1.7731481481481501E-2</v>
      </c>
      <c r="D40" s="4" t="s">
        <v>18</v>
      </c>
      <c r="E40" s="4" t="s">
        <v>892</v>
      </c>
      <c r="F40" s="4"/>
      <c r="G40" s="4"/>
      <c r="H40" s="4"/>
      <c r="I40" s="1"/>
    </row>
    <row r="41" spans="1:9" customFormat="1" ht="29" x14ac:dyDescent="0.35">
      <c r="A41" s="4" t="s">
        <v>54</v>
      </c>
      <c r="B41" s="6">
        <v>45901</v>
      </c>
      <c r="C41" s="63">
        <v>1.3287037037037E-2</v>
      </c>
      <c r="D41" s="4" t="s">
        <v>19</v>
      </c>
      <c r="E41" s="4" t="s">
        <v>893</v>
      </c>
      <c r="F41" s="4"/>
      <c r="G41" s="4"/>
      <c r="H41" s="4"/>
      <c r="I41" s="1"/>
    </row>
    <row r="42" spans="1:9" customFormat="1" ht="43.5" x14ac:dyDescent="0.35">
      <c r="A42" s="4" t="s">
        <v>54</v>
      </c>
      <c r="B42" s="6">
        <v>45901</v>
      </c>
      <c r="C42" s="63">
        <v>3.8194444444444399E-2</v>
      </c>
      <c r="D42" s="4" t="s">
        <v>19</v>
      </c>
      <c r="E42" s="4" t="s">
        <v>894</v>
      </c>
      <c r="F42" s="4"/>
      <c r="G42" s="4"/>
      <c r="H42" s="4"/>
      <c r="I42" s="1"/>
    </row>
    <row r="43" spans="1:9" customFormat="1" ht="43.5" x14ac:dyDescent="0.35">
      <c r="A43" s="4" t="s">
        <v>54</v>
      </c>
      <c r="B43" s="6">
        <v>45901</v>
      </c>
      <c r="C43" s="63">
        <v>4.3564814814814799E-2</v>
      </c>
      <c r="D43" s="4" t="s">
        <v>18</v>
      </c>
      <c r="E43" s="4" t="s">
        <v>895</v>
      </c>
      <c r="F43" s="4"/>
      <c r="G43" s="4"/>
      <c r="H43" s="4"/>
      <c r="I43" s="1"/>
    </row>
    <row r="44" spans="1:9" customFormat="1" ht="29" x14ac:dyDescent="0.35">
      <c r="A44" s="4" t="s">
        <v>54</v>
      </c>
      <c r="B44" s="6">
        <v>45901</v>
      </c>
      <c r="C44" s="63">
        <v>4.6307870370370402E-2</v>
      </c>
      <c r="D44" s="4" t="s">
        <v>18</v>
      </c>
      <c r="E44" s="4" t="s">
        <v>892</v>
      </c>
      <c r="F44" s="4"/>
      <c r="G44" s="4"/>
      <c r="H44" s="4"/>
      <c r="I44" s="1"/>
    </row>
    <row r="45" spans="1:9" customFormat="1" ht="29" x14ac:dyDescent="0.35">
      <c r="A45" s="4" t="s">
        <v>54</v>
      </c>
      <c r="B45" s="6">
        <v>45901</v>
      </c>
      <c r="C45" s="63">
        <v>2.6550925925925901E-2</v>
      </c>
      <c r="D45" s="4" t="s">
        <v>18</v>
      </c>
      <c r="E45" s="4" t="s">
        <v>892</v>
      </c>
      <c r="F45" s="4"/>
      <c r="G45" s="4"/>
      <c r="H45" s="4"/>
      <c r="I45" s="1"/>
    </row>
    <row r="46" spans="1:9" customFormat="1" ht="29" x14ac:dyDescent="0.35">
      <c r="A46" s="4" t="s">
        <v>54</v>
      </c>
      <c r="B46" s="6">
        <v>45901</v>
      </c>
      <c r="C46" s="63">
        <v>1.5682870370370399E-2</v>
      </c>
      <c r="D46" s="4" t="s">
        <v>18</v>
      </c>
      <c r="E46" s="4" t="s">
        <v>892</v>
      </c>
      <c r="F46" s="4"/>
      <c r="G46" s="4"/>
      <c r="H46" s="4"/>
      <c r="I46" s="1"/>
    </row>
    <row r="47" spans="1:9" customFormat="1" ht="29" x14ac:dyDescent="0.35">
      <c r="A47" s="4" t="s">
        <v>283</v>
      </c>
      <c r="B47" s="6">
        <v>45901</v>
      </c>
      <c r="C47" s="63">
        <v>3.62731481481482E-2</v>
      </c>
      <c r="D47" s="4" t="s">
        <v>20</v>
      </c>
      <c r="E47" s="4" t="s">
        <v>304</v>
      </c>
      <c r="F47" s="4" t="s">
        <v>285</v>
      </c>
      <c r="G47" s="4" t="s">
        <v>286</v>
      </c>
      <c r="H47" s="4" t="s">
        <v>287</v>
      </c>
    </row>
    <row r="48" spans="1:9" customFormat="1" ht="29" x14ac:dyDescent="0.35">
      <c r="A48" s="4" t="s">
        <v>72</v>
      </c>
      <c r="B48" s="6">
        <v>45901</v>
      </c>
      <c r="C48" s="63">
        <v>1.5370370370370401E-2</v>
      </c>
      <c r="D48" s="4" t="s">
        <v>67</v>
      </c>
      <c r="E48" s="4" t="s">
        <v>73</v>
      </c>
      <c r="F48" s="4" t="s">
        <v>74</v>
      </c>
      <c r="G48" s="4" t="s">
        <v>75</v>
      </c>
      <c r="H48" s="4" t="s">
        <v>76</v>
      </c>
    </row>
    <row r="49" spans="1:8" customFormat="1" ht="58" x14ac:dyDescent="0.35">
      <c r="A49" s="4" t="s">
        <v>72</v>
      </c>
      <c r="B49" s="6">
        <v>45901</v>
      </c>
      <c r="C49" s="63">
        <v>4.2013888888888899E-2</v>
      </c>
      <c r="D49" s="4" t="s">
        <v>67</v>
      </c>
      <c r="E49" s="4" t="s">
        <v>77</v>
      </c>
      <c r="F49" s="4" t="s">
        <v>78</v>
      </c>
      <c r="G49" s="4" t="s">
        <v>79</v>
      </c>
      <c r="H49" s="4" t="s">
        <v>80</v>
      </c>
    </row>
    <row r="50" spans="1:8" customFormat="1" ht="29" x14ac:dyDescent="0.35">
      <c r="A50" s="4" t="s">
        <v>86</v>
      </c>
      <c r="B50" s="6">
        <v>45901</v>
      </c>
      <c r="C50" s="63">
        <v>1.5775462962963002E-2</v>
      </c>
      <c r="D50" s="4" t="s">
        <v>67</v>
      </c>
      <c r="E50" s="4" t="s">
        <v>87</v>
      </c>
      <c r="F50" s="4" t="s">
        <v>88</v>
      </c>
      <c r="G50" s="4" t="s">
        <v>89</v>
      </c>
      <c r="H50" s="4" t="s">
        <v>90</v>
      </c>
    </row>
    <row r="51" spans="1:8" customFormat="1" ht="29" x14ac:dyDescent="0.35">
      <c r="A51" s="4" t="s">
        <v>66</v>
      </c>
      <c r="B51" s="6">
        <v>45902</v>
      </c>
      <c r="C51" s="63">
        <v>7.3611111111111099E-3</v>
      </c>
      <c r="D51" s="4" t="s">
        <v>19</v>
      </c>
      <c r="E51" s="4" t="s">
        <v>226</v>
      </c>
      <c r="F51" s="4" t="s">
        <v>194</v>
      </c>
      <c r="G51" s="4" t="s">
        <v>195</v>
      </c>
      <c r="H51" s="4" t="s">
        <v>196</v>
      </c>
    </row>
    <row r="52" spans="1:8" customFormat="1" ht="29" x14ac:dyDescent="0.35">
      <c r="A52" s="4" t="s">
        <v>66</v>
      </c>
      <c r="B52" s="6">
        <v>45902</v>
      </c>
      <c r="C52" s="63">
        <v>8.3333333333333297E-3</v>
      </c>
      <c r="D52" s="4" t="s">
        <v>61</v>
      </c>
      <c r="E52" s="4" t="s">
        <v>227</v>
      </c>
      <c r="F52" s="4" t="s">
        <v>207</v>
      </c>
      <c r="G52" s="4" t="s">
        <v>208</v>
      </c>
      <c r="H52" s="4" t="s">
        <v>209</v>
      </c>
    </row>
    <row r="53" spans="1:8" customFormat="1" ht="29" x14ac:dyDescent="0.35">
      <c r="A53" s="4" t="s">
        <v>66</v>
      </c>
      <c r="B53" s="6">
        <v>45902</v>
      </c>
      <c r="C53" s="63">
        <v>1.4583333333333301E-2</v>
      </c>
      <c r="D53" s="4" t="s">
        <v>61</v>
      </c>
      <c r="E53" s="4" t="s">
        <v>228</v>
      </c>
      <c r="F53" s="4" t="s">
        <v>229</v>
      </c>
      <c r="G53" s="4" t="s">
        <v>230</v>
      </c>
      <c r="H53" s="4" t="s">
        <v>231</v>
      </c>
    </row>
    <row r="54" spans="1:8" customFormat="1" ht="29" x14ac:dyDescent="0.35">
      <c r="A54" s="4" t="s">
        <v>66</v>
      </c>
      <c r="B54" s="6">
        <v>45902</v>
      </c>
      <c r="C54" s="63">
        <v>3.125E-2</v>
      </c>
      <c r="D54" s="4" t="s">
        <v>61</v>
      </c>
      <c r="E54" s="4" t="s">
        <v>232</v>
      </c>
      <c r="F54" s="4" t="s">
        <v>194</v>
      </c>
      <c r="G54" s="4" t="s">
        <v>195</v>
      </c>
      <c r="H54" s="4" t="s">
        <v>196</v>
      </c>
    </row>
    <row r="55" spans="1:8" customFormat="1" ht="29" x14ac:dyDescent="0.35">
      <c r="A55" s="4" t="s">
        <v>66</v>
      </c>
      <c r="B55" s="6">
        <v>45902</v>
      </c>
      <c r="C55" s="63">
        <v>6.9444444444444397E-3</v>
      </c>
      <c r="D55" s="4" t="s">
        <v>61</v>
      </c>
      <c r="E55" s="4" t="s">
        <v>235</v>
      </c>
      <c r="F55" s="4" t="s">
        <v>194</v>
      </c>
      <c r="G55" s="4" t="s">
        <v>195</v>
      </c>
      <c r="H55" s="4" t="s">
        <v>196</v>
      </c>
    </row>
    <row r="56" spans="1:8" customFormat="1" ht="29" x14ac:dyDescent="0.35">
      <c r="A56" s="4" t="s">
        <v>66</v>
      </c>
      <c r="B56" s="6">
        <v>45902</v>
      </c>
      <c r="C56" s="63">
        <v>6.5069444444444402E-2</v>
      </c>
      <c r="D56" s="4" t="s">
        <v>19</v>
      </c>
      <c r="E56" s="4" t="s">
        <v>638</v>
      </c>
      <c r="F56" s="4"/>
      <c r="G56" s="4"/>
      <c r="H56" s="4"/>
    </row>
    <row r="57" spans="1:8" customFormat="1" ht="29" x14ac:dyDescent="0.35">
      <c r="A57" s="4" t="s">
        <v>66</v>
      </c>
      <c r="B57" s="6">
        <v>45902</v>
      </c>
      <c r="C57" s="63">
        <v>1.1331018518518501E-2</v>
      </c>
      <c r="D57" s="4" t="s">
        <v>19</v>
      </c>
      <c r="E57" s="4" t="s">
        <v>638</v>
      </c>
      <c r="F57" s="4"/>
      <c r="G57" s="4"/>
      <c r="H57" s="4"/>
    </row>
    <row r="58" spans="1:8" customFormat="1" ht="29" x14ac:dyDescent="0.35">
      <c r="A58" s="4" t="s">
        <v>66</v>
      </c>
      <c r="B58" s="6">
        <v>45902</v>
      </c>
      <c r="C58" s="63">
        <v>5.1481481481481503E-2</v>
      </c>
      <c r="D58" s="4" t="s">
        <v>19</v>
      </c>
      <c r="E58" s="4" t="s">
        <v>639</v>
      </c>
      <c r="F58" s="4"/>
      <c r="G58" s="4"/>
      <c r="H58" s="4"/>
    </row>
    <row r="59" spans="1:8" customFormat="1" ht="29" x14ac:dyDescent="0.35">
      <c r="A59" s="4" t="s">
        <v>66</v>
      </c>
      <c r="B59" s="6">
        <v>45902</v>
      </c>
      <c r="C59" s="63">
        <v>1.38888888888889E-2</v>
      </c>
      <c r="D59" s="4" t="s">
        <v>19</v>
      </c>
      <c r="E59" s="4" t="s">
        <v>640</v>
      </c>
      <c r="F59" s="4"/>
      <c r="G59" s="4"/>
      <c r="H59" s="4"/>
    </row>
    <row r="60" spans="1:8" customFormat="1" ht="43.5" x14ac:dyDescent="0.35">
      <c r="A60" s="4" t="s">
        <v>135</v>
      </c>
      <c r="B60" s="6">
        <v>45902</v>
      </c>
      <c r="C60" s="63">
        <v>2.0833333333333301E-2</v>
      </c>
      <c r="D60" s="4" t="s">
        <v>254</v>
      </c>
      <c r="E60" s="4" t="s">
        <v>682</v>
      </c>
      <c r="F60" s="4"/>
      <c r="G60" s="4"/>
      <c r="H60" s="4"/>
    </row>
    <row r="61" spans="1:8" customFormat="1" ht="29" x14ac:dyDescent="0.35">
      <c r="A61" s="4" t="s">
        <v>163</v>
      </c>
      <c r="B61" s="6">
        <v>45902</v>
      </c>
      <c r="C61" s="63">
        <v>9.2824074074074094E-3</v>
      </c>
      <c r="D61" s="4" t="s">
        <v>18</v>
      </c>
      <c r="E61" s="4" t="s">
        <v>221</v>
      </c>
      <c r="F61" s="4" t="s">
        <v>212</v>
      </c>
      <c r="G61" s="4" t="s">
        <v>154</v>
      </c>
      <c r="H61" s="4" t="s">
        <v>213</v>
      </c>
    </row>
    <row r="62" spans="1:8" customFormat="1" ht="29" x14ac:dyDescent="0.35">
      <c r="A62" s="4" t="s">
        <v>163</v>
      </c>
      <c r="B62" s="6">
        <v>45902</v>
      </c>
      <c r="C62" s="63">
        <v>5.4814814814814802E-2</v>
      </c>
      <c r="D62" s="4" t="s">
        <v>18</v>
      </c>
      <c r="E62" s="4" t="s">
        <v>221</v>
      </c>
      <c r="F62" s="4" t="s">
        <v>212</v>
      </c>
      <c r="G62" s="4" t="s">
        <v>154</v>
      </c>
      <c r="H62" s="4" t="s">
        <v>213</v>
      </c>
    </row>
    <row r="63" spans="1:8" customFormat="1" ht="29" x14ac:dyDescent="0.35">
      <c r="A63" s="4" t="s">
        <v>253</v>
      </c>
      <c r="B63" s="6">
        <v>45902</v>
      </c>
      <c r="C63" s="63">
        <v>2.2013888888888899E-2</v>
      </c>
      <c r="D63" s="4" t="s">
        <v>20</v>
      </c>
      <c r="E63" s="4" t="s">
        <v>293</v>
      </c>
      <c r="F63" s="4" t="s">
        <v>256</v>
      </c>
      <c r="G63" s="4" t="s">
        <v>154</v>
      </c>
      <c r="H63" s="4" t="s">
        <v>257</v>
      </c>
    </row>
    <row r="64" spans="1:8" customFormat="1" ht="29" x14ac:dyDescent="0.35">
      <c r="A64" s="4" t="s">
        <v>151</v>
      </c>
      <c r="B64" s="6">
        <v>45902</v>
      </c>
      <c r="C64" s="63">
        <v>1.50578703703704E-2</v>
      </c>
      <c r="D64" s="4" t="s">
        <v>20</v>
      </c>
      <c r="E64" s="4" t="s">
        <v>295</v>
      </c>
      <c r="F64" s="4" t="s">
        <v>153</v>
      </c>
      <c r="G64" s="4" t="s">
        <v>154</v>
      </c>
      <c r="H64" s="4" t="s">
        <v>155</v>
      </c>
    </row>
    <row r="65" spans="1:9" customFormat="1" ht="43.5" x14ac:dyDescent="0.35">
      <c r="A65" s="4" t="s">
        <v>151</v>
      </c>
      <c r="B65" s="6">
        <v>45902</v>
      </c>
      <c r="C65" s="63">
        <v>4.1666666666666699E-2</v>
      </c>
      <c r="D65" s="4" t="s">
        <v>254</v>
      </c>
      <c r="E65" s="4" t="s">
        <v>745</v>
      </c>
      <c r="F65" s="4"/>
      <c r="G65" s="4"/>
      <c r="H65" s="4"/>
    </row>
    <row r="66" spans="1:9" customFormat="1" ht="29" x14ac:dyDescent="0.35">
      <c r="A66" s="4" t="s">
        <v>294</v>
      </c>
      <c r="B66" s="6">
        <v>45902</v>
      </c>
      <c r="C66" s="63">
        <v>1.30439814814815E-2</v>
      </c>
      <c r="D66" s="4" t="s">
        <v>20</v>
      </c>
      <c r="E66" s="4" t="s">
        <v>295</v>
      </c>
      <c r="F66" s="4" t="s">
        <v>296</v>
      </c>
      <c r="G66" s="4" t="s">
        <v>154</v>
      </c>
      <c r="H66" s="4" t="s">
        <v>297</v>
      </c>
    </row>
    <row r="67" spans="1:9" customFormat="1" ht="29" x14ac:dyDescent="0.35">
      <c r="A67" s="4" t="s">
        <v>215</v>
      </c>
      <c r="B67" s="6">
        <v>45902</v>
      </c>
      <c r="C67" s="63">
        <v>4.1354166666666699E-2</v>
      </c>
      <c r="D67" s="4" t="s">
        <v>18</v>
      </c>
      <c r="E67" s="4" t="s">
        <v>216</v>
      </c>
      <c r="F67" s="4" t="s">
        <v>217</v>
      </c>
      <c r="G67" s="4" t="s">
        <v>154</v>
      </c>
      <c r="H67" s="4" t="s">
        <v>218</v>
      </c>
    </row>
    <row r="68" spans="1:9" customFormat="1" ht="43.5" x14ac:dyDescent="0.35">
      <c r="A68" s="4" t="s">
        <v>172</v>
      </c>
      <c r="B68" s="6">
        <v>45902</v>
      </c>
      <c r="C68" s="63">
        <v>1.17708333333333E-2</v>
      </c>
      <c r="D68" s="4" t="s">
        <v>19</v>
      </c>
      <c r="E68" s="4" t="s">
        <v>794</v>
      </c>
      <c r="F68" s="4"/>
      <c r="G68" s="4"/>
      <c r="H68" s="4"/>
    </row>
    <row r="69" spans="1:9" customFormat="1" ht="29" x14ac:dyDescent="0.35">
      <c r="A69" s="4" t="s">
        <v>81</v>
      </c>
      <c r="B69" s="6">
        <v>45902</v>
      </c>
      <c r="C69" s="63">
        <v>3.2430555555555601E-2</v>
      </c>
      <c r="D69" s="4" t="s">
        <v>18</v>
      </c>
      <c r="E69" s="4" t="s">
        <v>813</v>
      </c>
      <c r="F69" s="4"/>
      <c r="G69" s="4"/>
      <c r="H69" s="4"/>
    </row>
    <row r="70" spans="1:9" customFormat="1" ht="29" x14ac:dyDescent="0.35">
      <c r="A70" s="4" t="s">
        <v>269</v>
      </c>
      <c r="B70" s="6">
        <v>45902</v>
      </c>
      <c r="C70" s="63">
        <v>1.05208333333333E-2</v>
      </c>
      <c r="D70" s="4" t="s">
        <v>67</v>
      </c>
      <c r="E70" s="4" t="s">
        <v>270</v>
      </c>
      <c r="F70" s="4" t="s">
        <v>271</v>
      </c>
      <c r="G70" s="4" t="s">
        <v>272</v>
      </c>
      <c r="H70" s="4" t="s">
        <v>273</v>
      </c>
    </row>
    <row r="71" spans="1:9" customFormat="1" ht="29" x14ac:dyDescent="0.35">
      <c r="A71" s="4" t="s">
        <v>263</v>
      </c>
      <c r="B71" s="6">
        <v>45902</v>
      </c>
      <c r="C71" s="63">
        <v>2.5694444444444402E-2</v>
      </c>
      <c r="D71" s="4" t="s">
        <v>61</v>
      </c>
      <c r="E71" s="4" t="s">
        <v>264</v>
      </c>
      <c r="F71" s="4" t="s">
        <v>265</v>
      </c>
      <c r="G71" s="4" t="s">
        <v>266</v>
      </c>
      <c r="H71" s="4" t="s">
        <v>267</v>
      </c>
    </row>
    <row r="72" spans="1:9" customFormat="1" ht="29" x14ac:dyDescent="0.35">
      <c r="A72" s="4" t="s">
        <v>100</v>
      </c>
      <c r="B72" s="6">
        <v>45902</v>
      </c>
      <c r="C72" s="63">
        <v>0.112581018518519</v>
      </c>
      <c r="D72" s="4" t="s">
        <v>67</v>
      </c>
      <c r="E72" s="4" t="s">
        <v>101</v>
      </c>
      <c r="F72" s="4" t="s">
        <v>102</v>
      </c>
      <c r="G72" s="4" t="s">
        <v>103</v>
      </c>
      <c r="H72" s="4" t="s">
        <v>104</v>
      </c>
    </row>
    <row r="73" spans="1:9" customFormat="1" ht="29" x14ac:dyDescent="0.35">
      <c r="A73" s="4" t="s">
        <v>100</v>
      </c>
      <c r="B73" s="6">
        <v>45902</v>
      </c>
      <c r="C73" s="63">
        <v>1.2245370370370399E-2</v>
      </c>
      <c r="D73" s="4" t="s">
        <v>19</v>
      </c>
      <c r="E73" s="4" t="s">
        <v>233</v>
      </c>
      <c r="F73" s="4" t="s">
        <v>169</v>
      </c>
      <c r="G73" s="4" t="s">
        <v>170</v>
      </c>
      <c r="H73" s="4" t="s">
        <v>171</v>
      </c>
    </row>
    <row r="74" spans="1:9" customFormat="1" ht="29" x14ac:dyDescent="0.35">
      <c r="A74" s="4" t="s">
        <v>100</v>
      </c>
      <c r="B74" s="6">
        <v>45902</v>
      </c>
      <c r="C74" s="63">
        <v>1.6331018518518502E-2</v>
      </c>
      <c r="D74" s="4" t="s">
        <v>19</v>
      </c>
      <c r="E74" s="4" t="s">
        <v>233</v>
      </c>
      <c r="F74" s="4" t="s">
        <v>169</v>
      </c>
      <c r="G74" s="4" t="s">
        <v>170</v>
      </c>
      <c r="H74" s="4" t="s">
        <v>171</v>
      </c>
    </row>
    <row r="75" spans="1:9" customFormat="1" ht="29" x14ac:dyDescent="0.35">
      <c r="A75" s="4" t="s">
        <v>100</v>
      </c>
      <c r="B75" s="6">
        <v>45902</v>
      </c>
      <c r="C75" s="63">
        <v>0.11111111111111099</v>
      </c>
      <c r="D75" s="4" t="s">
        <v>19</v>
      </c>
      <c r="E75" s="4" t="s">
        <v>233</v>
      </c>
      <c r="F75" s="4" t="s">
        <v>169</v>
      </c>
      <c r="G75" s="4" t="s">
        <v>170</v>
      </c>
      <c r="H75" s="4" t="s">
        <v>171</v>
      </c>
    </row>
    <row r="76" spans="1:9" customFormat="1" ht="29" x14ac:dyDescent="0.35">
      <c r="A76" s="4" t="s">
        <v>100</v>
      </c>
      <c r="B76" s="6">
        <v>45902</v>
      </c>
      <c r="C76" s="63">
        <v>6.2731481481481499E-2</v>
      </c>
      <c r="D76" s="4" t="s">
        <v>61</v>
      </c>
      <c r="E76" s="4" t="s">
        <v>234</v>
      </c>
      <c r="F76" s="4" t="s">
        <v>169</v>
      </c>
      <c r="G76" s="4" t="s">
        <v>170</v>
      </c>
      <c r="H76" s="4" t="s">
        <v>171</v>
      </c>
    </row>
    <row r="77" spans="1:9" customFormat="1" ht="43.5" x14ac:dyDescent="0.35">
      <c r="A77" s="4" t="s">
        <v>821</v>
      </c>
      <c r="B77" s="6">
        <v>45902</v>
      </c>
      <c r="C77" s="63">
        <v>1.24768518518519E-2</v>
      </c>
      <c r="D77" s="4" t="s">
        <v>19</v>
      </c>
      <c r="E77" s="4" t="s">
        <v>833</v>
      </c>
      <c r="F77" s="4"/>
      <c r="G77" s="4"/>
      <c r="H77" s="4"/>
      <c r="I77" s="1"/>
    </row>
    <row r="78" spans="1:9" customFormat="1" ht="29" x14ac:dyDescent="0.35">
      <c r="A78" s="4" t="s">
        <v>298</v>
      </c>
      <c r="B78" s="6">
        <v>45902</v>
      </c>
      <c r="C78" s="63">
        <v>1.7604166666666698E-2</v>
      </c>
      <c r="D78" s="4" t="s">
        <v>20</v>
      </c>
      <c r="E78" s="4" t="s">
        <v>295</v>
      </c>
      <c r="F78" s="4" t="s">
        <v>299</v>
      </c>
      <c r="G78" s="4" t="s">
        <v>300</v>
      </c>
      <c r="H78" s="4" t="s">
        <v>301</v>
      </c>
    </row>
    <row r="79" spans="1:9" customFormat="1" ht="29" x14ac:dyDescent="0.35">
      <c r="A79" s="4" t="s">
        <v>177</v>
      </c>
      <c r="B79" s="6">
        <v>45902</v>
      </c>
      <c r="C79" s="63">
        <v>9.1435185185185203E-2</v>
      </c>
      <c r="D79" s="4" t="s">
        <v>18</v>
      </c>
      <c r="E79" s="4" t="s">
        <v>222</v>
      </c>
      <c r="F79" s="4" t="s">
        <v>223</v>
      </c>
      <c r="G79" s="4" t="s">
        <v>224</v>
      </c>
      <c r="H79" s="4" t="s">
        <v>225</v>
      </c>
    </row>
    <row r="80" spans="1:9" customFormat="1" ht="29" x14ac:dyDescent="0.35">
      <c r="A80" s="4" t="s">
        <v>177</v>
      </c>
      <c r="B80" s="6">
        <v>45902</v>
      </c>
      <c r="C80" s="63">
        <v>1.75231481481481E-2</v>
      </c>
      <c r="D80" s="4" t="s">
        <v>20</v>
      </c>
      <c r="E80" s="4" t="s">
        <v>292</v>
      </c>
      <c r="F80" s="4" t="s">
        <v>223</v>
      </c>
      <c r="G80" s="4" t="s">
        <v>224</v>
      </c>
      <c r="H80" s="4" t="s">
        <v>225</v>
      </c>
    </row>
    <row r="81" spans="1:9" customFormat="1" ht="29" x14ac:dyDescent="0.35">
      <c r="A81" s="4" t="s">
        <v>278</v>
      </c>
      <c r="B81" s="6">
        <v>45902</v>
      </c>
      <c r="C81" s="63">
        <v>6.9444444444444397E-3</v>
      </c>
      <c r="D81" s="4" t="s">
        <v>20</v>
      </c>
      <c r="E81" s="4" t="s">
        <v>291</v>
      </c>
      <c r="F81" s="4" t="s">
        <v>280</v>
      </c>
      <c r="G81" s="4" t="s">
        <v>281</v>
      </c>
      <c r="H81" s="4" t="s">
        <v>282</v>
      </c>
    </row>
    <row r="82" spans="1:9" customFormat="1" ht="43.5" x14ac:dyDescent="0.35">
      <c r="A82" s="4" t="s">
        <v>54</v>
      </c>
      <c r="B82" s="6">
        <v>45902</v>
      </c>
      <c r="C82" s="63">
        <v>2.0833333333333301E-2</v>
      </c>
      <c r="D82" s="4" t="s">
        <v>19</v>
      </c>
      <c r="E82" s="4" t="s">
        <v>889</v>
      </c>
      <c r="F82" s="4"/>
      <c r="G82" s="4"/>
      <c r="H82" s="4"/>
      <c r="I82" s="1"/>
    </row>
    <row r="83" spans="1:9" customFormat="1" ht="29" x14ac:dyDescent="0.35">
      <c r="A83" s="4" t="s">
        <v>54</v>
      </c>
      <c r="B83" s="6">
        <v>45902</v>
      </c>
      <c r="C83" s="63">
        <v>2.2222222222222199E-2</v>
      </c>
      <c r="D83" s="4" t="s">
        <v>61</v>
      </c>
      <c r="E83" s="4" t="s">
        <v>890</v>
      </c>
      <c r="F83" s="4"/>
      <c r="G83" s="4"/>
      <c r="H83" s="4"/>
      <c r="I83" s="1"/>
    </row>
    <row r="84" spans="1:9" customFormat="1" ht="29" x14ac:dyDescent="0.35">
      <c r="A84" s="4" t="s">
        <v>54</v>
      </c>
      <c r="B84" s="6">
        <v>45902</v>
      </c>
      <c r="C84" s="63">
        <v>3.4259259259259302E-2</v>
      </c>
      <c r="D84" s="4" t="s">
        <v>18</v>
      </c>
      <c r="E84" s="4" t="s">
        <v>891</v>
      </c>
      <c r="F84" s="4"/>
      <c r="G84" s="4"/>
      <c r="H84" s="4"/>
      <c r="I84" s="1"/>
    </row>
    <row r="85" spans="1:9" customFormat="1" ht="29" x14ac:dyDescent="0.35">
      <c r="A85" s="4" t="s">
        <v>72</v>
      </c>
      <c r="B85" s="6">
        <v>45902</v>
      </c>
      <c r="C85" s="63">
        <v>1.7361111111111101E-2</v>
      </c>
      <c r="D85" s="4" t="s">
        <v>67</v>
      </c>
      <c r="E85" s="4" t="s">
        <v>96</v>
      </c>
      <c r="F85" s="4" t="s">
        <v>97</v>
      </c>
      <c r="G85" s="4" t="s">
        <v>98</v>
      </c>
      <c r="H85" s="4" t="s">
        <v>99</v>
      </c>
    </row>
    <row r="86" spans="1:9" customFormat="1" ht="29" x14ac:dyDescent="0.35">
      <c r="A86" s="4" t="s">
        <v>66</v>
      </c>
      <c r="B86" s="6">
        <v>45903</v>
      </c>
      <c r="C86" s="63">
        <v>4.0277777777777801E-2</v>
      </c>
      <c r="D86" s="4" t="s">
        <v>61</v>
      </c>
      <c r="E86" s="4" t="s">
        <v>219</v>
      </c>
      <c r="F86" s="4" t="s">
        <v>194</v>
      </c>
      <c r="G86" s="4" t="s">
        <v>195</v>
      </c>
      <c r="H86" s="4" t="s">
        <v>196</v>
      </c>
    </row>
    <row r="87" spans="1:9" customFormat="1" ht="43.5" x14ac:dyDescent="0.35">
      <c r="A87" s="4" t="s">
        <v>66</v>
      </c>
      <c r="B87" s="6">
        <v>45903</v>
      </c>
      <c r="C87" s="63">
        <v>4.1666666666666699E-2</v>
      </c>
      <c r="D87" s="4" t="s">
        <v>254</v>
      </c>
      <c r="E87" s="4" t="s">
        <v>290</v>
      </c>
      <c r="F87" s="4" t="s">
        <v>194</v>
      </c>
      <c r="G87" s="4" t="s">
        <v>195</v>
      </c>
      <c r="H87" s="4" t="s">
        <v>196</v>
      </c>
    </row>
    <row r="88" spans="1:9" customFormat="1" ht="29" x14ac:dyDescent="0.35">
      <c r="A88" s="4" t="s">
        <v>66</v>
      </c>
      <c r="B88" s="6">
        <v>45903</v>
      </c>
      <c r="C88" s="63">
        <v>1.76851851851852E-2</v>
      </c>
      <c r="D88" s="4" t="s">
        <v>19</v>
      </c>
      <c r="E88" s="4" t="s">
        <v>637</v>
      </c>
      <c r="F88" s="4"/>
      <c r="G88" s="4"/>
      <c r="H88" s="4"/>
    </row>
    <row r="89" spans="1:9" customFormat="1" ht="29" x14ac:dyDescent="0.35">
      <c r="A89" s="4" t="s">
        <v>66</v>
      </c>
      <c r="B89" s="6">
        <v>45903</v>
      </c>
      <c r="C89" s="63">
        <v>1.4583333333333301E-2</v>
      </c>
      <c r="D89" s="4" t="s">
        <v>254</v>
      </c>
      <c r="E89" s="4" t="s">
        <v>649</v>
      </c>
      <c r="F89" s="4"/>
      <c r="G89" s="4"/>
      <c r="H89" s="4"/>
    </row>
    <row r="90" spans="1:9" customFormat="1" ht="29" x14ac:dyDescent="0.35">
      <c r="A90" s="4" t="s">
        <v>135</v>
      </c>
      <c r="B90" s="6">
        <v>45903</v>
      </c>
      <c r="C90" s="63">
        <v>3.3645833333333298E-2</v>
      </c>
      <c r="D90" s="4" t="s">
        <v>18</v>
      </c>
      <c r="E90" s="4" t="s">
        <v>675</v>
      </c>
      <c r="F90" s="4"/>
      <c r="G90" s="4"/>
      <c r="H90" s="4"/>
    </row>
    <row r="91" spans="1:9" customFormat="1" ht="43.5" x14ac:dyDescent="0.35">
      <c r="A91" s="4" t="s">
        <v>151</v>
      </c>
      <c r="B91" s="6">
        <v>45903</v>
      </c>
      <c r="C91" s="63">
        <v>3.6921296296296299E-2</v>
      </c>
      <c r="D91" s="4" t="s">
        <v>18</v>
      </c>
      <c r="E91" s="4" t="s">
        <v>751</v>
      </c>
      <c r="F91" s="4"/>
      <c r="G91" s="4"/>
      <c r="H91" s="4"/>
    </row>
    <row r="92" spans="1:9" customFormat="1" ht="29" x14ac:dyDescent="0.35">
      <c r="A92" s="4" t="s">
        <v>151</v>
      </c>
      <c r="B92" s="6">
        <v>45903</v>
      </c>
      <c r="C92" s="63">
        <v>1.1099537037037E-2</v>
      </c>
      <c r="D92" s="4" t="s">
        <v>18</v>
      </c>
      <c r="E92" s="4" t="s">
        <v>752</v>
      </c>
      <c r="F92" s="4"/>
      <c r="G92" s="4"/>
      <c r="H92" s="4"/>
    </row>
    <row r="93" spans="1:9" customFormat="1" ht="29" x14ac:dyDescent="0.35">
      <c r="A93" s="4" t="s">
        <v>215</v>
      </c>
      <c r="B93" s="6">
        <v>45903</v>
      </c>
      <c r="C93" s="63">
        <v>6.5833333333333299E-2</v>
      </c>
      <c r="D93" s="4" t="s">
        <v>18</v>
      </c>
      <c r="E93" s="4" t="s">
        <v>216</v>
      </c>
      <c r="F93" s="4" t="s">
        <v>217</v>
      </c>
      <c r="G93" s="4" t="s">
        <v>154</v>
      </c>
      <c r="H93" s="4" t="s">
        <v>218</v>
      </c>
    </row>
    <row r="94" spans="1:9" customFormat="1" ht="29" x14ac:dyDescent="0.35">
      <c r="A94" s="4" t="s">
        <v>215</v>
      </c>
      <c r="B94" s="6">
        <v>45903</v>
      </c>
      <c r="C94" s="63">
        <v>1.49884259259259E-2</v>
      </c>
      <c r="D94" s="4" t="s">
        <v>20</v>
      </c>
      <c r="E94" s="4" t="s">
        <v>289</v>
      </c>
      <c r="F94" s="4" t="s">
        <v>217</v>
      </c>
      <c r="G94" s="4" t="s">
        <v>154</v>
      </c>
      <c r="H94" s="4" t="s">
        <v>218</v>
      </c>
    </row>
    <row r="95" spans="1:9" customFormat="1" ht="29" x14ac:dyDescent="0.35">
      <c r="A95" s="4" t="s">
        <v>201</v>
      </c>
      <c r="B95" s="6">
        <v>45903</v>
      </c>
      <c r="C95" s="63">
        <v>3.0821759259259299E-2</v>
      </c>
      <c r="D95" s="4" t="s">
        <v>20</v>
      </c>
      <c r="E95" s="4" t="s">
        <v>770</v>
      </c>
      <c r="F95" s="4"/>
      <c r="G95" s="4"/>
      <c r="H95" s="4"/>
    </row>
    <row r="96" spans="1:9" customFormat="1" ht="29" x14ac:dyDescent="0.35">
      <c r="A96" s="4" t="s">
        <v>263</v>
      </c>
      <c r="B96" s="6">
        <v>45903</v>
      </c>
      <c r="C96" s="63">
        <v>1.5034722222222199E-2</v>
      </c>
      <c r="D96" s="4" t="s">
        <v>61</v>
      </c>
      <c r="E96" s="4" t="s">
        <v>268</v>
      </c>
      <c r="F96" s="4" t="s">
        <v>265</v>
      </c>
      <c r="G96" s="4" t="s">
        <v>266</v>
      </c>
      <c r="H96" s="4" t="s">
        <v>267</v>
      </c>
    </row>
    <row r="97" spans="1:9" customFormat="1" ht="29" x14ac:dyDescent="0.35">
      <c r="A97" s="4" t="s">
        <v>100</v>
      </c>
      <c r="B97" s="6">
        <v>45903</v>
      </c>
      <c r="C97" s="63">
        <v>6.8506944444444398E-2</v>
      </c>
      <c r="D97" s="4" t="s">
        <v>67</v>
      </c>
      <c r="E97" s="4" t="s">
        <v>101</v>
      </c>
      <c r="F97" s="4" t="s">
        <v>102</v>
      </c>
      <c r="G97" s="4" t="s">
        <v>103</v>
      </c>
      <c r="H97" s="4" t="s">
        <v>104</v>
      </c>
    </row>
    <row r="98" spans="1:9" customFormat="1" ht="29" x14ac:dyDescent="0.35">
      <c r="A98" s="4" t="s">
        <v>100</v>
      </c>
      <c r="B98" s="6">
        <v>45903</v>
      </c>
      <c r="C98" s="63">
        <v>0.123784722222222</v>
      </c>
      <c r="D98" s="4" t="s">
        <v>61</v>
      </c>
      <c r="E98" s="4" t="s">
        <v>220</v>
      </c>
      <c r="F98" s="4" t="s">
        <v>169</v>
      </c>
      <c r="G98" s="4" t="s">
        <v>170</v>
      </c>
      <c r="H98" s="4" t="s">
        <v>171</v>
      </c>
    </row>
    <row r="99" spans="1:9" customFormat="1" ht="29" x14ac:dyDescent="0.35">
      <c r="A99" s="4" t="s">
        <v>821</v>
      </c>
      <c r="B99" s="6">
        <v>45903</v>
      </c>
      <c r="C99" s="63">
        <v>3.5300925925925902E-2</v>
      </c>
      <c r="D99" s="4" t="s">
        <v>19</v>
      </c>
      <c r="E99" s="4" t="s">
        <v>829</v>
      </c>
      <c r="F99" s="4"/>
      <c r="G99" s="4"/>
      <c r="H99" s="4"/>
      <c r="I99" s="1"/>
    </row>
    <row r="100" spans="1:9" customFormat="1" ht="29" x14ac:dyDescent="0.35">
      <c r="A100" s="4" t="s">
        <v>821</v>
      </c>
      <c r="B100" s="6">
        <v>45903</v>
      </c>
      <c r="C100" s="63">
        <v>4.8645833333333298E-2</v>
      </c>
      <c r="D100" s="4" t="s">
        <v>61</v>
      </c>
      <c r="E100" s="4" t="s">
        <v>830</v>
      </c>
      <c r="F100" s="4"/>
      <c r="G100" s="4"/>
      <c r="H100" s="4"/>
      <c r="I100" s="1"/>
    </row>
    <row r="101" spans="1:9" customFormat="1" ht="29" x14ac:dyDescent="0.35">
      <c r="A101" s="4" t="s">
        <v>177</v>
      </c>
      <c r="B101" s="6">
        <v>45903</v>
      </c>
      <c r="C101" s="63">
        <v>1.9918981481481499E-2</v>
      </c>
      <c r="D101" s="4" t="s">
        <v>20</v>
      </c>
      <c r="E101" s="4" t="s">
        <v>288</v>
      </c>
      <c r="F101" s="4" t="s">
        <v>223</v>
      </c>
      <c r="G101" s="4" t="s">
        <v>224</v>
      </c>
      <c r="H101" s="4" t="s">
        <v>225</v>
      </c>
    </row>
    <row r="102" spans="1:9" customFormat="1" ht="29" x14ac:dyDescent="0.35">
      <c r="A102" s="4" t="s">
        <v>278</v>
      </c>
      <c r="B102" s="6">
        <v>45903</v>
      </c>
      <c r="C102" s="63">
        <v>6.9444444444444397E-3</v>
      </c>
      <c r="D102" s="4" t="s">
        <v>20</v>
      </c>
      <c r="E102" s="4" t="s">
        <v>279</v>
      </c>
      <c r="F102" s="4" t="s">
        <v>280</v>
      </c>
      <c r="G102" s="4" t="s">
        <v>281</v>
      </c>
      <c r="H102" s="4" t="s">
        <v>282</v>
      </c>
    </row>
    <row r="103" spans="1:9" customFormat="1" ht="29" x14ac:dyDescent="0.35">
      <c r="A103" s="4" t="s">
        <v>54</v>
      </c>
      <c r="B103" s="6">
        <v>45903</v>
      </c>
      <c r="C103" s="63">
        <v>0.103634259259259</v>
      </c>
      <c r="D103" s="4" t="s">
        <v>61</v>
      </c>
      <c r="E103" s="4" t="s">
        <v>896</v>
      </c>
      <c r="F103" s="4"/>
      <c r="G103" s="4"/>
      <c r="H103" s="4"/>
      <c r="I103" s="1"/>
    </row>
    <row r="104" spans="1:9" customFormat="1" ht="29" x14ac:dyDescent="0.35">
      <c r="A104" s="4" t="s">
        <v>283</v>
      </c>
      <c r="B104" s="6">
        <v>45903</v>
      </c>
      <c r="C104" s="63">
        <v>1.0439814814814799E-2</v>
      </c>
      <c r="D104" s="4" t="s">
        <v>20</v>
      </c>
      <c r="E104" s="4" t="s">
        <v>284</v>
      </c>
      <c r="F104" s="4" t="s">
        <v>285</v>
      </c>
      <c r="G104" s="4" t="s">
        <v>286</v>
      </c>
      <c r="H104" s="4" t="s">
        <v>287</v>
      </c>
    </row>
    <row r="105" spans="1:9" customFormat="1" ht="29" x14ac:dyDescent="0.35">
      <c r="A105" s="4" t="s">
        <v>902</v>
      </c>
      <c r="B105" s="6">
        <v>45903</v>
      </c>
      <c r="C105" s="63">
        <v>2.6539351851851901E-2</v>
      </c>
      <c r="D105" s="4" t="s">
        <v>18</v>
      </c>
      <c r="E105" s="4" t="s">
        <v>906</v>
      </c>
      <c r="F105" s="4"/>
      <c r="G105" s="4"/>
      <c r="H105" s="4"/>
      <c r="I105" s="1"/>
    </row>
    <row r="106" spans="1:9" customFormat="1" ht="29" x14ac:dyDescent="0.35">
      <c r="A106" s="4" t="s">
        <v>902</v>
      </c>
      <c r="B106" s="6">
        <v>45903</v>
      </c>
      <c r="C106" s="63">
        <v>3.6111111111111101E-3</v>
      </c>
      <c r="D106" s="4" t="s">
        <v>18</v>
      </c>
      <c r="E106" s="4" t="s">
        <v>906</v>
      </c>
      <c r="F106" s="4"/>
      <c r="G106" s="4"/>
      <c r="H106" s="4"/>
      <c r="I106" s="1"/>
    </row>
    <row r="107" spans="1:9" customFormat="1" ht="29" x14ac:dyDescent="0.35">
      <c r="A107" s="4" t="s">
        <v>72</v>
      </c>
      <c r="B107" s="6">
        <v>45903</v>
      </c>
      <c r="C107" s="63">
        <v>1.6712962962962999E-2</v>
      </c>
      <c r="D107" s="4" t="s">
        <v>67</v>
      </c>
      <c r="E107" s="4" t="s">
        <v>105</v>
      </c>
      <c r="F107" s="4" t="s">
        <v>97</v>
      </c>
      <c r="G107" s="4" t="s">
        <v>98</v>
      </c>
      <c r="H107" s="4" t="s">
        <v>99</v>
      </c>
    </row>
    <row r="108" spans="1:9" customFormat="1" ht="29" x14ac:dyDescent="0.35">
      <c r="A108" s="4" t="s">
        <v>72</v>
      </c>
      <c r="B108" s="6">
        <v>45903</v>
      </c>
      <c r="C108" s="63">
        <v>1.3379629629629601E-2</v>
      </c>
      <c r="D108" s="4" t="s">
        <v>67</v>
      </c>
      <c r="E108" s="4" t="s">
        <v>105</v>
      </c>
      <c r="F108" s="4" t="s">
        <v>106</v>
      </c>
      <c r="G108" s="4" t="s">
        <v>107</v>
      </c>
      <c r="H108" s="4" t="s">
        <v>108</v>
      </c>
    </row>
    <row r="109" spans="1:9" customFormat="1" ht="29" x14ac:dyDescent="0.35">
      <c r="A109" s="4" t="s">
        <v>72</v>
      </c>
      <c r="B109" s="6">
        <v>45903</v>
      </c>
      <c r="C109" s="63">
        <v>6.5972222222222196E-2</v>
      </c>
      <c r="D109" s="4" t="s">
        <v>67</v>
      </c>
      <c r="E109" s="4" t="s">
        <v>96</v>
      </c>
      <c r="F109" s="4" t="s">
        <v>74</v>
      </c>
      <c r="G109" s="4" t="s">
        <v>75</v>
      </c>
      <c r="H109" s="4" t="s">
        <v>76</v>
      </c>
    </row>
    <row r="110" spans="1:9" customFormat="1" ht="29" x14ac:dyDescent="0.35">
      <c r="A110" s="4" t="s">
        <v>624</v>
      </c>
      <c r="B110" s="6">
        <v>45904</v>
      </c>
      <c r="C110" s="63">
        <v>2.0833333333333301E-2</v>
      </c>
      <c r="D110" s="4" t="s">
        <v>61</v>
      </c>
      <c r="E110" s="4" t="s">
        <v>628</v>
      </c>
      <c r="F110" s="4"/>
      <c r="G110" s="4"/>
      <c r="H110" s="4"/>
    </row>
    <row r="111" spans="1:9" customFormat="1" ht="29" x14ac:dyDescent="0.35">
      <c r="A111" s="4" t="s">
        <v>66</v>
      </c>
      <c r="B111" s="6">
        <v>45904</v>
      </c>
      <c r="C111" s="63">
        <v>8.3333333333333297E-3</v>
      </c>
      <c r="D111" s="4" t="s">
        <v>61</v>
      </c>
      <c r="E111" s="4" t="s">
        <v>193</v>
      </c>
      <c r="F111" s="4" t="s">
        <v>194</v>
      </c>
      <c r="G111" s="4" t="s">
        <v>195</v>
      </c>
      <c r="H111" s="4" t="s">
        <v>196</v>
      </c>
    </row>
    <row r="112" spans="1:9" customFormat="1" ht="29" x14ac:dyDescent="0.35">
      <c r="A112" s="4" t="s">
        <v>66</v>
      </c>
      <c r="B112" s="6">
        <v>45904</v>
      </c>
      <c r="C112" s="63">
        <v>2.5694444444444402E-2</v>
      </c>
      <c r="D112" s="4" t="s">
        <v>61</v>
      </c>
      <c r="E112" s="4" t="s">
        <v>200</v>
      </c>
      <c r="F112" s="4" t="s">
        <v>194</v>
      </c>
      <c r="G112" s="4" t="s">
        <v>195</v>
      </c>
      <c r="H112" s="4" t="s">
        <v>196</v>
      </c>
    </row>
    <row r="113" spans="1:8" customFormat="1" ht="29" x14ac:dyDescent="0.35">
      <c r="A113" s="4" t="s">
        <v>66</v>
      </c>
      <c r="B113" s="6">
        <v>45904</v>
      </c>
      <c r="C113" s="63">
        <v>8.5069444444444402E-3</v>
      </c>
      <c r="D113" s="4" t="s">
        <v>61</v>
      </c>
      <c r="E113" s="4" t="s">
        <v>206</v>
      </c>
      <c r="F113" s="4" t="s">
        <v>207</v>
      </c>
      <c r="G113" s="4" t="s">
        <v>208</v>
      </c>
      <c r="H113" s="4" t="s">
        <v>209</v>
      </c>
    </row>
    <row r="114" spans="1:8" customFormat="1" ht="29" x14ac:dyDescent="0.35">
      <c r="A114" s="4" t="s">
        <v>66</v>
      </c>
      <c r="B114" s="6">
        <v>45904</v>
      </c>
      <c r="C114" s="63">
        <v>8.3333333333333297E-3</v>
      </c>
      <c r="D114" s="4" t="s">
        <v>61</v>
      </c>
      <c r="E114" s="4" t="s">
        <v>210</v>
      </c>
      <c r="F114" s="4" t="s">
        <v>194</v>
      </c>
      <c r="G114" s="4" t="s">
        <v>195</v>
      </c>
      <c r="H114" s="4" t="s">
        <v>196</v>
      </c>
    </row>
    <row r="115" spans="1:8" customFormat="1" ht="29" x14ac:dyDescent="0.35">
      <c r="A115" s="4" t="s">
        <v>66</v>
      </c>
      <c r="B115" s="6">
        <v>45904</v>
      </c>
      <c r="C115" s="63">
        <v>2.3692129629629601E-2</v>
      </c>
      <c r="D115" s="4" t="s">
        <v>19</v>
      </c>
      <c r="E115" s="4" t="s">
        <v>634</v>
      </c>
      <c r="F115" s="4"/>
      <c r="G115" s="4"/>
      <c r="H115" s="4"/>
    </row>
    <row r="116" spans="1:8" customFormat="1" ht="29" x14ac:dyDescent="0.35">
      <c r="A116" s="4" t="s">
        <v>66</v>
      </c>
      <c r="B116" s="6">
        <v>45904</v>
      </c>
      <c r="C116" s="63">
        <v>1.8842592592592598E-2</v>
      </c>
      <c r="D116" s="4" t="s">
        <v>19</v>
      </c>
      <c r="E116" s="4" t="s">
        <v>635</v>
      </c>
      <c r="F116" s="4"/>
      <c r="G116" s="4"/>
      <c r="H116" s="4"/>
    </row>
    <row r="117" spans="1:8" customFormat="1" ht="29" x14ac:dyDescent="0.35">
      <c r="A117" s="4" t="s">
        <v>66</v>
      </c>
      <c r="B117" s="6">
        <v>45904</v>
      </c>
      <c r="C117" s="63">
        <v>2.33333333333333E-2</v>
      </c>
      <c r="D117" s="4" t="s">
        <v>19</v>
      </c>
      <c r="E117" s="4" t="s">
        <v>636</v>
      </c>
      <c r="F117" s="4"/>
      <c r="G117" s="4"/>
      <c r="H117" s="4"/>
    </row>
    <row r="118" spans="1:8" customFormat="1" ht="58" x14ac:dyDescent="0.35">
      <c r="A118" s="4" t="s">
        <v>66</v>
      </c>
      <c r="B118" s="6">
        <v>45904</v>
      </c>
      <c r="C118" s="63">
        <v>2.7777777777777801E-2</v>
      </c>
      <c r="D118" s="4" t="s">
        <v>254</v>
      </c>
      <c r="E118" s="4" t="s">
        <v>650</v>
      </c>
      <c r="F118" s="4"/>
      <c r="G118" s="4"/>
      <c r="H118" s="4"/>
    </row>
    <row r="119" spans="1:8" customFormat="1" ht="29" x14ac:dyDescent="0.35">
      <c r="A119" s="4" t="s">
        <v>135</v>
      </c>
      <c r="B119" s="6">
        <v>45904</v>
      </c>
      <c r="C119" s="63">
        <v>7.0798611111111104E-2</v>
      </c>
      <c r="D119" s="4" t="s">
        <v>18</v>
      </c>
      <c r="E119" s="4" t="s">
        <v>192</v>
      </c>
      <c r="F119" s="4" t="s">
        <v>137</v>
      </c>
      <c r="G119" s="4" t="s">
        <v>138</v>
      </c>
      <c r="H119" s="4" t="s">
        <v>139</v>
      </c>
    </row>
    <row r="120" spans="1:8" customFormat="1" ht="29" x14ac:dyDescent="0.35">
      <c r="A120" s="4" t="s">
        <v>135</v>
      </c>
      <c r="B120" s="6">
        <v>45904</v>
      </c>
      <c r="C120" s="63">
        <v>3.9814814814814803E-2</v>
      </c>
      <c r="D120" s="4" t="s">
        <v>18</v>
      </c>
      <c r="E120" s="4" t="s">
        <v>670</v>
      </c>
      <c r="F120" s="4"/>
      <c r="G120" s="4"/>
      <c r="H120" s="4"/>
    </row>
    <row r="121" spans="1:8" customFormat="1" ht="29" x14ac:dyDescent="0.35">
      <c r="A121" s="4" t="s">
        <v>163</v>
      </c>
      <c r="B121" s="6">
        <v>45904</v>
      </c>
      <c r="C121" s="63">
        <v>3.6412037037037E-2</v>
      </c>
      <c r="D121" s="4" t="s">
        <v>19</v>
      </c>
      <c r="E121" s="4" t="s">
        <v>198</v>
      </c>
      <c r="F121" s="4" t="s">
        <v>165</v>
      </c>
      <c r="G121" s="4" t="s">
        <v>166</v>
      </c>
      <c r="H121" s="4" t="s">
        <v>167</v>
      </c>
    </row>
    <row r="122" spans="1:8" customFormat="1" ht="29" x14ac:dyDescent="0.35">
      <c r="A122" s="4" t="s">
        <v>163</v>
      </c>
      <c r="B122" s="6">
        <v>45904</v>
      </c>
      <c r="C122" s="63">
        <v>3.3645833333333298E-2</v>
      </c>
      <c r="D122" s="4" t="s">
        <v>18</v>
      </c>
      <c r="E122" s="4" t="s">
        <v>211</v>
      </c>
      <c r="F122" s="4" t="s">
        <v>212</v>
      </c>
      <c r="G122" s="4" t="s">
        <v>154</v>
      </c>
      <c r="H122" s="4" t="s">
        <v>213</v>
      </c>
    </row>
    <row r="123" spans="1:8" customFormat="1" ht="29" x14ac:dyDescent="0.35">
      <c r="A123" s="4" t="s">
        <v>163</v>
      </c>
      <c r="B123" s="6">
        <v>45904</v>
      </c>
      <c r="C123" s="63">
        <v>1.7835648148148101E-2</v>
      </c>
      <c r="D123" s="4" t="s">
        <v>20</v>
      </c>
      <c r="E123" s="4" t="s">
        <v>276</v>
      </c>
      <c r="F123" s="4" t="s">
        <v>212</v>
      </c>
      <c r="G123" s="4" t="s">
        <v>154</v>
      </c>
      <c r="H123" s="4" t="s">
        <v>213</v>
      </c>
    </row>
    <row r="124" spans="1:8" customFormat="1" ht="29" x14ac:dyDescent="0.35">
      <c r="A124" s="4" t="s">
        <v>163</v>
      </c>
      <c r="B124" s="6">
        <v>45904</v>
      </c>
      <c r="C124" s="63">
        <v>0.12708333333333299</v>
      </c>
      <c r="D124" s="4" t="s">
        <v>20</v>
      </c>
      <c r="E124" s="4" t="s">
        <v>731</v>
      </c>
      <c r="F124" s="4"/>
      <c r="G124" s="4"/>
      <c r="H124" s="4"/>
    </row>
    <row r="125" spans="1:8" customFormat="1" ht="29" x14ac:dyDescent="0.35">
      <c r="A125" s="4" t="s">
        <v>151</v>
      </c>
      <c r="B125" s="6">
        <v>45904</v>
      </c>
      <c r="C125" s="63">
        <v>1.0416666666666701E-2</v>
      </c>
      <c r="D125" s="4" t="s">
        <v>18</v>
      </c>
      <c r="E125" s="4" t="s">
        <v>746</v>
      </c>
      <c r="F125" s="4"/>
      <c r="G125" s="4"/>
      <c r="H125" s="4"/>
    </row>
    <row r="126" spans="1:8" customFormat="1" ht="29" x14ac:dyDescent="0.35">
      <c r="A126" s="4" t="s">
        <v>151</v>
      </c>
      <c r="B126" s="6">
        <v>45904</v>
      </c>
      <c r="C126" s="63">
        <v>3.3668981481481501E-2</v>
      </c>
      <c r="D126" s="4" t="s">
        <v>20</v>
      </c>
      <c r="E126" s="4" t="s">
        <v>748</v>
      </c>
      <c r="F126" s="4"/>
      <c r="G126" s="4"/>
      <c r="H126" s="4"/>
    </row>
    <row r="127" spans="1:8" customFormat="1" ht="29" x14ac:dyDescent="0.35">
      <c r="A127" s="4" t="s">
        <v>503</v>
      </c>
      <c r="B127" s="6">
        <v>45904</v>
      </c>
      <c r="C127" s="63">
        <v>7.6388888888888904E-3</v>
      </c>
      <c r="D127" s="4" t="s">
        <v>18</v>
      </c>
      <c r="E127" s="4" t="s">
        <v>765</v>
      </c>
      <c r="F127" s="4"/>
      <c r="G127" s="4"/>
      <c r="H127" s="4"/>
    </row>
    <row r="128" spans="1:8" customFormat="1" ht="29" x14ac:dyDescent="0.35">
      <c r="A128" s="4" t="s">
        <v>201</v>
      </c>
      <c r="B128" s="6">
        <v>45904</v>
      </c>
      <c r="C128" s="63">
        <v>1.0763888888888899E-2</v>
      </c>
      <c r="D128" s="4" t="s">
        <v>61</v>
      </c>
      <c r="E128" s="4" t="s">
        <v>202</v>
      </c>
      <c r="F128" s="4" t="s">
        <v>203</v>
      </c>
      <c r="G128" s="4" t="s">
        <v>204</v>
      </c>
      <c r="H128" s="4" t="s">
        <v>205</v>
      </c>
    </row>
    <row r="129" spans="1:9" customFormat="1" ht="29" x14ac:dyDescent="0.35">
      <c r="A129" s="4" t="s">
        <v>201</v>
      </c>
      <c r="B129" s="6">
        <v>45904</v>
      </c>
      <c r="C129" s="63">
        <v>6.9444444444444397E-3</v>
      </c>
      <c r="D129" s="4" t="s">
        <v>20</v>
      </c>
      <c r="E129" s="4" t="s">
        <v>771</v>
      </c>
      <c r="F129" s="4"/>
      <c r="G129" s="4"/>
      <c r="H129" s="4"/>
    </row>
    <row r="130" spans="1:9" customFormat="1" ht="29" x14ac:dyDescent="0.35">
      <c r="A130" s="4" t="s">
        <v>81</v>
      </c>
      <c r="B130" s="6">
        <v>45904</v>
      </c>
      <c r="C130" s="63">
        <v>1.7870370370370401E-2</v>
      </c>
      <c r="D130" s="4" t="s">
        <v>18</v>
      </c>
      <c r="E130" s="4" t="s">
        <v>814</v>
      </c>
      <c r="F130" s="4"/>
      <c r="G130" s="4"/>
      <c r="H130" s="4"/>
    </row>
    <row r="131" spans="1:9" customFormat="1" ht="29" x14ac:dyDescent="0.35">
      <c r="A131" s="4" t="s">
        <v>91</v>
      </c>
      <c r="B131" s="6">
        <v>45904</v>
      </c>
      <c r="C131" s="63">
        <v>0.125347222222222</v>
      </c>
      <c r="D131" s="4" t="s">
        <v>67</v>
      </c>
      <c r="E131" s="4" t="s">
        <v>119</v>
      </c>
      <c r="F131" s="4" t="s">
        <v>93</v>
      </c>
      <c r="G131" s="4" t="s">
        <v>94</v>
      </c>
      <c r="H131" s="4" t="s">
        <v>95</v>
      </c>
    </row>
    <row r="132" spans="1:9" customFormat="1" ht="29" x14ac:dyDescent="0.35">
      <c r="A132" s="4" t="s">
        <v>263</v>
      </c>
      <c r="B132" s="6">
        <v>45904</v>
      </c>
      <c r="C132" s="63">
        <v>1.30902777777778E-2</v>
      </c>
      <c r="D132" s="4" t="s">
        <v>20</v>
      </c>
      <c r="E132" s="4" t="s">
        <v>277</v>
      </c>
      <c r="F132" s="4" t="s">
        <v>265</v>
      </c>
      <c r="G132" s="4" t="s">
        <v>266</v>
      </c>
      <c r="H132" s="4" t="s">
        <v>267</v>
      </c>
    </row>
    <row r="133" spans="1:9" customFormat="1" ht="29" x14ac:dyDescent="0.35">
      <c r="A133" s="4" t="s">
        <v>100</v>
      </c>
      <c r="B133" s="6">
        <v>45904</v>
      </c>
      <c r="C133" s="63">
        <v>1.59722222222222E-2</v>
      </c>
      <c r="D133" s="4" t="s">
        <v>67</v>
      </c>
      <c r="E133" s="4" t="s">
        <v>113</v>
      </c>
      <c r="F133" s="4" t="s">
        <v>102</v>
      </c>
      <c r="G133" s="4" t="s">
        <v>103</v>
      </c>
      <c r="H133" s="4" t="s">
        <v>104</v>
      </c>
    </row>
    <row r="134" spans="1:9" customFormat="1" ht="29" x14ac:dyDescent="0.35">
      <c r="A134" s="4" t="s">
        <v>100</v>
      </c>
      <c r="B134" s="6">
        <v>45904</v>
      </c>
      <c r="C134" s="63">
        <v>5.2847222222222198E-2</v>
      </c>
      <c r="D134" s="4" t="s">
        <v>67</v>
      </c>
      <c r="E134" s="4" t="s">
        <v>114</v>
      </c>
      <c r="F134" s="4" t="s">
        <v>102</v>
      </c>
      <c r="G134" s="4" t="s">
        <v>103</v>
      </c>
      <c r="H134" s="4" t="s">
        <v>104</v>
      </c>
    </row>
    <row r="135" spans="1:9" customFormat="1" ht="29" x14ac:dyDescent="0.35">
      <c r="A135" s="4" t="s">
        <v>100</v>
      </c>
      <c r="B135" s="6">
        <v>45904</v>
      </c>
      <c r="C135" s="63">
        <v>1.6666666666666701E-2</v>
      </c>
      <c r="D135" s="4" t="s">
        <v>67</v>
      </c>
      <c r="E135" s="4" t="s">
        <v>115</v>
      </c>
      <c r="F135" s="4" t="s">
        <v>116</v>
      </c>
      <c r="G135" s="4" t="s">
        <v>117</v>
      </c>
      <c r="H135" s="4" t="s">
        <v>118</v>
      </c>
    </row>
    <row r="136" spans="1:9" customFormat="1" ht="29" x14ac:dyDescent="0.35">
      <c r="A136" s="4" t="s">
        <v>100</v>
      </c>
      <c r="B136" s="6">
        <v>45904</v>
      </c>
      <c r="C136" s="63">
        <v>2.0833333333333301E-2</v>
      </c>
      <c r="D136" s="4" t="s">
        <v>61</v>
      </c>
      <c r="E136" s="4" t="s">
        <v>199</v>
      </c>
      <c r="F136" s="4" t="s">
        <v>102</v>
      </c>
      <c r="G136" s="4" t="s">
        <v>103</v>
      </c>
      <c r="H136" s="4" t="s">
        <v>104</v>
      </c>
    </row>
    <row r="137" spans="1:9" customFormat="1" ht="29" x14ac:dyDescent="0.35">
      <c r="A137" s="4" t="s">
        <v>100</v>
      </c>
      <c r="B137" s="6">
        <v>45904</v>
      </c>
      <c r="C137" s="63">
        <v>2.0833333333333301E-2</v>
      </c>
      <c r="D137" s="4" t="s">
        <v>61</v>
      </c>
      <c r="E137" s="4" t="s">
        <v>199</v>
      </c>
      <c r="F137" s="4" t="s">
        <v>116</v>
      </c>
      <c r="G137" s="4" t="s">
        <v>117</v>
      </c>
      <c r="H137" s="4" t="s">
        <v>118</v>
      </c>
    </row>
    <row r="138" spans="1:9" customFormat="1" ht="29" x14ac:dyDescent="0.35">
      <c r="A138" s="4" t="s">
        <v>100</v>
      </c>
      <c r="B138" s="6">
        <v>45904</v>
      </c>
      <c r="C138" s="63">
        <v>1.1122685185185201E-2</v>
      </c>
      <c r="D138" s="4" t="s">
        <v>19</v>
      </c>
      <c r="E138" s="4" t="s">
        <v>214</v>
      </c>
      <c r="F138" s="4" t="s">
        <v>169</v>
      </c>
      <c r="G138" s="4" t="s">
        <v>170</v>
      </c>
      <c r="H138" s="4" t="s">
        <v>171</v>
      </c>
    </row>
    <row r="139" spans="1:9" customFormat="1" ht="29" x14ac:dyDescent="0.35">
      <c r="A139" s="4" t="s">
        <v>100</v>
      </c>
      <c r="B139" s="6">
        <v>45904</v>
      </c>
      <c r="C139" s="63">
        <v>6.4699074074074103E-3</v>
      </c>
      <c r="D139" s="4" t="s">
        <v>19</v>
      </c>
      <c r="E139" s="4" t="s">
        <v>214</v>
      </c>
      <c r="F139" s="4" t="s">
        <v>169</v>
      </c>
      <c r="G139" s="4" t="s">
        <v>170</v>
      </c>
      <c r="H139" s="4" t="s">
        <v>171</v>
      </c>
    </row>
    <row r="140" spans="1:9" customFormat="1" ht="29" x14ac:dyDescent="0.35">
      <c r="A140" s="4" t="s">
        <v>821</v>
      </c>
      <c r="B140" s="6">
        <v>45904</v>
      </c>
      <c r="C140" s="63">
        <v>3.2083333333333297E-2</v>
      </c>
      <c r="D140" s="4" t="s">
        <v>19</v>
      </c>
      <c r="E140" s="4" t="s">
        <v>834</v>
      </c>
      <c r="F140" s="4"/>
      <c r="G140" s="4"/>
      <c r="H140" s="4"/>
      <c r="I140" s="1"/>
    </row>
    <row r="141" spans="1:9" customFormat="1" ht="29" x14ac:dyDescent="0.35">
      <c r="A141" s="4" t="s">
        <v>821</v>
      </c>
      <c r="B141" s="6">
        <v>45904</v>
      </c>
      <c r="C141" s="63">
        <v>3.5347222222222197E-2</v>
      </c>
      <c r="D141" s="4" t="s">
        <v>19</v>
      </c>
      <c r="E141" s="4" t="s">
        <v>834</v>
      </c>
      <c r="F141" s="4"/>
      <c r="G141" s="4"/>
      <c r="H141" s="4"/>
      <c r="I141" s="1"/>
    </row>
    <row r="142" spans="1:9" customFormat="1" ht="29" x14ac:dyDescent="0.35">
      <c r="A142" s="4" t="s">
        <v>821</v>
      </c>
      <c r="B142" s="6">
        <v>45904</v>
      </c>
      <c r="C142" s="63">
        <v>2.15740740740741E-2</v>
      </c>
      <c r="D142" s="4" t="s">
        <v>19</v>
      </c>
      <c r="E142" s="4" t="s">
        <v>834</v>
      </c>
      <c r="F142" s="4"/>
      <c r="G142" s="4"/>
      <c r="H142" s="4"/>
      <c r="I142" s="1"/>
    </row>
    <row r="143" spans="1:9" customFormat="1" ht="29" x14ac:dyDescent="0.35">
      <c r="A143" s="4" t="s">
        <v>821</v>
      </c>
      <c r="B143" s="6">
        <v>45904</v>
      </c>
      <c r="C143" s="63">
        <v>5.60185185185185E-3</v>
      </c>
      <c r="D143" s="4" t="s">
        <v>19</v>
      </c>
      <c r="E143" s="4" t="s">
        <v>834</v>
      </c>
      <c r="F143" s="4"/>
      <c r="G143" s="4"/>
      <c r="H143" s="4"/>
      <c r="I143" s="1"/>
    </row>
    <row r="144" spans="1:9" customFormat="1" ht="43.5" x14ac:dyDescent="0.35">
      <c r="A144" s="4" t="s">
        <v>821</v>
      </c>
      <c r="B144" s="6">
        <v>45904</v>
      </c>
      <c r="C144" s="63">
        <v>2.00694444444444E-2</v>
      </c>
      <c r="D144" s="4" t="s">
        <v>19</v>
      </c>
      <c r="E144" s="4" t="s">
        <v>835</v>
      </c>
      <c r="F144" s="4"/>
      <c r="G144" s="4"/>
      <c r="H144" s="4"/>
      <c r="I144" s="1"/>
    </row>
    <row r="145" spans="1:9" customFormat="1" ht="29" x14ac:dyDescent="0.35">
      <c r="A145" s="4" t="s">
        <v>177</v>
      </c>
      <c r="B145" s="6">
        <v>45904</v>
      </c>
      <c r="C145" s="63">
        <v>6.5972222222222196E-2</v>
      </c>
      <c r="D145" s="4" t="s">
        <v>61</v>
      </c>
      <c r="E145" s="4" t="s">
        <v>197</v>
      </c>
      <c r="F145" s="4" t="s">
        <v>179</v>
      </c>
      <c r="G145" s="4" t="s">
        <v>180</v>
      </c>
      <c r="H145" s="4" t="s">
        <v>181</v>
      </c>
    </row>
    <row r="146" spans="1:9" customFormat="1" ht="29" x14ac:dyDescent="0.35">
      <c r="A146" s="4" t="s">
        <v>177</v>
      </c>
      <c r="B146" s="6">
        <v>45904</v>
      </c>
      <c r="C146" s="63">
        <v>2.78125E-2</v>
      </c>
      <c r="D146" s="4" t="s">
        <v>18</v>
      </c>
      <c r="E146" s="4" t="s">
        <v>849</v>
      </c>
      <c r="F146" s="4"/>
      <c r="G146" s="4"/>
      <c r="H146" s="4"/>
      <c r="I146" s="1"/>
    </row>
    <row r="147" spans="1:9" customFormat="1" ht="43.5" x14ac:dyDescent="0.35">
      <c r="A147" s="4" t="s">
        <v>54</v>
      </c>
      <c r="B147" s="6">
        <v>45904</v>
      </c>
      <c r="C147" s="63">
        <v>1.5370370370370401E-2</v>
      </c>
      <c r="D147" s="4" t="s">
        <v>18</v>
      </c>
      <c r="E147" s="4" t="s">
        <v>897</v>
      </c>
      <c r="F147" s="4"/>
      <c r="G147" s="4"/>
      <c r="H147" s="4"/>
      <c r="I147" s="1"/>
    </row>
    <row r="148" spans="1:9" customFormat="1" ht="29" x14ac:dyDescent="0.35">
      <c r="A148" s="4" t="s">
        <v>72</v>
      </c>
      <c r="B148" s="6">
        <v>45904</v>
      </c>
      <c r="C148" s="63">
        <v>1.4837962962963001E-2</v>
      </c>
      <c r="D148" s="4" t="s">
        <v>67</v>
      </c>
      <c r="E148" s="4" t="s">
        <v>109</v>
      </c>
      <c r="F148" s="4" t="s">
        <v>110</v>
      </c>
      <c r="G148" s="4" t="s">
        <v>111</v>
      </c>
      <c r="H148" s="4" t="s">
        <v>112</v>
      </c>
    </row>
    <row r="149" spans="1:9" customFormat="1" ht="29" x14ac:dyDescent="0.35">
      <c r="A149" s="4" t="s">
        <v>66</v>
      </c>
      <c r="B149" s="6">
        <v>45905</v>
      </c>
      <c r="C149" s="63">
        <v>1.34606481481481E-2</v>
      </c>
      <c r="D149" s="4" t="s">
        <v>67</v>
      </c>
      <c r="E149" s="4" t="s">
        <v>120</v>
      </c>
      <c r="F149" s="4" t="s">
        <v>121</v>
      </c>
      <c r="G149" s="4" t="s">
        <v>122</v>
      </c>
      <c r="H149" s="4" t="s">
        <v>123</v>
      </c>
    </row>
    <row r="150" spans="1:9" customFormat="1" ht="29" x14ac:dyDescent="0.35">
      <c r="A150" s="4" t="s">
        <v>66</v>
      </c>
      <c r="B150" s="6">
        <v>45905</v>
      </c>
      <c r="C150" s="63">
        <v>1.34606481481481E-2</v>
      </c>
      <c r="D150" s="4" t="s">
        <v>67</v>
      </c>
      <c r="E150" s="4" t="s">
        <v>124</v>
      </c>
      <c r="F150" s="4" t="s">
        <v>125</v>
      </c>
      <c r="G150" s="4" t="s">
        <v>126</v>
      </c>
      <c r="H150" s="4" t="s">
        <v>127</v>
      </c>
    </row>
    <row r="151" spans="1:9" customFormat="1" ht="72.5" x14ac:dyDescent="0.35">
      <c r="A151" s="4" t="s">
        <v>66</v>
      </c>
      <c r="B151" s="6">
        <v>45905</v>
      </c>
      <c r="C151" s="63">
        <v>4.5138888888888902E-2</v>
      </c>
      <c r="D151" s="4" t="s">
        <v>67</v>
      </c>
      <c r="E151" s="4" t="s">
        <v>641</v>
      </c>
      <c r="F151" s="4"/>
      <c r="G151" s="4"/>
      <c r="H151" s="4"/>
    </row>
    <row r="152" spans="1:9" customFormat="1" ht="29" x14ac:dyDescent="0.35">
      <c r="A152" s="4" t="s">
        <v>66</v>
      </c>
      <c r="B152" s="6">
        <v>45905</v>
      </c>
      <c r="C152" s="63">
        <v>3.02199074074074E-2</v>
      </c>
      <c r="D152" s="4" t="s">
        <v>19</v>
      </c>
      <c r="E152" s="4" t="s">
        <v>645</v>
      </c>
      <c r="F152" s="4"/>
      <c r="G152" s="4"/>
      <c r="H152" s="4"/>
    </row>
    <row r="153" spans="1:9" customFormat="1" ht="29" x14ac:dyDescent="0.35">
      <c r="A153" s="4" t="s">
        <v>66</v>
      </c>
      <c r="B153" s="6">
        <v>45905</v>
      </c>
      <c r="C153" s="63">
        <v>6.1504629629629597E-2</v>
      </c>
      <c r="D153" s="4" t="s">
        <v>19</v>
      </c>
      <c r="E153" s="4" t="s">
        <v>645</v>
      </c>
      <c r="F153" s="4"/>
      <c r="G153" s="4"/>
      <c r="H153" s="4"/>
    </row>
    <row r="154" spans="1:9" customFormat="1" ht="29" x14ac:dyDescent="0.35">
      <c r="A154" s="4" t="s">
        <v>66</v>
      </c>
      <c r="B154" s="6">
        <v>45905</v>
      </c>
      <c r="C154" s="63">
        <v>2.2708333333333299E-2</v>
      </c>
      <c r="D154" s="4" t="s">
        <v>19</v>
      </c>
      <c r="E154" s="4" t="s">
        <v>646</v>
      </c>
      <c r="F154" s="4"/>
      <c r="G154" s="4"/>
      <c r="H154" s="4"/>
    </row>
    <row r="155" spans="1:9" customFormat="1" ht="29" x14ac:dyDescent="0.35">
      <c r="A155" s="4" t="s">
        <v>668</v>
      </c>
      <c r="B155" s="6">
        <v>45905</v>
      </c>
      <c r="C155" s="63">
        <v>5.94328703703704E-2</v>
      </c>
      <c r="D155" s="4" t="s">
        <v>19</v>
      </c>
      <c r="E155" s="4" t="s">
        <v>669</v>
      </c>
      <c r="F155" s="4"/>
      <c r="G155" s="4"/>
      <c r="H155" s="4"/>
    </row>
    <row r="156" spans="1:9" customFormat="1" ht="29" x14ac:dyDescent="0.35">
      <c r="A156" s="4" t="s">
        <v>668</v>
      </c>
      <c r="B156" s="6">
        <v>45905</v>
      </c>
      <c r="C156" s="63">
        <v>4.3090277777777797E-2</v>
      </c>
      <c r="D156" s="4" t="s">
        <v>19</v>
      </c>
      <c r="E156" s="4" t="s">
        <v>669</v>
      </c>
      <c r="F156" s="4"/>
      <c r="G156" s="4"/>
      <c r="H156" s="4"/>
    </row>
    <row r="157" spans="1:9" customFormat="1" ht="29" x14ac:dyDescent="0.35">
      <c r="A157" s="4" t="s">
        <v>135</v>
      </c>
      <c r="B157" s="6">
        <v>45905</v>
      </c>
      <c r="C157" s="63">
        <v>2.27546296296296E-2</v>
      </c>
      <c r="D157" s="4" t="s">
        <v>18</v>
      </c>
      <c r="E157" s="4" t="s">
        <v>182</v>
      </c>
      <c r="F157" s="4" t="s">
        <v>137</v>
      </c>
      <c r="G157" s="4" t="s">
        <v>138</v>
      </c>
      <c r="H157" s="4" t="s">
        <v>139</v>
      </c>
    </row>
    <row r="158" spans="1:9" customFormat="1" ht="29" x14ac:dyDescent="0.35">
      <c r="A158" s="4" t="s">
        <v>135</v>
      </c>
      <c r="B158" s="6">
        <v>45905</v>
      </c>
      <c r="C158" s="63">
        <v>3.2662037037037003E-2</v>
      </c>
      <c r="D158" s="4" t="s">
        <v>18</v>
      </c>
      <c r="E158" s="4" t="s">
        <v>182</v>
      </c>
      <c r="F158" s="4" t="s">
        <v>137</v>
      </c>
      <c r="G158" s="4" t="s">
        <v>138</v>
      </c>
      <c r="H158" s="4" t="s">
        <v>139</v>
      </c>
    </row>
    <row r="159" spans="1:9" customFormat="1" ht="29" x14ac:dyDescent="0.35">
      <c r="A159" s="4" t="s">
        <v>135</v>
      </c>
      <c r="B159" s="6">
        <v>45905</v>
      </c>
      <c r="C159" s="63">
        <v>1.3449074074074099E-2</v>
      </c>
      <c r="D159" s="4" t="s">
        <v>18</v>
      </c>
      <c r="E159" s="4" t="s">
        <v>187</v>
      </c>
      <c r="F159" s="4" t="s">
        <v>188</v>
      </c>
      <c r="G159" s="4" t="s">
        <v>189</v>
      </c>
      <c r="H159" s="4" t="s">
        <v>190</v>
      </c>
    </row>
    <row r="160" spans="1:9" customFormat="1" ht="43.5" x14ac:dyDescent="0.35">
      <c r="A160" s="4" t="s">
        <v>135</v>
      </c>
      <c r="B160" s="6">
        <v>45905</v>
      </c>
      <c r="C160" s="63">
        <v>3.8194444444444399E-2</v>
      </c>
      <c r="D160" s="4" t="s">
        <v>571</v>
      </c>
      <c r="E160" s="4" t="s">
        <v>671</v>
      </c>
      <c r="F160" s="4"/>
      <c r="G160" s="4"/>
      <c r="H160" s="4"/>
    </row>
    <row r="161" spans="1:9" customFormat="1" ht="29" x14ac:dyDescent="0.35">
      <c r="A161" s="4" t="s">
        <v>163</v>
      </c>
      <c r="B161" s="6">
        <v>45905</v>
      </c>
      <c r="C161" s="63">
        <v>1.38888888888889E-2</v>
      </c>
      <c r="D161" s="4" t="s">
        <v>18</v>
      </c>
      <c r="E161" s="4" t="s">
        <v>730</v>
      </c>
      <c r="F161" s="4"/>
      <c r="G161" s="4"/>
      <c r="H161" s="4"/>
    </row>
    <row r="162" spans="1:9" customFormat="1" ht="29" x14ac:dyDescent="0.35">
      <c r="A162" s="4" t="s">
        <v>163</v>
      </c>
      <c r="B162" s="6">
        <v>45905</v>
      </c>
      <c r="C162" s="63">
        <v>3.8148148148148098E-2</v>
      </c>
      <c r="D162" s="4" t="s">
        <v>20</v>
      </c>
      <c r="E162" s="4" t="s">
        <v>732</v>
      </c>
      <c r="F162" s="4"/>
      <c r="G162" s="4"/>
      <c r="H162" s="4"/>
    </row>
    <row r="163" spans="1:9" customFormat="1" ht="29" x14ac:dyDescent="0.35">
      <c r="A163" s="4" t="s">
        <v>163</v>
      </c>
      <c r="B163" s="6">
        <v>45905</v>
      </c>
      <c r="C163" s="63">
        <v>1.5428240740740701E-2</v>
      </c>
      <c r="D163" s="4" t="s">
        <v>20</v>
      </c>
      <c r="E163" s="4" t="s">
        <v>733</v>
      </c>
      <c r="F163" s="4"/>
      <c r="G163" s="4"/>
      <c r="H163" s="4"/>
    </row>
    <row r="164" spans="1:9" customFormat="1" ht="29" x14ac:dyDescent="0.35">
      <c r="A164" s="4" t="s">
        <v>60</v>
      </c>
      <c r="B164" s="6">
        <v>45905</v>
      </c>
      <c r="C164" s="63">
        <v>4.2187500000000003E-2</v>
      </c>
      <c r="D164" s="4" t="s">
        <v>61</v>
      </c>
      <c r="E164" s="4" t="s">
        <v>191</v>
      </c>
      <c r="F164" s="4" t="s">
        <v>63</v>
      </c>
      <c r="G164" s="4" t="s">
        <v>64</v>
      </c>
      <c r="H164" s="4" t="s">
        <v>65</v>
      </c>
    </row>
    <row r="165" spans="1:9" customFormat="1" ht="29" x14ac:dyDescent="0.35">
      <c r="A165" s="4" t="s">
        <v>151</v>
      </c>
      <c r="B165" s="6">
        <v>45905</v>
      </c>
      <c r="C165" s="63">
        <v>4.3171296296296298E-2</v>
      </c>
      <c r="D165" s="4" t="s">
        <v>20</v>
      </c>
      <c r="E165" s="4" t="s">
        <v>274</v>
      </c>
      <c r="F165" s="4" t="s">
        <v>153</v>
      </c>
      <c r="G165" s="4" t="s">
        <v>154</v>
      </c>
      <c r="H165" s="4" t="s">
        <v>155</v>
      </c>
    </row>
    <row r="166" spans="1:9" customFormat="1" ht="29" x14ac:dyDescent="0.35">
      <c r="A166" s="4" t="s">
        <v>151</v>
      </c>
      <c r="B166" s="6">
        <v>45905</v>
      </c>
      <c r="C166" s="63">
        <v>1.6041666666666701E-2</v>
      </c>
      <c r="D166" s="4" t="s">
        <v>18</v>
      </c>
      <c r="E166" s="4" t="s">
        <v>750</v>
      </c>
      <c r="F166" s="4"/>
      <c r="G166" s="4"/>
      <c r="H166" s="4"/>
    </row>
    <row r="167" spans="1:9" customFormat="1" ht="29" x14ac:dyDescent="0.35">
      <c r="A167" s="4" t="s">
        <v>201</v>
      </c>
      <c r="B167" s="6">
        <v>45905</v>
      </c>
      <c r="C167" s="63">
        <v>1.7615740740740699E-2</v>
      </c>
      <c r="D167" s="4" t="s">
        <v>20</v>
      </c>
      <c r="E167" s="4" t="s">
        <v>772</v>
      </c>
      <c r="F167" s="4"/>
      <c r="G167" s="4"/>
      <c r="H167" s="4"/>
    </row>
    <row r="168" spans="1:9" customFormat="1" ht="43.5" x14ac:dyDescent="0.35">
      <c r="A168" s="4" t="s">
        <v>201</v>
      </c>
      <c r="B168" s="6">
        <v>45905</v>
      </c>
      <c r="C168" s="63">
        <v>1.74884259259259E-2</v>
      </c>
      <c r="D168" s="4" t="s">
        <v>20</v>
      </c>
      <c r="E168" s="4" t="s">
        <v>773</v>
      </c>
      <c r="F168" s="4"/>
      <c r="G168" s="4"/>
      <c r="H168" s="4"/>
    </row>
    <row r="169" spans="1:9" customFormat="1" ht="29" x14ac:dyDescent="0.35">
      <c r="A169" s="4" t="s">
        <v>201</v>
      </c>
      <c r="B169" s="6">
        <v>45905</v>
      </c>
      <c r="C169" s="63">
        <v>3.125E-2</v>
      </c>
      <c r="D169" s="4" t="s">
        <v>254</v>
      </c>
      <c r="E169" s="4" t="s">
        <v>774</v>
      </c>
      <c r="F169" s="4"/>
      <c r="G169" s="4"/>
      <c r="H169" s="4"/>
    </row>
    <row r="170" spans="1:9" customFormat="1" ht="29" x14ac:dyDescent="0.35">
      <c r="A170" s="4" t="s">
        <v>796</v>
      </c>
      <c r="B170" s="6">
        <v>45905</v>
      </c>
      <c r="C170" s="63">
        <v>2.0115740740740701E-2</v>
      </c>
      <c r="D170" s="4" t="s">
        <v>67</v>
      </c>
      <c r="E170" s="4" t="s">
        <v>798</v>
      </c>
      <c r="F170" s="4"/>
      <c r="G170" s="4"/>
      <c r="H170" s="4"/>
    </row>
    <row r="171" spans="1:9" customFormat="1" ht="29" x14ac:dyDescent="0.35">
      <c r="A171" s="4" t="s">
        <v>91</v>
      </c>
      <c r="B171" s="6">
        <v>45905</v>
      </c>
      <c r="C171" s="63">
        <v>0.16343750000000001</v>
      </c>
      <c r="D171" s="4" t="s">
        <v>67</v>
      </c>
      <c r="E171" s="4" t="s">
        <v>119</v>
      </c>
      <c r="F171" s="4" t="s">
        <v>93</v>
      </c>
      <c r="G171" s="4" t="s">
        <v>94</v>
      </c>
      <c r="H171" s="4" t="s">
        <v>95</v>
      </c>
    </row>
    <row r="172" spans="1:9" customFormat="1" ht="29" x14ac:dyDescent="0.35">
      <c r="A172" s="4" t="s">
        <v>91</v>
      </c>
      <c r="B172" s="6">
        <v>45905</v>
      </c>
      <c r="C172" s="63">
        <v>4.3124999999999997E-2</v>
      </c>
      <c r="D172" s="4" t="s">
        <v>67</v>
      </c>
      <c r="E172" s="4" t="s">
        <v>133</v>
      </c>
      <c r="F172" s="4" t="s">
        <v>93</v>
      </c>
      <c r="G172" s="4" t="s">
        <v>94</v>
      </c>
      <c r="H172" s="4" t="s">
        <v>95</v>
      </c>
    </row>
    <row r="173" spans="1:9" customFormat="1" ht="29" x14ac:dyDescent="0.35">
      <c r="A173" s="4" t="s">
        <v>128</v>
      </c>
      <c r="B173" s="6">
        <v>45905</v>
      </c>
      <c r="C173" s="63">
        <v>1.5844907407407401E-2</v>
      </c>
      <c r="D173" s="4" t="s">
        <v>67</v>
      </c>
      <c r="E173" s="4" t="s">
        <v>129</v>
      </c>
      <c r="F173" s="4" t="s">
        <v>130</v>
      </c>
      <c r="G173" s="4" t="s">
        <v>131</v>
      </c>
      <c r="H173" s="4" t="s">
        <v>132</v>
      </c>
    </row>
    <row r="174" spans="1:9" customFormat="1" ht="43.5" x14ac:dyDescent="0.35">
      <c r="A174" s="4" t="s">
        <v>183</v>
      </c>
      <c r="B174" s="6">
        <v>45905</v>
      </c>
      <c r="C174" s="63">
        <v>8.8831018518518504E-2</v>
      </c>
      <c r="D174" s="4" t="s">
        <v>18</v>
      </c>
      <c r="E174" s="4" t="s">
        <v>184</v>
      </c>
      <c r="F174" s="4" t="s">
        <v>185</v>
      </c>
      <c r="G174" s="4" t="s">
        <v>154</v>
      </c>
      <c r="H174" s="4" t="s">
        <v>186</v>
      </c>
    </row>
    <row r="175" spans="1:9" customFormat="1" ht="43.5" x14ac:dyDescent="0.35">
      <c r="A175" s="4" t="s">
        <v>183</v>
      </c>
      <c r="B175" s="6">
        <v>45905</v>
      </c>
      <c r="C175" s="63">
        <v>4.0405092592592597E-2</v>
      </c>
      <c r="D175" s="4" t="s">
        <v>20</v>
      </c>
      <c r="E175" s="4" t="s">
        <v>275</v>
      </c>
      <c r="F175" s="4" t="s">
        <v>185</v>
      </c>
      <c r="G175" s="4" t="s">
        <v>154</v>
      </c>
      <c r="H175" s="4" t="s">
        <v>186</v>
      </c>
    </row>
    <row r="176" spans="1:9" customFormat="1" ht="29" x14ac:dyDescent="0.35">
      <c r="A176" s="4" t="s">
        <v>821</v>
      </c>
      <c r="B176" s="6">
        <v>45905</v>
      </c>
      <c r="C176" s="63">
        <v>4.5486111111111102E-2</v>
      </c>
      <c r="D176" s="4" t="s">
        <v>19</v>
      </c>
      <c r="E176" s="4" t="s">
        <v>836</v>
      </c>
      <c r="F176" s="4"/>
      <c r="G176" s="4"/>
      <c r="H176" s="4"/>
      <c r="I176" s="1"/>
    </row>
    <row r="177" spans="1:9" customFormat="1" ht="29" x14ac:dyDescent="0.35">
      <c r="A177" s="4" t="s">
        <v>821</v>
      </c>
      <c r="B177" s="6">
        <v>45905</v>
      </c>
      <c r="C177" s="63">
        <v>4.1886574074074097E-2</v>
      </c>
      <c r="D177" s="4" t="s">
        <v>19</v>
      </c>
      <c r="E177" s="4" t="s">
        <v>836</v>
      </c>
      <c r="F177" s="4"/>
      <c r="G177" s="4"/>
      <c r="H177" s="4"/>
      <c r="I177" s="1"/>
    </row>
    <row r="178" spans="1:9" customFormat="1" ht="29" x14ac:dyDescent="0.35">
      <c r="A178" s="4" t="s">
        <v>821</v>
      </c>
      <c r="B178" s="6">
        <v>45905</v>
      </c>
      <c r="C178" s="63">
        <v>2.9409722222222202E-2</v>
      </c>
      <c r="D178" s="4" t="s">
        <v>19</v>
      </c>
      <c r="E178" s="4" t="s">
        <v>836</v>
      </c>
      <c r="F178" s="4"/>
      <c r="G178" s="4"/>
      <c r="H178" s="4"/>
      <c r="I178" s="1"/>
    </row>
    <row r="179" spans="1:9" customFormat="1" ht="29" x14ac:dyDescent="0.35">
      <c r="A179" s="4" t="s">
        <v>821</v>
      </c>
      <c r="B179" s="6">
        <v>45905</v>
      </c>
      <c r="C179" s="63">
        <v>2.5821759259259301E-2</v>
      </c>
      <c r="D179" s="4" t="s">
        <v>61</v>
      </c>
      <c r="E179" s="4" t="s">
        <v>837</v>
      </c>
      <c r="F179" s="4"/>
      <c r="G179" s="4"/>
      <c r="H179" s="4"/>
      <c r="I179" s="1"/>
    </row>
    <row r="180" spans="1:9" customFormat="1" ht="29" x14ac:dyDescent="0.35">
      <c r="A180" s="4" t="s">
        <v>298</v>
      </c>
      <c r="B180" s="6">
        <v>45905</v>
      </c>
      <c r="C180" s="63">
        <v>1.7615740740740699E-2</v>
      </c>
      <c r="D180" s="4" t="s">
        <v>18</v>
      </c>
      <c r="E180" s="4" t="s">
        <v>838</v>
      </c>
      <c r="F180" s="4"/>
      <c r="G180" s="4"/>
      <c r="H180" s="4"/>
      <c r="I180" s="1"/>
    </row>
    <row r="181" spans="1:9" customFormat="1" ht="29" x14ac:dyDescent="0.35">
      <c r="A181" s="4" t="s">
        <v>298</v>
      </c>
      <c r="B181" s="6">
        <v>45905</v>
      </c>
      <c r="C181" s="63">
        <v>7.9895833333333305E-2</v>
      </c>
      <c r="D181" s="4" t="s">
        <v>18</v>
      </c>
      <c r="E181" s="4" t="s">
        <v>838</v>
      </c>
      <c r="F181" s="4"/>
      <c r="G181" s="4"/>
      <c r="H181" s="4"/>
      <c r="I181" s="1"/>
    </row>
    <row r="182" spans="1:9" customFormat="1" ht="29" x14ac:dyDescent="0.35">
      <c r="A182" s="4" t="s">
        <v>177</v>
      </c>
      <c r="B182" s="6">
        <v>45905</v>
      </c>
      <c r="C182" s="63">
        <v>0.11111111111111099</v>
      </c>
      <c r="D182" s="4" t="s">
        <v>61</v>
      </c>
      <c r="E182" s="4" t="s">
        <v>178</v>
      </c>
      <c r="F182" s="4" t="s">
        <v>179</v>
      </c>
      <c r="G182" s="4" t="s">
        <v>180</v>
      </c>
      <c r="H182" s="4" t="s">
        <v>181</v>
      </c>
    </row>
    <row r="183" spans="1:9" customFormat="1" ht="43.5" x14ac:dyDescent="0.35">
      <c r="A183" s="4" t="s">
        <v>318</v>
      </c>
      <c r="B183" s="6">
        <v>45905</v>
      </c>
      <c r="C183" s="63">
        <v>1.4525462962963E-2</v>
      </c>
      <c r="D183" s="4" t="s">
        <v>18</v>
      </c>
      <c r="E183" s="4" t="s">
        <v>909</v>
      </c>
      <c r="F183" s="4"/>
      <c r="G183" s="4"/>
      <c r="H183" s="4"/>
      <c r="I183" s="1"/>
    </row>
    <row r="184" spans="1:9" customFormat="1" ht="29" x14ac:dyDescent="0.35">
      <c r="A184" s="4" t="s">
        <v>163</v>
      </c>
      <c r="B184" s="6">
        <v>45906</v>
      </c>
      <c r="C184" s="63">
        <v>1.3379629629629601E-2</v>
      </c>
      <c r="D184" s="4" t="s">
        <v>19</v>
      </c>
      <c r="E184" s="4" t="s">
        <v>164</v>
      </c>
      <c r="F184" s="4" t="s">
        <v>165</v>
      </c>
      <c r="G184" s="4" t="s">
        <v>166</v>
      </c>
      <c r="H184" s="4" t="s">
        <v>167</v>
      </c>
    </row>
    <row r="185" spans="1:9" customFormat="1" ht="43.5" x14ac:dyDescent="0.35">
      <c r="A185" s="4" t="s">
        <v>172</v>
      </c>
      <c r="B185" s="6">
        <v>45906</v>
      </c>
      <c r="C185" s="63">
        <v>2.2175925925925901E-2</v>
      </c>
      <c r="D185" s="4" t="s">
        <v>19</v>
      </c>
      <c r="E185" s="4" t="s">
        <v>173</v>
      </c>
      <c r="F185" s="4" t="s">
        <v>174</v>
      </c>
      <c r="G185" s="4" t="s">
        <v>175</v>
      </c>
      <c r="H185" s="4" t="s">
        <v>176</v>
      </c>
    </row>
    <row r="186" spans="1:9" customFormat="1" ht="29" x14ac:dyDescent="0.35">
      <c r="A186" s="4" t="s">
        <v>128</v>
      </c>
      <c r="B186" s="6">
        <v>45906</v>
      </c>
      <c r="C186" s="63">
        <v>2.0833333333333301E-2</v>
      </c>
      <c r="D186" s="4" t="s">
        <v>67</v>
      </c>
      <c r="E186" s="4" t="s">
        <v>134</v>
      </c>
      <c r="F186" s="4" t="s">
        <v>160</v>
      </c>
      <c r="G186" s="4" t="s">
        <v>161</v>
      </c>
      <c r="H186" s="4" t="s">
        <v>162</v>
      </c>
    </row>
    <row r="187" spans="1:9" customFormat="1" ht="29" x14ac:dyDescent="0.35">
      <c r="A187" s="4" t="s">
        <v>100</v>
      </c>
      <c r="B187" s="6">
        <v>45906</v>
      </c>
      <c r="C187" s="63">
        <v>0.15710648148148099</v>
      </c>
      <c r="D187" s="4" t="s">
        <v>67</v>
      </c>
      <c r="E187" s="4" t="s">
        <v>101</v>
      </c>
      <c r="F187" s="4" t="s">
        <v>116</v>
      </c>
      <c r="G187" s="4" t="s">
        <v>117</v>
      </c>
      <c r="H187" s="4" t="s">
        <v>118</v>
      </c>
    </row>
    <row r="188" spans="1:9" customFormat="1" ht="29" x14ac:dyDescent="0.35">
      <c r="A188" s="4" t="s">
        <v>100</v>
      </c>
      <c r="B188" s="6">
        <v>45906</v>
      </c>
      <c r="C188" s="63">
        <v>4.3981481481481503E-2</v>
      </c>
      <c r="D188" s="4" t="s">
        <v>67</v>
      </c>
      <c r="E188" s="4" t="s">
        <v>114</v>
      </c>
      <c r="F188" s="4" t="s">
        <v>116</v>
      </c>
      <c r="G188" s="4" t="s">
        <v>117</v>
      </c>
      <c r="H188" s="4" t="s">
        <v>118</v>
      </c>
    </row>
    <row r="189" spans="1:9" customFormat="1" ht="29" x14ac:dyDescent="0.35">
      <c r="A189" s="4" t="s">
        <v>100</v>
      </c>
      <c r="B189" s="6">
        <v>45906</v>
      </c>
      <c r="C189" s="63">
        <v>1.8229166666666699E-2</v>
      </c>
      <c r="D189" s="4" t="s">
        <v>19</v>
      </c>
      <c r="E189" s="4" t="s">
        <v>168</v>
      </c>
      <c r="F189" s="4" t="s">
        <v>169</v>
      </c>
      <c r="G189" s="4" t="s">
        <v>170</v>
      </c>
      <c r="H189" s="4" t="s">
        <v>171</v>
      </c>
    </row>
    <row r="190" spans="1:9" customFormat="1" ht="43.5" x14ac:dyDescent="0.35">
      <c r="A190" s="4" t="s">
        <v>821</v>
      </c>
      <c r="B190" s="6">
        <v>45906</v>
      </c>
      <c r="C190" s="63">
        <v>9.4907407407407406E-3</v>
      </c>
      <c r="D190" s="4" t="s">
        <v>19</v>
      </c>
      <c r="E190" s="4" t="s">
        <v>831</v>
      </c>
      <c r="F190" s="4"/>
      <c r="G190" s="4"/>
      <c r="H190" s="4"/>
      <c r="I190" s="1"/>
    </row>
    <row r="191" spans="1:9" customFormat="1" ht="43.5" x14ac:dyDescent="0.35">
      <c r="A191" s="4" t="s">
        <v>54</v>
      </c>
      <c r="B191" s="6">
        <v>45906</v>
      </c>
      <c r="C191" s="63">
        <v>0.114571759259259</v>
      </c>
      <c r="D191" s="4" t="s">
        <v>19</v>
      </c>
      <c r="E191" s="4" t="s">
        <v>888</v>
      </c>
      <c r="F191" s="4"/>
      <c r="G191" s="4"/>
      <c r="H191" s="4"/>
      <c r="I191" s="1"/>
    </row>
    <row r="192" spans="1:9" customFormat="1" ht="29" x14ac:dyDescent="0.35">
      <c r="A192" s="4" t="s">
        <v>72</v>
      </c>
      <c r="B192" s="6">
        <v>45906</v>
      </c>
      <c r="C192" s="63">
        <v>1.2141203703703699E-2</v>
      </c>
      <c r="D192" s="4" t="s">
        <v>67</v>
      </c>
      <c r="E192" s="4" t="s">
        <v>134</v>
      </c>
      <c r="F192" s="4" t="s">
        <v>78</v>
      </c>
      <c r="G192" s="4" t="s">
        <v>79</v>
      </c>
      <c r="H192" s="4" t="s">
        <v>80</v>
      </c>
    </row>
    <row r="193" spans="1:8" customFormat="1" ht="29" x14ac:dyDescent="0.35">
      <c r="A193" s="4" t="s">
        <v>72</v>
      </c>
      <c r="B193" s="6">
        <v>45906</v>
      </c>
      <c r="C193" s="63">
        <v>2.2222222222222199E-2</v>
      </c>
      <c r="D193" s="4" t="s">
        <v>67</v>
      </c>
      <c r="E193" s="4" t="s">
        <v>156</v>
      </c>
      <c r="F193" s="4" t="s">
        <v>157</v>
      </c>
      <c r="G193" s="4" t="s">
        <v>158</v>
      </c>
      <c r="H193" s="4" t="s">
        <v>159</v>
      </c>
    </row>
    <row r="194" spans="1:8" customFormat="1" ht="29" x14ac:dyDescent="0.35">
      <c r="A194" s="4" t="s">
        <v>66</v>
      </c>
      <c r="B194" s="6">
        <v>45907</v>
      </c>
      <c r="C194" s="63">
        <v>2.1134259259259301E-2</v>
      </c>
      <c r="D194" s="4" t="s">
        <v>19</v>
      </c>
      <c r="E194" s="4" t="s">
        <v>644</v>
      </c>
      <c r="F194" s="4"/>
      <c r="G194" s="4"/>
      <c r="H194" s="4"/>
    </row>
    <row r="195" spans="1:8" customFormat="1" ht="29" x14ac:dyDescent="0.35">
      <c r="A195" s="4" t="s">
        <v>66</v>
      </c>
      <c r="B195" s="6">
        <v>45907</v>
      </c>
      <c r="C195" s="63">
        <v>3.3321759259259301E-2</v>
      </c>
      <c r="D195" s="4" t="s">
        <v>19</v>
      </c>
      <c r="E195" s="4" t="s">
        <v>644</v>
      </c>
      <c r="F195" s="4"/>
      <c r="G195" s="4"/>
      <c r="H195" s="4"/>
    </row>
    <row r="196" spans="1:8" customFormat="1" ht="29" x14ac:dyDescent="0.35">
      <c r="A196" s="4" t="s">
        <v>66</v>
      </c>
      <c r="B196" s="6">
        <v>45908</v>
      </c>
      <c r="C196" s="63">
        <v>1.8391203703703701E-2</v>
      </c>
      <c r="D196" s="4" t="s">
        <v>19</v>
      </c>
      <c r="E196" s="4" t="s">
        <v>643</v>
      </c>
      <c r="F196" s="4"/>
      <c r="G196" s="4"/>
      <c r="H196" s="4"/>
    </row>
    <row r="197" spans="1:8" customFormat="1" ht="29" x14ac:dyDescent="0.35">
      <c r="A197" s="4" t="s">
        <v>66</v>
      </c>
      <c r="B197" s="6">
        <v>45908</v>
      </c>
      <c r="C197" s="63">
        <v>1.46412037037037E-2</v>
      </c>
      <c r="D197" s="4" t="s">
        <v>19</v>
      </c>
      <c r="E197" s="4" t="s">
        <v>643</v>
      </c>
      <c r="F197" s="4"/>
      <c r="G197" s="4"/>
      <c r="H197" s="4"/>
    </row>
    <row r="198" spans="1:8" customFormat="1" ht="29" x14ac:dyDescent="0.35">
      <c r="A198" s="4" t="s">
        <v>66</v>
      </c>
      <c r="B198" s="6">
        <v>45908</v>
      </c>
      <c r="C198" s="63">
        <v>2.3136574074074101E-2</v>
      </c>
      <c r="D198" s="4" t="s">
        <v>19</v>
      </c>
      <c r="E198" s="4" t="s">
        <v>643</v>
      </c>
      <c r="F198" s="4"/>
      <c r="G198" s="4"/>
      <c r="H198" s="4"/>
    </row>
    <row r="199" spans="1:8" customFormat="1" ht="29" x14ac:dyDescent="0.35">
      <c r="A199" s="4" t="s">
        <v>135</v>
      </c>
      <c r="B199" s="6">
        <v>45908</v>
      </c>
      <c r="C199" s="63">
        <v>4.9340277777777802E-2</v>
      </c>
      <c r="D199" s="4" t="s">
        <v>18</v>
      </c>
      <c r="E199" s="4" t="s">
        <v>136</v>
      </c>
      <c r="F199" s="4" t="s">
        <v>137</v>
      </c>
      <c r="G199" s="4" t="s">
        <v>138</v>
      </c>
      <c r="H199" s="4" t="s">
        <v>139</v>
      </c>
    </row>
    <row r="200" spans="1:8" customFormat="1" ht="29" x14ac:dyDescent="0.35">
      <c r="A200" s="4" t="s">
        <v>135</v>
      </c>
      <c r="B200" s="6">
        <v>45908</v>
      </c>
      <c r="C200" s="63">
        <v>8.5844907407407398E-2</v>
      </c>
      <c r="D200" s="4" t="s">
        <v>18</v>
      </c>
      <c r="E200" s="4" t="s">
        <v>136</v>
      </c>
      <c r="F200" s="4" t="s">
        <v>137</v>
      </c>
      <c r="G200" s="4" t="s">
        <v>138</v>
      </c>
      <c r="H200" s="4" t="s">
        <v>139</v>
      </c>
    </row>
    <row r="201" spans="1:8" customFormat="1" ht="29" x14ac:dyDescent="0.35">
      <c r="A201" s="4" t="s">
        <v>135</v>
      </c>
      <c r="B201" s="6">
        <v>45908</v>
      </c>
      <c r="C201" s="63">
        <v>7.4652777777777804E-2</v>
      </c>
      <c r="D201" s="4" t="s">
        <v>18</v>
      </c>
      <c r="E201" s="4" t="s">
        <v>136</v>
      </c>
      <c r="F201" s="4" t="s">
        <v>137</v>
      </c>
      <c r="G201" s="4" t="s">
        <v>138</v>
      </c>
      <c r="H201" s="4" t="s">
        <v>139</v>
      </c>
    </row>
    <row r="202" spans="1:8" customFormat="1" ht="29" x14ac:dyDescent="0.35">
      <c r="A202" s="4" t="s">
        <v>135</v>
      </c>
      <c r="B202" s="6">
        <v>45908</v>
      </c>
      <c r="C202" s="63">
        <v>8.2407407407407395E-3</v>
      </c>
      <c r="D202" s="4" t="s">
        <v>18</v>
      </c>
      <c r="E202" s="4" t="s">
        <v>136</v>
      </c>
      <c r="F202" s="4" t="s">
        <v>137</v>
      </c>
      <c r="G202" s="4" t="s">
        <v>138</v>
      </c>
      <c r="H202" s="4" t="s">
        <v>139</v>
      </c>
    </row>
    <row r="203" spans="1:8" customFormat="1" ht="29" x14ac:dyDescent="0.35">
      <c r="A203" s="4" t="s">
        <v>135</v>
      </c>
      <c r="B203" s="6">
        <v>45908</v>
      </c>
      <c r="C203" s="63">
        <v>1.125E-2</v>
      </c>
      <c r="D203" s="4" t="s">
        <v>18</v>
      </c>
      <c r="E203" s="4" t="s">
        <v>136</v>
      </c>
      <c r="F203" s="4" t="s">
        <v>137</v>
      </c>
      <c r="G203" s="4" t="s">
        <v>138</v>
      </c>
      <c r="H203" s="4" t="s">
        <v>139</v>
      </c>
    </row>
    <row r="204" spans="1:8" customFormat="1" ht="29" x14ac:dyDescent="0.35">
      <c r="A204" s="4" t="s">
        <v>135</v>
      </c>
      <c r="B204" s="6">
        <v>45908</v>
      </c>
      <c r="C204" s="63">
        <v>1.0648148148148099E-2</v>
      </c>
      <c r="D204" s="4" t="s">
        <v>18</v>
      </c>
      <c r="E204" s="4" t="s">
        <v>672</v>
      </c>
      <c r="F204" s="4"/>
      <c r="G204" s="4"/>
      <c r="H204" s="4"/>
    </row>
    <row r="205" spans="1:8" customFormat="1" ht="29" x14ac:dyDescent="0.35">
      <c r="A205" s="4" t="s">
        <v>151</v>
      </c>
      <c r="B205" s="6">
        <v>45908</v>
      </c>
      <c r="C205" s="63">
        <v>2.83912037037037E-2</v>
      </c>
      <c r="D205" s="4" t="s">
        <v>18</v>
      </c>
      <c r="E205" s="4" t="s">
        <v>152</v>
      </c>
      <c r="F205" s="4" t="s">
        <v>153</v>
      </c>
      <c r="G205" s="4" t="s">
        <v>154</v>
      </c>
      <c r="H205" s="4" t="s">
        <v>155</v>
      </c>
    </row>
    <row r="206" spans="1:8" customFormat="1" ht="29" x14ac:dyDescent="0.35">
      <c r="A206" s="4" t="s">
        <v>151</v>
      </c>
      <c r="B206" s="6">
        <v>45908</v>
      </c>
      <c r="C206" s="63">
        <v>1.7592592592592601E-2</v>
      </c>
      <c r="D206" s="4" t="s">
        <v>18</v>
      </c>
      <c r="E206" s="4" t="s">
        <v>152</v>
      </c>
      <c r="F206" s="4" t="s">
        <v>153</v>
      </c>
      <c r="G206" s="4" t="s">
        <v>154</v>
      </c>
      <c r="H206" s="4" t="s">
        <v>155</v>
      </c>
    </row>
    <row r="207" spans="1:8" customFormat="1" ht="29" x14ac:dyDescent="0.35">
      <c r="A207" s="4" t="s">
        <v>151</v>
      </c>
      <c r="B207" s="6">
        <v>45908</v>
      </c>
      <c r="C207" s="63">
        <v>1.46064814814815E-2</v>
      </c>
      <c r="D207" s="4" t="s">
        <v>20</v>
      </c>
      <c r="E207" s="4" t="s">
        <v>307</v>
      </c>
      <c r="F207" s="4" t="s">
        <v>153</v>
      </c>
      <c r="G207" s="4" t="s">
        <v>154</v>
      </c>
      <c r="H207" s="4" t="s">
        <v>155</v>
      </c>
    </row>
    <row r="208" spans="1:8" customFormat="1" ht="29" x14ac:dyDescent="0.35">
      <c r="A208" s="4" t="s">
        <v>294</v>
      </c>
      <c r="B208" s="6">
        <v>45908</v>
      </c>
      <c r="C208" s="63">
        <v>3.63078703703704E-2</v>
      </c>
      <c r="D208" s="4" t="s">
        <v>20</v>
      </c>
      <c r="E208" s="4" t="s">
        <v>308</v>
      </c>
      <c r="F208" s="4" t="s">
        <v>296</v>
      </c>
      <c r="G208" s="4" t="s">
        <v>154</v>
      </c>
      <c r="H208" s="4" t="s">
        <v>297</v>
      </c>
    </row>
    <row r="209" spans="1:9" customFormat="1" ht="43.5" x14ac:dyDescent="0.35">
      <c r="A209" s="4" t="s">
        <v>172</v>
      </c>
      <c r="B209" s="6">
        <v>45908</v>
      </c>
      <c r="C209" s="63">
        <v>1.8159722222222199E-2</v>
      </c>
      <c r="D209" s="4" t="s">
        <v>19</v>
      </c>
      <c r="E209" s="4" t="s">
        <v>789</v>
      </c>
      <c r="F209" s="4"/>
      <c r="G209" s="4"/>
      <c r="H209" s="4"/>
    </row>
    <row r="210" spans="1:9" customFormat="1" ht="43.5" x14ac:dyDescent="0.35">
      <c r="A210" s="4" t="s">
        <v>91</v>
      </c>
      <c r="B210" s="6">
        <v>45908</v>
      </c>
      <c r="C210" s="63">
        <v>1.2500000000000001E-2</v>
      </c>
      <c r="D210" s="4" t="s">
        <v>67</v>
      </c>
      <c r="E210" s="4" t="s">
        <v>145</v>
      </c>
      <c r="F210" s="4" t="s">
        <v>93</v>
      </c>
      <c r="G210" s="4" t="s">
        <v>94</v>
      </c>
      <c r="H210" s="4" t="s">
        <v>95</v>
      </c>
    </row>
    <row r="211" spans="1:9" customFormat="1" ht="29" x14ac:dyDescent="0.35">
      <c r="A211" s="4" t="s">
        <v>91</v>
      </c>
      <c r="B211" s="6">
        <v>45908</v>
      </c>
      <c r="C211" s="63">
        <v>1.7361111111111101E-2</v>
      </c>
      <c r="D211" s="4" t="s">
        <v>67</v>
      </c>
      <c r="E211" s="4" t="s">
        <v>146</v>
      </c>
      <c r="F211" s="4" t="s">
        <v>93</v>
      </c>
      <c r="G211" s="4" t="s">
        <v>94</v>
      </c>
      <c r="H211" s="4" t="s">
        <v>95</v>
      </c>
    </row>
    <row r="212" spans="1:9" customFormat="1" ht="29" x14ac:dyDescent="0.35">
      <c r="A212" s="4" t="s">
        <v>140</v>
      </c>
      <c r="B212" s="6">
        <v>45908</v>
      </c>
      <c r="C212" s="63">
        <v>5.9918981481481497E-2</v>
      </c>
      <c r="D212" s="4" t="s">
        <v>67</v>
      </c>
      <c r="E212" s="4" t="s">
        <v>141</v>
      </c>
      <c r="F212" s="4" t="s">
        <v>142</v>
      </c>
      <c r="G212" s="4" t="s">
        <v>143</v>
      </c>
      <c r="H212" s="4" t="s">
        <v>144</v>
      </c>
    </row>
    <row r="213" spans="1:9" customFormat="1" ht="29" x14ac:dyDescent="0.35">
      <c r="A213" s="4" t="s">
        <v>128</v>
      </c>
      <c r="B213" s="6">
        <v>45908</v>
      </c>
      <c r="C213" s="63">
        <v>2.1643518518518499E-2</v>
      </c>
      <c r="D213" s="4" t="s">
        <v>67</v>
      </c>
      <c r="E213" s="4" t="s">
        <v>149</v>
      </c>
      <c r="F213" s="4" t="s">
        <v>130</v>
      </c>
      <c r="G213" s="4" t="s">
        <v>131</v>
      </c>
      <c r="H213" s="4" t="s">
        <v>132</v>
      </c>
    </row>
    <row r="214" spans="1:9" customFormat="1" ht="29" x14ac:dyDescent="0.35">
      <c r="A214" s="4" t="s">
        <v>128</v>
      </c>
      <c r="B214" s="6">
        <v>45908</v>
      </c>
      <c r="C214" s="63">
        <v>3.8194444444444399E-2</v>
      </c>
      <c r="D214" s="4" t="s">
        <v>67</v>
      </c>
      <c r="E214" s="4" t="s">
        <v>150</v>
      </c>
      <c r="F214" s="4" t="s">
        <v>130</v>
      </c>
      <c r="G214" s="4" t="s">
        <v>131</v>
      </c>
      <c r="H214" s="4" t="s">
        <v>132</v>
      </c>
    </row>
    <row r="215" spans="1:9" customFormat="1" ht="43.5" x14ac:dyDescent="0.35">
      <c r="A215" s="4" t="s">
        <v>100</v>
      </c>
      <c r="B215" s="6">
        <v>45908</v>
      </c>
      <c r="C215" s="63">
        <v>2.0833333333333301E-2</v>
      </c>
      <c r="D215" s="4" t="s">
        <v>67</v>
      </c>
      <c r="E215" s="4" t="s">
        <v>147</v>
      </c>
      <c r="F215" s="4" t="s">
        <v>102</v>
      </c>
      <c r="G215" s="4" t="s">
        <v>103</v>
      </c>
      <c r="H215" s="4" t="s">
        <v>104</v>
      </c>
    </row>
    <row r="216" spans="1:9" customFormat="1" ht="29" x14ac:dyDescent="0.35">
      <c r="A216" s="4" t="s">
        <v>100</v>
      </c>
      <c r="B216" s="6">
        <v>45908</v>
      </c>
      <c r="C216" s="63">
        <v>2.7777777777777801E-2</v>
      </c>
      <c r="D216" s="4" t="s">
        <v>67</v>
      </c>
      <c r="E216" s="4" t="s">
        <v>148</v>
      </c>
      <c r="F216" s="4" t="s">
        <v>102</v>
      </c>
      <c r="G216" s="4" t="s">
        <v>103</v>
      </c>
      <c r="H216" s="4" t="s">
        <v>104</v>
      </c>
    </row>
    <row r="217" spans="1:9" customFormat="1" ht="29" x14ac:dyDescent="0.35">
      <c r="A217" s="4" t="s">
        <v>100</v>
      </c>
      <c r="B217" s="6">
        <v>45908</v>
      </c>
      <c r="C217" s="63">
        <v>0.140277777777778</v>
      </c>
      <c r="D217" s="4" t="s">
        <v>20</v>
      </c>
      <c r="E217" s="4" t="s">
        <v>306</v>
      </c>
      <c r="F217" s="4" t="s">
        <v>116</v>
      </c>
      <c r="G217" s="4" t="s">
        <v>117</v>
      </c>
      <c r="H217" s="4" t="s">
        <v>118</v>
      </c>
    </row>
    <row r="218" spans="1:9" customFormat="1" ht="29" x14ac:dyDescent="0.35">
      <c r="A218" s="4" t="s">
        <v>100</v>
      </c>
      <c r="B218" s="6">
        <v>45908</v>
      </c>
      <c r="C218" s="63">
        <v>0.140277777777778</v>
      </c>
      <c r="D218" s="4" t="s">
        <v>20</v>
      </c>
      <c r="E218" s="4" t="s">
        <v>306</v>
      </c>
      <c r="F218" s="4" t="s">
        <v>102</v>
      </c>
      <c r="G218" s="4" t="s">
        <v>103</v>
      </c>
      <c r="H218" s="4" t="s">
        <v>104</v>
      </c>
    </row>
    <row r="219" spans="1:9" customFormat="1" ht="29" x14ac:dyDescent="0.35">
      <c r="A219" s="4" t="s">
        <v>100</v>
      </c>
      <c r="B219" s="6">
        <v>45908</v>
      </c>
      <c r="C219" s="63">
        <v>5.9143518518518498E-2</v>
      </c>
      <c r="D219" s="4" t="s">
        <v>61</v>
      </c>
      <c r="E219" s="4" t="s">
        <v>310</v>
      </c>
      <c r="F219" s="4" t="s">
        <v>116</v>
      </c>
      <c r="G219" s="4" t="s">
        <v>117</v>
      </c>
      <c r="H219" s="4" t="s">
        <v>118</v>
      </c>
    </row>
    <row r="220" spans="1:9" customFormat="1" ht="29" x14ac:dyDescent="0.35">
      <c r="A220" s="4" t="s">
        <v>100</v>
      </c>
      <c r="B220" s="6">
        <v>45908</v>
      </c>
      <c r="C220" s="63">
        <v>5.7638888888888899E-2</v>
      </c>
      <c r="D220" s="4" t="s">
        <v>61</v>
      </c>
      <c r="E220" s="4" t="s">
        <v>311</v>
      </c>
      <c r="F220" s="4" t="s">
        <v>102</v>
      </c>
      <c r="G220" s="4" t="s">
        <v>103</v>
      </c>
      <c r="H220" s="4" t="s">
        <v>104</v>
      </c>
    </row>
    <row r="221" spans="1:9" customFormat="1" ht="29" x14ac:dyDescent="0.35">
      <c r="A221" s="4" t="s">
        <v>821</v>
      </c>
      <c r="B221" s="6">
        <v>45908</v>
      </c>
      <c r="C221" s="63">
        <v>1.56134259259259E-2</v>
      </c>
      <c r="D221" s="4" t="s">
        <v>19</v>
      </c>
      <c r="E221" s="4" t="s">
        <v>832</v>
      </c>
      <c r="F221" s="4"/>
      <c r="G221" s="4"/>
      <c r="H221" s="4"/>
      <c r="I221" s="1"/>
    </row>
    <row r="222" spans="1:9" customFormat="1" ht="29" x14ac:dyDescent="0.35">
      <c r="A222" s="4" t="s">
        <v>821</v>
      </c>
      <c r="B222" s="6">
        <v>45908</v>
      </c>
      <c r="C222" s="63">
        <v>9.9652777777777795E-3</v>
      </c>
      <c r="D222" s="4" t="s">
        <v>19</v>
      </c>
      <c r="E222" s="4" t="s">
        <v>832</v>
      </c>
      <c r="F222" s="4"/>
      <c r="G222" s="4"/>
      <c r="H222" s="4"/>
      <c r="I222" s="1"/>
    </row>
    <row r="223" spans="1:9" customFormat="1" ht="29" x14ac:dyDescent="0.35">
      <c r="A223" s="4" t="s">
        <v>821</v>
      </c>
      <c r="B223" s="6">
        <v>45908</v>
      </c>
      <c r="C223" s="63">
        <v>6.3888888888888901E-3</v>
      </c>
      <c r="D223" s="4" t="s">
        <v>19</v>
      </c>
      <c r="E223" s="4" t="s">
        <v>832</v>
      </c>
      <c r="F223" s="4"/>
      <c r="G223" s="4"/>
      <c r="H223" s="4"/>
      <c r="I223" s="1"/>
    </row>
    <row r="224" spans="1:9" customFormat="1" ht="29" x14ac:dyDescent="0.35">
      <c r="A224" s="4" t="s">
        <v>821</v>
      </c>
      <c r="B224" s="6">
        <v>45908</v>
      </c>
      <c r="C224" s="63">
        <v>1.9988425925925899E-2</v>
      </c>
      <c r="D224" s="4" t="s">
        <v>19</v>
      </c>
      <c r="E224" s="4" t="s">
        <v>832</v>
      </c>
      <c r="F224" s="4"/>
      <c r="G224" s="4"/>
      <c r="H224" s="4"/>
      <c r="I224" s="1"/>
    </row>
    <row r="225" spans="1:8" customFormat="1" ht="29" x14ac:dyDescent="0.35">
      <c r="A225" s="4" t="s">
        <v>298</v>
      </c>
      <c r="B225" s="6">
        <v>45908</v>
      </c>
      <c r="C225" s="63">
        <v>4.0497685185185199E-2</v>
      </c>
      <c r="D225" s="4" t="s">
        <v>20</v>
      </c>
      <c r="E225" s="4" t="s">
        <v>308</v>
      </c>
      <c r="F225" s="4" t="s">
        <v>299</v>
      </c>
      <c r="G225" s="4" t="s">
        <v>300</v>
      </c>
      <c r="H225" s="4" t="s">
        <v>301</v>
      </c>
    </row>
    <row r="226" spans="1:8" customFormat="1" ht="29" x14ac:dyDescent="0.35">
      <c r="A226" s="4" t="s">
        <v>278</v>
      </c>
      <c r="B226" s="6">
        <v>45908</v>
      </c>
      <c r="C226" s="63">
        <v>6.9444444444444397E-3</v>
      </c>
      <c r="D226" s="4" t="s">
        <v>20</v>
      </c>
      <c r="E226" s="4" t="s">
        <v>309</v>
      </c>
      <c r="F226" s="4" t="s">
        <v>280</v>
      </c>
      <c r="G226" s="4" t="s">
        <v>281</v>
      </c>
      <c r="H226" s="4" t="s">
        <v>282</v>
      </c>
    </row>
    <row r="227" spans="1:8" customFormat="1" ht="29" x14ac:dyDescent="0.35">
      <c r="A227" s="4" t="s">
        <v>66</v>
      </c>
      <c r="B227" s="6">
        <v>45909</v>
      </c>
      <c r="C227" s="63">
        <v>2.1932870370370401E-2</v>
      </c>
      <c r="D227" s="4" t="s">
        <v>19</v>
      </c>
      <c r="E227" s="4" t="s">
        <v>642</v>
      </c>
      <c r="F227" s="4"/>
      <c r="G227" s="4"/>
      <c r="H227" s="4"/>
    </row>
    <row r="228" spans="1:8" customFormat="1" ht="29" x14ac:dyDescent="0.35">
      <c r="A228" s="4" t="s">
        <v>135</v>
      </c>
      <c r="B228" s="6">
        <v>45909</v>
      </c>
      <c r="C228" s="63">
        <v>3.0381944444444399E-2</v>
      </c>
      <c r="D228" s="4" t="s">
        <v>18</v>
      </c>
      <c r="E228" s="4" t="s">
        <v>323</v>
      </c>
      <c r="F228" s="4" t="s">
        <v>137</v>
      </c>
      <c r="G228" s="4" t="s">
        <v>138</v>
      </c>
      <c r="H228" s="4" t="s">
        <v>139</v>
      </c>
    </row>
    <row r="229" spans="1:8" customFormat="1" ht="29" x14ac:dyDescent="0.35">
      <c r="A229" s="4" t="s">
        <v>135</v>
      </c>
      <c r="B229" s="6">
        <v>45909</v>
      </c>
      <c r="C229" s="63">
        <v>1.54398148148148E-2</v>
      </c>
      <c r="D229" s="4" t="s">
        <v>18</v>
      </c>
      <c r="E229" s="4" t="s">
        <v>673</v>
      </c>
      <c r="F229" s="4"/>
      <c r="G229" s="4"/>
      <c r="H229" s="4"/>
    </row>
    <row r="230" spans="1:8" customFormat="1" ht="29" x14ac:dyDescent="0.35">
      <c r="A230" s="4" t="s">
        <v>135</v>
      </c>
      <c r="B230" s="6">
        <v>45909</v>
      </c>
      <c r="C230" s="63">
        <v>9.0868055555555494E-2</v>
      </c>
      <c r="D230" s="4" t="s">
        <v>20</v>
      </c>
      <c r="E230" s="4" t="s">
        <v>674</v>
      </c>
      <c r="F230" s="4"/>
      <c r="G230" s="4"/>
      <c r="H230" s="4"/>
    </row>
    <row r="231" spans="1:8" customFormat="1" ht="43.5" x14ac:dyDescent="0.35">
      <c r="A231" s="4" t="s">
        <v>258</v>
      </c>
      <c r="B231" s="6">
        <v>45909</v>
      </c>
      <c r="C231" s="63">
        <v>8.05671296296296E-2</v>
      </c>
      <c r="D231" s="4" t="s">
        <v>61</v>
      </c>
      <c r="E231" s="4" t="s">
        <v>259</v>
      </c>
      <c r="F231" s="4" t="s">
        <v>260</v>
      </c>
      <c r="G231" s="4" t="s">
        <v>261</v>
      </c>
      <c r="H231" s="4" t="s">
        <v>262</v>
      </c>
    </row>
    <row r="232" spans="1:8" customFormat="1" ht="29" x14ac:dyDescent="0.35">
      <c r="A232" s="4" t="s">
        <v>163</v>
      </c>
      <c r="B232" s="6">
        <v>45909</v>
      </c>
      <c r="C232" s="63">
        <v>2.7418981481481499E-2</v>
      </c>
      <c r="D232" s="4" t="s">
        <v>18</v>
      </c>
      <c r="E232" s="4" t="s">
        <v>729</v>
      </c>
      <c r="F232" s="4"/>
      <c r="G232" s="4"/>
      <c r="H232" s="4"/>
    </row>
    <row r="233" spans="1:8" customFormat="1" ht="29" x14ac:dyDescent="0.35">
      <c r="A233" s="4" t="s">
        <v>60</v>
      </c>
      <c r="B233" s="6">
        <v>45909</v>
      </c>
      <c r="C233" s="63">
        <v>5.1956018518518499E-2</v>
      </c>
      <c r="D233" s="4" t="s">
        <v>61</v>
      </c>
      <c r="E233" s="4" t="s">
        <v>62</v>
      </c>
      <c r="F233" s="4" t="s">
        <v>63</v>
      </c>
      <c r="G233" s="4" t="s">
        <v>64</v>
      </c>
      <c r="H233" s="4" t="s">
        <v>65</v>
      </c>
    </row>
    <row r="234" spans="1:8" customFormat="1" ht="29" x14ac:dyDescent="0.35">
      <c r="A234" s="4" t="s">
        <v>253</v>
      </c>
      <c r="B234" s="6">
        <v>45909</v>
      </c>
      <c r="C234" s="63">
        <v>2.04861111111111E-3</v>
      </c>
      <c r="D234" s="4" t="s">
        <v>254</v>
      </c>
      <c r="E234" s="4" t="s">
        <v>255</v>
      </c>
      <c r="F234" s="4" t="s">
        <v>256</v>
      </c>
      <c r="G234" s="4" t="s">
        <v>154</v>
      </c>
      <c r="H234" s="4" t="s">
        <v>257</v>
      </c>
    </row>
    <row r="235" spans="1:8" customFormat="1" ht="29" x14ac:dyDescent="0.35">
      <c r="A235" s="4" t="s">
        <v>253</v>
      </c>
      <c r="B235" s="6">
        <v>45909</v>
      </c>
      <c r="C235" s="63">
        <v>3.2407407407407401E-4</v>
      </c>
      <c r="D235" s="4" t="s">
        <v>254</v>
      </c>
      <c r="E235" s="4" t="s">
        <v>255</v>
      </c>
      <c r="F235" s="4" t="s">
        <v>256</v>
      </c>
      <c r="G235" s="4" t="s">
        <v>154</v>
      </c>
      <c r="H235" s="4" t="s">
        <v>257</v>
      </c>
    </row>
    <row r="236" spans="1:8" customFormat="1" ht="29" x14ac:dyDescent="0.35">
      <c r="A236" s="4" t="s">
        <v>253</v>
      </c>
      <c r="B236" s="6">
        <v>45909</v>
      </c>
      <c r="C236" s="63">
        <v>2.0659722222222201E-2</v>
      </c>
      <c r="D236" s="4" t="s">
        <v>254</v>
      </c>
      <c r="E236" s="4" t="s">
        <v>255</v>
      </c>
      <c r="F236" s="4" t="s">
        <v>256</v>
      </c>
      <c r="G236" s="4" t="s">
        <v>154</v>
      </c>
      <c r="H236" s="4" t="s">
        <v>257</v>
      </c>
    </row>
    <row r="237" spans="1:8" customFormat="1" ht="29" x14ac:dyDescent="0.35">
      <c r="A237" s="4" t="s">
        <v>151</v>
      </c>
      <c r="B237" s="6">
        <v>45909</v>
      </c>
      <c r="C237" s="63">
        <v>2.78125E-2</v>
      </c>
      <c r="D237" s="4" t="s">
        <v>18</v>
      </c>
      <c r="E237" s="4" t="s">
        <v>749</v>
      </c>
      <c r="F237" s="4"/>
      <c r="G237" s="4"/>
      <c r="H237" s="4"/>
    </row>
    <row r="238" spans="1:8" customFormat="1" ht="29" x14ac:dyDescent="0.35">
      <c r="A238" s="4" t="s">
        <v>151</v>
      </c>
      <c r="B238" s="6">
        <v>45909</v>
      </c>
      <c r="C238" s="63">
        <v>1.2962962962963001E-2</v>
      </c>
      <c r="D238" s="4" t="s">
        <v>18</v>
      </c>
      <c r="E238" s="4" t="s">
        <v>749</v>
      </c>
      <c r="F238" s="4"/>
      <c r="G238" s="4"/>
      <c r="H238" s="4"/>
    </row>
    <row r="239" spans="1:8" customFormat="1" ht="29" x14ac:dyDescent="0.35">
      <c r="A239" s="4" t="s">
        <v>294</v>
      </c>
      <c r="B239" s="6">
        <v>45909</v>
      </c>
      <c r="C239" s="63">
        <v>4.4560185185185203E-2</v>
      </c>
      <c r="D239" s="4" t="s">
        <v>18</v>
      </c>
      <c r="E239" s="4" t="s">
        <v>152</v>
      </c>
      <c r="F239" s="4" t="s">
        <v>296</v>
      </c>
      <c r="G239" s="4" t="s">
        <v>154</v>
      </c>
      <c r="H239" s="4" t="s">
        <v>297</v>
      </c>
    </row>
    <row r="240" spans="1:8" customFormat="1" ht="29" x14ac:dyDescent="0.35">
      <c r="A240" s="4" t="s">
        <v>503</v>
      </c>
      <c r="B240" s="6">
        <v>45909</v>
      </c>
      <c r="C240" s="63">
        <v>1.3587962962963E-2</v>
      </c>
      <c r="D240" s="4" t="s">
        <v>18</v>
      </c>
      <c r="E240" s="4" t="s">
        <v>766</v>
      </c>
      <c r="F240" s="4"/>
      <c r="G240" s="4"/>
      <c r="H240" s="4"/>
    </row>
    <row r="241" spans="1:9" customFormat="1" ht="29" x14ac:dyDescent="0.35">
      <c r="A241" s="4" t="s">
        <v>172</v>
      </c>
      <c r="B241" s="6">
        <v>45909</v>
      </c>
      <c r="C241" s="63">
        <v>8.9583333333333303E-3</v>
      </c>
      <c r="D241" s="4" t="s">
        <v>18</v>
      </c>
      <c r="E241" s="4" t="s">
        <v>788</v>
      </c>
      <c r="F241" s="4"/>
      <c r="G241" s="4"/>
      <c r="H241" s="4"/>
    </row>
    <row r="242" spans="1:9" customFormat="1" ht="29" x14ac:dyDescent="0.35">
      <c r="A242" s="4" t="s">
        <v>172</v>
      </c>
      <c r="B242" s="6">
        <v>45909</v>
      </c>
      <c r="C242" s="63">
        <v>2.1527777777777798E-2</v>
      </c>
      <c r="D242" s="4" t="s">
        <v>18</v>
      </c>
      <c r="E242" s="4" t="s">
        <v>788</v>
      </c>
      <c r="F242" s="4"/>
      <c r="G242" s="4"/>
      <c r="H242" s="4"/>
    </row>
    <row r="243" spans="1:9" customFormat="1" ht="43.5" x14ac:dyDescent="0.35">
      <c r="A243" s="4" t="s">
        <v>172</v>
      </c>
      <c r="B243" s="6">
        <v>45909</v>
      </c>
      <c r="C243" s="63">
        <v>2.1666666666666699E-2</v>
      </c>
      <c r="D243" s="4" t="s">
        <v>19</v>
      </c>
      <c r="E243" s="4" t="s">
        <v>789</v>
      </c>
      <c r="F243" s="4"/>
      <c r="G243" s="4"/>
      <c r="H243" s="4"/>
    </row>
    <row r="244" spans="1:9" customFormat="1" ht="29" x14ac:dyDescent="0.35">
      <c r="A244" s="4" t="s">
        <v>172</v>
      </c>
      <c r="B244" s="6">
        <v>45909</v>
      </c>
      <c r="C244" s="63">
        <v>2.1666666666666699E-2</v>
      </c>
      <c r="D244" s="4" t="s">
        <v>18</v>
      </c>
      <c r="E244" s="4" t="s">
        <v>790</v>
      </c>
      <c r="F244" s="4"/>
      <c r="G244" s="4"/>
      <c r="H244" s="4"/>
    </row>
    <row r="245" spans="1:9" customFormat="1" ht="29" x14ac:dyDescent="0.35">
      <c r="A245" s="4" t="s">
        <v>172</v>
      </c>
      <c r="B245" s="6">
        <v>45909</v>
      </c>
      <c r="C245" s="63">
        <v>3.5555555555555597E-2</v>
      </c>
      <c r="D245" s="4" t="s">
        <v>20</v>
      </c>
      <c r="E245" s="4" t="s">
        <v>793</v>
      </c>
      <c r="F245" s="4"/>
      <c r="G245" s="4"/>
      <c r="H245" s="4"/>
    </row>
    <row r="246" spans="1:9" customFormat="1" ht="29" x14ac:dyDescent="0.35">
      <c r="A246" s="4" t="s">
        <v>821</v>
      </c>
      <c r="B246" s="6">
        <v>45909</v>
      </c>
      <c r="C246" s="63">
        <v>1.55208333333333E-2</v>
      </c>
      <c r="D246" s="4" t="s">
        <v>19</v>
      </c>
      <c r="E246" s="4" t="s">
        <v>828</v>
      </c>
      <c r="F246" s="4"/>
      <c r="G246" s="4"/>
      <c r="H246" s="4"/>
      <c r="I246" s="1"/>
    </row>
    <row r="247" spans="1:9" customFormat="1" ht="29" x14ac:dyDescent="0.35">
      <c r="A247" s="4" t="s">
        <v>312</v>
      </c>
      <c r="B247" s="6">
        <v>45909</v>
      </c>
      <c r="C247" s="63">
        <v>2.45023148148148E-2</v>
      </c>
      <c r="D247" s="4" t="s">
        <v>61</v>
      </c>
      <c r="E247" s="4" t="s">
        <v>313</v>
      </c>
      <c r="F247" s="4" t="s">
        <v>314</v>
      </c>
      <c r="G247" s="4"/>
      <c r="H247" s="4" t="s">
        <v>315</v>
      </c>
    </row>
    <row r="248" spans="1:9" customFormat="1" ht="29" x14ac:dyDescent="0.35">
      <c r="A248" s="4" t="s">
        <v>312</v>
      </c>
      <c r="B248" s="6">
        <v>45909</v>
      </c>
      <c r="C248" s="63">
        <v>1.2962962962963001E-2</v>
      </c>
      <c r="D248" s="4" t="s">
        <v>19</v>
      </c>
      <c r="E248" s="4" t="s">
        <v>316</v>
      </c>
      <c r="F248" s="4" t="s">
        <v>314</v>
      </c>
      <c r="G248" s="4"/>
      <c r="H248" s="4" t="s">
        <v>315</v>
      </c>
    </row>
    <row r="249" spans="1:9" customFormat="1" ht="29" x14ac:dyDescent="0.35">
      <c r="A249" s="4" t="s">
        <v>278</v>
      </c>
      <c r="B249" s="6">
        <v>45909</v>
      </c>
      <c r="C249" s="63">
        <v>6.9444444444444397E-3</v>
      </c>
      <c r="D249" s="4" t="s">
        <v>20</v>
      </c>
      <c r="E249" s="4" t="s">
        <v>309</v>
      </c>
      <c r="F249" s="4" t="s">
        <v>280</v>
      </c>
      <c r="G249" s="4" t="s">
        <v>281</v>
      </c>
      <c r="H249" s="4" t="s">
        <v>282</v>
      </c>
    </row>
    <row r="250" spans="1:9" customFormat="1" ht="29" x14ac:dyDescent="0.35">
      <c r="A250" s="4" t="s">
        <v>54</v>
      </c>
      <c r="B250" s="6">
        <v>45909</v>
      </c>
      <c r="C250" s="63">
        <v>1.6412037037036999E-2</v>
      </c>
      <c r="D250" s="4" t="s">
        <v>18</v>
      </c>
      <c r="E250" s="4" t="s">
        <v>898</v>
      </c>
      <c r="F250" s="4"/>
      <c r="G250" s="4"/>
      <c r="H250" s="4"/>
      <c r="I250" s="1"/>
    </row>
    <row r="251" spans="1:9" customFormat="1" ht="29" x14ac:dyDescent="0.35">
      <c r="A251" s="4" t="s">
        <v>54</v>
      </c>
      <c r="B251" s="6">
        <v>45909</v>
      </c>
      <c r="C251" s="63">
        <v>1.7696759259259301E-2</v>
      </c>
      <c r="D251" s="4" t="s">
        <v>18</v>
      </c>
      <c r="E251" s="4" t="s">
        <v>898</v>
      </c>
      <c r="F251" s="4"/>
      <c r="G251" s="4"/>
      <c r="H251" s="4"/>
      <c r="I251" s="1"/>
    </row>
    <row r="252" spans="1:9" customFormat="1" ht="43.5" x14ac:dyDescent="0.35">
      <c r="A252" s="4" t="s">
        <v>54</v>
      </c>
      <c r="B252" s="6">
        <v>45909</v>
      </c>
      <c r="C252" s="63">
        <v>1.9143518518518501E-2</v>
      </c>
      <c r="D252" s="4" t="s">
        <v>19</v>
      </c>
      <c r="E252" s="4" t="s">
        <v>899</v>
      </c>
      <c r="F252" s="4"/>
      <c r="G252" s="4"/>
      <c r="H252" s="4"/>
      <c r="I252" s="1"/>
    </row>
    <row r="253" spans="1:9" customFormat="1" ht="72.5" x14ac:dyDescent="0.35">
      <c r="A253" s="4" t="s">
        <v>902</v>
      </c>
      <c r="B253" s="6">
        <v>45909</v>
      </c>
      <c r="C253" s="63">
        <v>8.7500000000000008E-3</v>
      </c>
      <c r="D253" s="4" t="s">
        <v>254</v>
      </c>
      <c r="E253" s="4" t="s">
        <v>907</v>
      </c>
      <c r="F253" s="4"/>
      <c r="G253" s="4"/>
      <c r="H253" s="4"/>
      <c r="I253" s="1"/>
    </row>
    <row r="254" spans="1:9" customFormat="1" ht="72.5" x14ac:dyDescent="0.35">
      <c r="A254" s="4" t="s">
        <v>902</v>
      </c>
      <c r="B254" s="6">
        <v>45909</v>
      </c>
      <c r="C254" s="63">
        <v>1.64467592592593E-2</v>
      </c>
      <c r="D254" s="4" t="s">
        <v>254</v>
      </c>
      <c r="E254" s="4" t="s">
        <v>907</v>
      </c>
      <c r="F254" s="4"/>
      <c r="G254" s="4"/>
      <c r="H254" s="4"/>
      <c r="I254" s="1"/>
    </row>
    <row r="255" spans="1:9" customFormat="1" ht="29" x14ac:dyDescent="0.35">
      <c r="A255" s="4" t="s">
        <v>318</v>
      </c>
      <c r="B255" s="6">
        <v>45909</v>
      </c>
      <c r="C255" s="63">
        <v>3.19444444444444E-2</v>
      </c>
      <c r="D255" s="4" t="s">
        <v>61</v>
      </c>
      <c r="E255" s="4" t="s">
        <v>319</v>
      </c>
      <c r="F255" s="4" t="s">
        <v>320</v>
      </c>
      <c r="G255" s="4" t="s">
        <v>321</v>
      </c>
      <c r="H255" s="4" t="s">
        <v>322</v>
      </c>
    </row>
    <row r="256" spans="1:9" customFormat="1" ht="29" x14ac:dyDescent="0.35">
      <c r="A256" s="4" t="s">
        <v>624</v>
      </c>
      <c r="B256" s="6">
        <v>45910</v>
      </c>
      <c r="C256" s="63">
        <v>2.0833333333333301E-2</v>
      </c>
      <c r="D256" s="4" t="s">
        <v>20</v>
      </c>
      <c r="E256" s="4" t="s">
        <v>626</v>
      </c>
      <c r="F256" s="4"/>
      <c r="G256" s="4"/>
      <c r="H256" s="4"/>
    </row>
    <row r="257" spans="1:9" customFormat="1" ht="29" x14ac:dyDescent="0.35">
      <c r="A257" s="4" t="s">
        <v>624</v>
      </c>
      <c r="B257" s="6">
        <v>45910</v>
      </c>
      <c r="C257" s="63">
        <v>2.0833333333333301E-2</v>
      </c>
      <c r="D257" s="4" t="s">
        <v>20</v>
      </c>
      <c r="E257" s="4" t="s">
        <v>627</v>
      </c>
      <c r="F257" s="4"/>
      <c r="G257" s="4"/>
      <c r="H257" s="4"/>
    </row>
    <row r="258" spans="1:9" customFormat="1" ht="29" x14ac:dyDescent="0.35">
      <c r="A258" s="4" t="s">
        <v>66</v>
      </c>
      <c r="B258" s="6">
        <v>45910</v>
      </c>
      <c r="C258" s="63">
        <v>2.6851851851851901E-2</v>
      </c>
      <c r="D258" s="4" t="s">
        <v>61</v>
      </c>
      <c r="E258" s="4" t="s">
        <v>331</v>
      </c>
      <c r="F258" s="4" t="s">
        <v>229</v>
      </c>
      <c r="G258" s="4" t="s">
        <v>230</v>
      </c>
      <c r="H258" s="4" t="s">
        <v>231</v>
      </c>
    </row>
    <row r="259" spans="1:9" customFormat="1" ht="29" x14ac:dyDescent="0.35">
      <c r="A259" s="4" t="s">
        <v>135</v>
      </c>
      <c r="B259" s="6">
        <v>45910</v>
      </c>
      <c r="C259" s="63">
        <v>7.5393518518518499E-2</v>
      </c>
      <c r="D259" s="4" t="s">
        <v>18</v>
      </c>
      <c r="E259" s="4" t="s">
        <v>339</v>
      </c>
      <c r="F259" s="4" t="s">
        <v>137</v>
      </c>
      <c r="G259" s="4" t="s">
        <v>138</v>
      </c>
      <c r="H259" s="4" t="s">
        <v>139</v>
      </c>
    </row>
    <row r="260" spans="1:9" customFormat="1" ht="29" x14ac:dyDescent="0.35">
      <c r="A260" s="4" t="s">
        <v>135</v>
      </c>
      <c r="B260" s="6">
        <v>45910</v>
      </c>
      <c r="C260" s="63">
        <v>1.9953703703703699E-2</v>
      </c>
      <c r="D260" s="4" t="s">
        <v>18</v>
      </c>
      <c r="E260" s="4" t="s">
        <v>339</v>
      </c>
      <c r="F260" s="4" t="s">
        <v>137</v>
      </c>
      <c r="G260" s="4" t="s">
        <v>138</v>
      </c>
      <c r="H260" s="4" t="s">
        <v>139</v>
      </c>
    </row>
    <row r="261" spans="1:9" customFormat="1" ht="29" x14ac:dyDescent="0.35">
      <c r="A261" s="4" t="s">
        <v>163</v>
      </c>
      <c r="B261" s="6">
        <v>45910</v>
      </c>
      <c r="C261" s="63">
        <v>1.5787037037036999E-2</v>
      </c>
      <c r="D261" s="4" t="s">
        <v>18</v>
      </c>
      <c r="E261" s="4" t="s">
        <v>728</v>
      </c>
      <c r="F261" s="4"/>
      <c r="G261" s="4"/>
      <c r="H261" s="4"/>
    </row>
    <row r="262" spans="1:9" customFormat="1" ht="29" x14ac:dyDescent="0.35">
      <c r="A262" s="4" t="s">
        <v>503</v>
      </c>
      <c r="B262" s="6">
        <v>45910</v>
      </c>
      <c r="C262" s="63">
        <v>3.03935185185185E-2</v>
      </c>
      <c r="D262" s="4" t="s">
        <v>20</v>
      </c>
      <c r="E262" s="4" t="s">
        <v>767</v>
      </c>
      <c r="F262" s="4"/>
      <c r="G262" s="4"/>
      <c r="H262" s="4"/>
    </row>
    <row r="263" spans="1:9" customFormat="1" ht="29" x14ac:dyDescent="0.35">
      <c r="A263" s="4" t="s">
        <v>503</v>
      </c>
      <c r="B263" s="6">
        <v>45910</v>
      </c>
      <c r="C263" s="63">
        <v>4.5277777777777799E-2</v>
      </c>
      <c r="D263" s="4" t="s">
        <v>20</v>
      </c>
      <c r="E263" s="4" t="s">
        <v>768</v>
      </c>
      <c r="F263" s="4"/>
      <c r="G263" s="4"/>
      <c r="H263" s="4"/>
    </row>
    <row r="264" spans="1:9" customFormat="1" ht="43.5" x14ac:dyDescent="0.35">
      <c r="A264" s="4" t="s">
        <v>503</v>
      </c>
      <c r="B264" s="6">
        <v>45910</v>
      </c>
      <c r="C264" s="63">
        <v>4.1770833333333299E-2</v>
      </c>
      <c r="D264" s="4" t="s">
        <v>254</v>
      </c>
      <c r="E264" s="4" t="s">
        <v>769</v>
      </c>
      <c r="F264" s="4"/>
      <c r="G264" s="4"/>
      <c r="H264" s="4"/>
    </row>
    <row r="265" spans="1:9" customFormat="1" ht="29" x14ac:dyDescent="0.35">
      <c r="A265" s="4" t="s">
        <v>201</v>
      </c>
      <c r="B265" s="6">
        <v>45910</v>
      </c>
      <c r="C265" s="63">
        <v>6.9444444444444397E-3</v>
      </c>
      <c r="D265" s="4" t="s">
        <v>61</v>
      </c>
      <c r="E265" s="4" t="s">
        <v>340</v>
      </c>
      <c r="F265" s="4" t="s">
        <v>341</v>
      </c>
      <c r="G265" s="4" t="s">
        <v>342</v>
      </c>
      <c r="H265" s="4" t="s">
        <v>343</v>
      </c>
    </row>
    <row r="266" spans="1:9" customFormat="1" ht="29" x14ac:dyDescent="0.35">
      <c r="A266" s="4" t="s">
        <v>172</v>
      </c>
      <c r="B266" s="6">
        <v>45910</v>
      </c>
      <c r="C266" s="63">
        <v>6.9444444444444397E-3</v>
      </c>
      <c r="D266" s="4" t="s">
        <v>61</v>
      </c>
      <c r="E266" s="4" t="s">
        <v>344</v>
      </c>
      <c r="F266" s="4" t="s">
        <v>174</v>
      </c>
      <c r="G266" s="4" t="s">
        <v>175</v>
      </c>
      <c r="H266" s="4" t="s">
        <v>176</v>
      </c>
    </row>
    <row r="267" spans="1:9" customFormat="1" ht="29" x14ac:dyDescent="0.35">
      <c r="A267" s="4" t="s">
        <v>172</v>
      </c>
      <c r="B267" s="6">
        <v>45910</v>
      </c>
      <c r="C267" s="63">
        <v>1.07060185185185E-2</v>
      </c>
      <c r="D267" s="4" t="s">
        <v>18</v>
      </c>
      <c r="E267" s="4" t="s">
        <v>795</v>
      </c>
      <c r="F267" s="4"/>
      <c r="G267" s="4"/>
      <c r="H267" s="4"/>
    </row>
    <row r="268" spans="1:9" customFormat="1" ht="29" x14ac:dyDescent="0.35">
      <c r="A268" s="4" t="s">
        <v>172</v>
      </c>
      <c r="B268" s="6">
        <v>45910</v>
      </c>
      <c r="C268" s="63">
        <v>1.19560185185185E-2</v>
      </c>
      <c r="D268" s="4" t="s">
        <v>18</v>
      </c>
      <c r="E268" s="4" t="s">
        <v>795</v>
      </c>
      <c r="F268" s="4"/>
      <c r="G268" s="4"/>
      <c r="H268" s="4"/>
    </row>
    <row r="269" spans="1:9" customFormat="1" ht="29" x14ac:dyDescent="0.35">
      <c r="A269" s="4" t="s">
        <v>140</v>
      </c>
      <c r="B269" s="6">
        <v>45910</v>
      </c>
      <c r="C269" s="63">
        <v>5.2094907407407402E-2</v>
      </c>
      <c r="D269" s="4" t="s">
        <v>20</v>
      </c>
      <c r="E269" s="4" t="s">
        <v>816</v>
      </c>
      <c r="F269" s="4"/>
      <c r="G269" s="4"/>
      <c r="H269" s="4"/>
    </row>
    <row r="270" spans="1:9" customFormat="1" ht="29" x14ac:dyDescent="0.35">
      <c r="A270" s="4" t="s">
        <v>140</v>
      </c>
      <c r="B270" s="6">
        <v>45910</v>
      </c>
      <c r="C270" s="63">
        <v>4.8854166666666698E-2</v>
      </c>
      <c r="D270" s="4" t="s">
        <v>20</v>
      </c>
      <c r="E270" s="4" t="s">
        <v>817</v>
      </c>
      <c r="F270" s="4"/>
      <c r="G270" s="4"/>
      <c r="H270" s="4"/>
      <c r="I270" s="1"/>
    </row>
    <row r="271" spans="1:9" customFormat="1" ht="29" x14ac:dyDescent="0.35">
      <c r="A271" s="4" t="s">
        <v>325</v>
      </c>
      <c r="B271" s="6">
        <v>45910</v>
      </c>
      <c r="C271" s="63">
        <v>1.73148148148148E-2</v>
      </c>
      <c r="D271" s="4" t="s">
        <v>18</v>
      </c>
      <c r="E271" s="4" t="s">
        <v>326</v>
      </c>
      <c r="F271" s="4" t="s">
        <v>327</v>
      </c>
      <c r="G271" s="4" t="s">
        <v>328</v>
      </c>
      <c r="H271" s="4" t="s">
        <v>329</v>
      </c>
    </row>
    <row r="272" spans="1:9" customFormat="1" ht="29" x14ac:dyDescent="0.35">
      <c r="A272" s="4" t="s">
        <v>100</v>
      </c>
      <c r="B272" s="6">
        <v>45910</v>
      </c>
      <c r="C272" s="63">
        <v>1.1284722222222199E-2</v>
      </c>
      <c r="D272" s="4" t="s">
        <v>61</v>
      </c>
      <c r="E272" s="4" t="s">
        <v>330</v>
      </c>
      <c r="F272" s="4" t="s">
        <v>169</v>
      </c>
      <c r="G272" s="4" t="s">
        <v>170</v>
      </c>
      <c r="H272" s="4" t="s">
        <v>171</v>
      </c>
    </row>
    <row r="273" spans="1:9" customFormat="1" ht="29" x14ac:dyDescent="0.35">
      <c r="A273" s="4" t="s">
        <v>243</v>
      </c>
      <c r="B273" s="6">
        <v>45910</v>
      </c>
      <c r="C273" s="63">
        <v>1.6747685185185199E-2</v>
      </c>
      <c r="D273" s="4" t="s">
        <v>19</v>
      </c>
      <c r="E273" s="4" t="s">
        <v>333</v>
      </c>
      <c r="F273" s="4" t="s">
        <v>245</v>
      </c>
      <c r="G273" s="4" t="s">
        <v>246</v>
      </c>
      <c r="H273" s="4" t="s">
        <v>247</v>
      </c>
    </row>
    <row r="274" spans="1:9" customFormat="1" ht="29" x14ac:dyDescent="0.35">
      <c r="A274" s="4" t="s">
        <v>243</v>
      </c>
      <c r="B274" s="6">
        <v>45910</v>
      </c>
      <c r="C274" s="63">
        <v>3.4131944444444402E-2</v>
      </c>
      <c r="D274" s="4" t="s">
        <v>19</v>
      </c>
      <c r="E274" s="4" t="s">
        <v>333</v>
      </c>
      <c r="F274" s="4" t="s">
        <v>245</v>
      </c>
      <c r="G274" s="4" t="s">
        <v>246</v>
      </c>
      <c r="H274" s="4" t="s">
        <v>247</v>
      </c>
    </row>
    <row r="275" spans="1:9" customFormat="1" ht="29" x14ac:dyDescent="0.35">
      <c r="A275" s="4" t="s">
        <v>243</v>
      </c>
      <c r="B275" s="6">
        <v>45910</v>
      </c>
      <c r="C275" s="63">
        <v>8.0023148148148093E-2</v>
      </c>
      <c r="D275" s="4" t="s">
        <v>19</v>
      </c>
      <c r="E275" s="4" t="s">
        <v>333</v>
      </c>
      <c r="F275" s="4" t="s">
        <v>245</v>
      </c>
      <c r="G275" s="4" t="s">
        <v>246</v>
      </c>
      <c r="H275" s="4" t="s">
        <v>247</v>
      </c>
    </row>
    <row r="276" spans="1:9" customFormat="1" ht="29" x14ac:dyDescent="0.35">
      <c r="A276" s="4" t="s">
        <v>243</v>
      </c>
      <c r="B276" s="6">
        <v>45910</v>
      </c>
      <c r="C276" s="63">
        <v>0.15434027777777801</v>
      </c>
      <c r="D276" s="4" t="s">
        <v>19</v>
      </c>
      <c r="E276" s="4" t="s">
        <v>333</v>
      </c>
      <c r="F276" s="4" t="s">
        <v>245</v>
      </c>
      <c r="G276" s="4" t="s">
        <v>246</v>
      </c>
      <c r="H276" s="4" t="s">
        <v>247</v>
      </c>
    </row>
    <row r="277" spans="1:9" customFormat="1" ht="29" x14ac:dyDescent="0.35">
      <c r="A277" s="4" t="s">
        <v>298</v>
      </c>
      <c r="B277" s="6">
        <v>45910</v>
      </c>
      <c r="C277" s="63">
        <v>2.2789351851851901E-2</v>
      </c>
      <c r="D277" s="4" t="s">
        <v>18</v>
      </c>
      <c r="E277" s="4" t="s">
        <v>332</v>
      </c>
      <c r="F277" s="4" t="s">
        <v>299</v>
      </c>
      <c r="G277" s="4" t="s">
        <v>300</v>
      </c>
      <c r="H277" s="4" t="s">
        <v>301</v>
      </c>
    </row>
    <row r="278" spans="1:9" customFormat="1" ht="29" x14ac:dyDescent="0.35">
      <c r="A278" s="4" t="s">
        <v>298</v>
      </c>
      <c r="B278" s="6">
        <v>45910</v>
      </c>
      <c r="C278" s="63">
        <v>1.46412037037037E-2</v>
      </c>
      <c r="D278" s="4" t="s">
        <v>20</v>
      </c>
      <c r="E278" s="4" t="s">
        <v>338</v>
      </c>
      <c r="F278" s="4" t="s">
        <v>299</v>
      </c>
      <c r="G278" s="4" t="s">
        <v>300</v>
      </c>
      <c r="H278" s="4" t="s">
        <v>301</v>
      </c>
    </row>
    <row r="279" spans="1:9" customFormat="1" ht="29" x14ac:dyDescent="0.35">
      <c r="A279" s="4" t="s">
        <v>334</v>
      </c>
      <c r="B279" s="6">
        <v>45910</v>
      </c>
      <c r="C279" s="63">
        <v>3.8668981481481499E-2</v>
      </c>
      <c r="D279" s="4" t="s">
        <v>20</v>
      </c>
      <c r="E279" s="4" t="s">
        <v>335</v>
      </c>
      <c r="F279" s="4" t="s">
        <v>336</v>
      </c>
      <c r="G279" s="4" t="s">
        <v>154</v>
      </c>
      <c r="H279" s="4" t="s">
        <v>337</v>
      </c>
    </row>
    <row r="280" spans="1:9" customFormat="1" ht="29" x14ac:dyDescent="0.35">
      <c r="A280" s="4" t="s">
        <v>334</v>
      </c>
      <c r="B280" s="6">
        <v>45910</v>
      </c>
      <c r="C280" s="63">
        <v>5.5694444444444401E-2</v>
      </c>
      <c r="D280" s="4" t="s">
        <v>20</v>
      </c>
      <c r="E280" s="4" t="s">
        <v>345</v>
      </c>
      <c r="F280" s="4" t="s">
        <v>336</v>
      </c>
      <c r="G280" s="4" t="s">
        <v>154</v>
      </c>
      <c r="H280" s="4" t="s">
        <v>337</v>
      </c>
    </row>
    <row r="281" spans="1:9" customFormat="1" ht="29" x14ac:dyDescent="0.35">
      <c r="A281" s="4" t="s">
        <v>177</v>
      </c>
      <c r="B281" s="6">
        <v>45910</v>
      </c>
      <c r="C281" s="63">
        <v>6.9444444444444397E-3</v>
      </c>
      <c r="D281" s="4" t="s">
        <v>20</v>
      </c>
      <c r="E281" s="4" t="s">
        <v>324</v>
      </c>
      <c r="F281" s="4" t="s">
        <v>223</v>
      </c>
      <c r="G281" s="4" t="s">
        <v>224</v>
      </c>
      <c r="H281" s="4" t="s">
        <v>225</v>
      </c>
    </row>
    <row r="282" spans="1:9" customFormat="1" ht="29" x14ac:dyDescent="0.35">
      <c r="A282" s="4" t="s">
        <v>278</v>
      </c>
      <c r="B282" s="6">
        <v>45910</v>
      </c>
      <c r="C282" s="63">
        <v>6.9444444444444397E-3</v>
      </c>
      <c r="D282" s="4" t="s">
        <v>20</v>
      </c>
      <c r="E282" s="4" t="s">
        <v>291</v>
      </c>
      <c r="F282" s="4" t="s">
        <v>280</v>
      </c>
      <c r="G282" s="4" t="s">
        <v>281</v>
      </c>
      <c r="H282" s="4" t="s">
        <v>282</v>
      </c>
    </row>
    <row r="283" spans="1:9" customFormat="1" ht="29" x14ac:dyDescent="0.35">
      <c r="A283" s="4" t="s">
        <v>54</v>
      </c>
      <c r="B283" s="6">
        <v>45910</v>
      </c>
      <c r="C283" s="63">
        <v>1.8842592592592598E-2</v>
      </c>
      <c r="D283" s="4" t="s">
        <v>18</v>
      </c>
      <c r="E283" s="4" t="s">
        <v>882</v>
      </c>
      <c r="F283" s="4"/>
      <c r="G283" s="4"/>
      <c r="H283" s="4"/>
      <c r="I283" s="1"/>
    </row>
    <row r="284" spans="1:9" customFormat="1" ht="29" x14ac:dyDescent="0.35">
      <c r="A284" s="4" t="s">
        <v>54</v>
      </c>
      <c r="B284" s="6">
        <v>45910</v>
      </c>
      <c r="C284" s="63">
        <v>4.41898148148148E-2</v>
      </c>
      <c r="D284" s="4" t="s">
        <v>18</v>
      </c>
      <c r="E284" s="4" t="s">
        <v>883</v>
      </c>
      <c r="F284" s="4"/>
      <c r="G284" s="4"/>
      <c r="H284" s="4"/>
      <c r="I284" s="1"/>
    </row>
    <row r="285" spans="1:9" customFormat="1" ht="72.5" x14ac:dyDescent="0.35">
      <c r="A285" s="4" t="s">
        <v>902</v>
      </c>
      <c r="B285" s="6">
        <v>45910</v>
      </c>
      <c r="C285" s="63">
        <v>7.5462962962963001E-3</v>
      </c>
      <c r="D285" s="4" t="s">
        <v>254</v>
      </c>
      <c r="E285" s="4" t="s">
        <v>907</v>
      </c>
      <c r="F285" s="4"/>
      <c r="G285" s="4"/>
      <c r="H285" s="4"/>
      <c r="I285" s="1"/>
    </row>
    <row r="286" spans="1:9" customFormat="1" ht="72.5" x14ac:dyDescent="0.35">
      <c r="A286" s="4" t="s">
        <v>902</v>
      </c>
      <c r="B286" s="6">
        <v>45910</v>
      </c>
      <c r="C286" s="63">
        <v>4.4270833333333301E-2</v>
      </c>
      <c r="D286" s="4" t="s">
        <v>254</v>
      </c>
      <c r="E286" s="4" t="s">
        <v>907</v>
      </c>
      <c r="F286" s="4"/>
      <c r="G286" s="4"/>
      <c r="H286" s="4"/>
      <c r="I286" s="1"/>
    </row>
    <row r="287" spans="1:9" customFormat="1" ht="29" x14ac:dyDescent="0.35">
      <c r="A287" s="4" t="s">
        <v>66</v>
      </c>
      <c r="B287" s="6">
        <v>45911</v>
      </c>
      <c r="C287" s="63">
        <v>3.6585648148148103E-2</v>
      </c>
      <c r="D287" s="4" t="s">
        <v>19</v>
      </c>
      <c r="E287" s="4" t="s">
        <v>647</v>
      </c>
      <c r="F287" s="4"/>
      <c r="G287" s="4"/>
      <c r="H287" s="4"/>
    </row>
    <row r="288" spans="1:9" customFormat="1" ht="29" x14ac:dyDescent="0.35">
      <c r="A288" s="4" t="s">
        <v>66</v>
      </c>
      <c r="B288" s="6">
        <v>45911</v>
      </c>
      <c r="C288" s="63">
        <v>1.8796296296296301E-2</v>
      </c>
      <c r="D288" s="4" t="s">
        <v>19</v>
      </c>
      <c r="E288" s="4" t="s">
        <v>647</v>
      </c>
      <c r="F288" s="4"/>
      <c r="G288" s="4"/>
      <c r="H288" s="4"/>
    </row>
    <row r="289" spans="1:8" customFormat="1" ht="29" x14ac:dyDescent="0.35">
      <c r="A289" s="4" t="s">
        <v>66</v>
      </c>
      <c r="B289" s="6">
        <v>45911</v>
      </c>
      <c r="C289" s="63">
        <v>3.1238425925925899E-2</v>
      </c>
      <c r="D289" s="4" t="s">
        <v>19</v>
      </c>
      <c r="E289" s="4" t="s">
        <v>647</v>
      </c>
      <c r="F289" s="4"/>
      <c r="G289" s="4"/>
      <c r="H289" s="4"/>
    </row>
    <row r="290" spans="1:8" customFormat="1" ht="29" x14ac:dyDescent="0.35">
      <c r="A290" s="4" t="s">
        <v>135</v>
      </c>
      <c r="B290" s="6">
        <v>45911</v>
      </c>
      <c r="C290" s="63">
        <v>6.2662037037037002E-2</v>
      </c>
      <c r="D290" s="4" t="s">
        <v>571</v>
      </c>
      <c r="E290" s="4" t="s">
        <v>676</v>
      </c>
      <c r="F290" s="4"/>
      <c r="G290" s="4"/>
      <c r="H290" s="4"/>
    </row>
    <row r="291" spans="1:8" customFormat="1" ht="29" x14ac:dyDescent="0.35">
      <c r="A291" s="4" t="s">
        <v>135</v>
      </c>
      <c r="B291" s="6">
        <v>45911</v>
      </c>
      <c r="C291" s="63">
        <v>1.0416666666666701E-2</v>
      </c>
      <c r="D291" s="4" t="s">
        <v>571</v>
      </c>
      <c r="E291" s="4" t="s">
        <v>677</v>
      </c>
      <c r="F291" s="4"/>
      <c r="G291" s="4"/>
      <c r="H291" s="4"/>
    </row>
    <row r="292" spans="1:8" customFormat="1" ht="29" x14ac:dyDescent="0.35">
      <c r="A292" s="4" t="s">
        <v>163</v>
      </c>
      <c r="B292" s="6">
        <v>45911</v>
      </c>
      <c r="C292" s="63">
        <v>6.9444444444444397E-3</v>
      </c>
      <c r="D292" s="4" t="s">
        <v>61</v>
      </c>
      <c r="E292" s="4" t="s">
        <v>360</v>
      </c>
      <c r="F292" s="4" t="s">
        <v>361</v>
      </c>
      <c r="G292" s="4" t="s">
        <v>362</v>
      </c>
      <c r="H292" s="4" t="s">
        <v>363</v>
      </c>
    </row>
    <row r="293" spans="1:8" customFormat="1" ht="29" x14ac:dyDescent="0.35">
      <c r="A293" s="4" t="s">
        <v>236</v>
      </c>
      <c r="B293" s="6">
        <v>45911</v>
      </c>
      <c r="C293" s="63">
        <v>0.12777777777777799</v>
      </c>
      <c r="D293" s="4" t="s">
        <v>61</v>
      </c>
      <c r="E293" s="4" t="s">
        <v>364</v>
      </c>
      <c r="F293" s="4" t="s">
        <v>365</v>
      </c>
      <c r="G293" s="4" t="s">
        <v>366</v>
      </c>
      <c r="H293" s="4" t="s">
        <v>367</v>
      </c>
    </row>
    <row r="294" spans="1:8" customFormat="1" ht="29" x14ac:dyDescent="0.35">
      <c r="A294" s="4" t="s">
        <v>236</v>
      </c>
      <c r="B294" s="6">
        <v>45911</v>
      </c>
      <c r="C294" s="63">
        <v>9.5833333333333298E-2</v>
      </c>
      <c r="D294" s="4" t="s">
        <v>61</v>
      </c>
      <c r="E294" s="4" t="s">
        <v>374</v>
      </c>
      <c r="F294" s="4" t="s">
        <v>365</v>
      </c>
      <c r="G294" s="4" t="s">
        <v>366</v>
      </c>
      <c r="H294" s="4" t="s">
        <v>367</v>
      </c>
    </row>
    <row r="295" spans="1:8" customFormat="1" ht="29" x14ac:dyDescent="0.35">
      <c r="A295" s="4" t="s">
        <v>201</v>
      </c>
      <c r="B295" s="6">
        <v>45911</v>
      </c>
      <c r="C295" s="63">
        <v>8.5995370370370392E-3</v>
      </c>
      <c r="D295" s="4" t="s">
        <v>18</v>
      </c>
      <c r="E295" s="4" t="s">
        <v>778</v>
      </c>
      <c r="F295" s="4"/>
      <c r="G295" s="4"/>
      <c r="H295" s="4"/>
    </row>
    <row r="296" spans="1:8" customFormat="1" ht="43.5" x14ac:dyDescent="0.35">
      <c r="A296" s="4" t="s">
        <v>172</v>
      </c>
      <c r="B296" s="6">
        <v>45911</v>
      </c>
      <c r="C296" s="63">
        <v>2.4733796296296299E-2</v>
      </c>
      <c r="D296" s="4" t="s">
        <v>67</v>
      </c>
      <c r="E296" s="4" t="s">
        <v>791</v>
      </c>
      <c r="F296" s="4"/>
      <c r="G296" s="4"/>
      <c r="H296" s="4"/>
    </row>
    <row r="297" spans="1:8" customFormat="1" ht="29" x14ac:dyDescent="0.35">
      <c r="A297" s="4" t="s">
        <v>172</v>
      </c>
      <c r="B297" s="6">
        <v>45911</v>
      </c>
      <c r="C297" s="63">
        <v>5.5335648148148099E-2</v>
      </c>
      <c r="D297" s="4" t="s">
        <v>67</v>
      </c>
      <c r="E297" s="4" t="s">
        <v>792</v>
      </c>
      <c r="F297" s="4"/>
      <c r="G297" s="4"/>
      <c r="H297" s="4"/>
    </row>
    <row r="298" spans="1:8" customFormat="1" ht="29" x14ac:dyDescent="0.35">
      <c r="A298" s="4" t="s">
        <v>346</v>
      </c>
      <c r="B298" s="6">
        <v>45911</v>
      </c>
      <c r="C298" s="63">
        <v>1.65509259259259E-2</v>
      </c>
      <c r="D298" s="4" t="s">
        <v>67</v>
      </c>
      <c r="E298" s="4" t="s">
        <v>347</v>
      </c>
      <c r="F298" s="4" t="s">
        <v>348</v>
      </c>
      <c r="G298" s="4" t="s">
        <v>349</v>
      </c>
      <c r="H298" s="4" t="s">
        <v>350</v>
      </c>
    </row>
    <row r="299" spans="1:8" customFormat="1" ht="29" x14ac:dyDescent="0.35">
      <c r="A299" s="4" t="s">
        <v>91</v>
      </c>
      <c r="B299" s="6">
        <v>45911</v>
      </c>
      <c r="C299" s="63">
        <v>7.5567129629629595E-2</v>
      </c>
      <c r="D299" s="4" t="s">
        <v>67</v>
      </c>
      <c r="E299" s="4" t="s">
        <v>119</v>
      </c>
      <c r="F299" s="4" t="s">
        <v>376</v>
      </c>
      <c r="G299" s="4" t="s">
        <v>377</v>
      </c>
      <c r="H299" s="4" t="s">
        <v>378</v>
      </c>
    </row>
    <row r="300" spans="1:8" customFormat="1" ht="29" x14ac:dyDescent="0.35">
      <c r="A300" s="4" t="s">
        <v>140</v>
      </c>
      <c r="B300" s="6">
        <v>45911</v>
      </c>
      <c r="C300" s="63">
        <v>2.0833333333333301E-2</v>
      </c>
      <c r="D300" s="4" t="s">
        <v>67</v>
      </c>
      <c r="E300" s="4" t="s">
        <v>359</v>
      </c>
      <c r="F300" s="4" t="s">
        <v>142</v>
      </c>
      <c r="G300" s="4" t="s">
        <v>143</v>
      </c>
      <c r="H300" s="4" t="s">
        <v>144</v>
      </c>
    </row>
    <row r="301" spans="1:8" customFormat="1" ht="43.5" x14ac:dyDescent="0.35">
      <c r="A301" s="4" t="s">
        <v>183</v>
      </c>
      <c r="B301" s="6">
        <v>45911</v>
      </c>
      <c r="C301" s="63">
        <v>1.7835648148148101E-2</v>
      </c>
      <c r="D301" s="4" t="s">
        <v>20</v>
      </c>
      <c r="E301" s="4" t="s">
        <v>379</v>
      </c>
      <c r="F301" s="4" t="s">
        <v>185</v>
      </c>
      <c r="G301" s="4" t="s">
        <v>154</v>
      </c>
      <c r="H301" s="4" t="s">
        <v>186</v>
      </c>
    </row>
    <row r="302" spans="1:8" customFormat="1" ht="29" x14ac:dyDescent="0.35">
      <c r="A302" s="4" t="s">
        <v>243</v>
      </c>
      <c r="B302" s="6">
        <v>45911</v>
      </c>
      <c r="C302" s="63">
        <v>3.4722222222222203E-2</v>
      </c>
      <c r="D302" s="4" t="s">
        <v>19</v>
      </c>
      <c r="E302" s="4" t="s">
        <v>373</v>
      </c>
      <c r="F302" s="4" t="s">
        <v>245</v>
      </c>
      <c r="G302" s="4" t="s">
        <v>246</v>
      </c>
      <c r="H302" s="4" t="s">
        <v>247</v>
      </c>
    </row>
    <row r="303" spans="1:8" customFormat="1" ht="29" x14ac:dyDescent="0.35">
      <c r="A303" s="4" t="s">
        <v>243</v>
      </c>
      <c r="B303" s="6">
        <v>45911</v>
      </c>
      <c r="C303" s="63">
        <v>5.7986111111111103E-3</v>
      </c>
      <c r="D303" s="4" t="s">
        <v>19</v>
      </c>
      <c r="E303" s="4" t="s">
        <v>373</v>
      </c>
      <c r="F303" s="4" t="s">
        <v>245</v>
      </c>
      <c r="G303" s="4" t="s">
        <v>246</v>
      </c>
      <c r="H303" s="4" t="s">
        <v>247</v>
      </c>
    </row>
    <row r="304" spans="1:8" customFormat="1" ht="29" x14ac:dyDescent="0.35">
      <c r="A304" s="4" t="s">
        <v>243</v>
      </c>
      <c r="B304" s="6">
        <v>45911</v>
      </c>
      <c r="C304" s="63">
        <v>0.18112268518518501</v>
      </c>
      <c r="D304" s="4" t="s">
        <v>19</v>
      </c>
      <c r="E304" s="4" t="s">
        <v>373</v>
      </c>
      <c r="F304" s="4" t="s">
        <v>245</v>
      </c>
      <c r="G304" s="4" t="s">
        <v>246</v>
      </c>
      <c r="H304" s="4" t="s">
        <v>247</v>
      </c>
    </row>
    <row r="305" spans="1:9" customFormat="1" ht="29" x14ac:dyDescent="0.35">
      <c r="A305" s="4" t="s">
        <v>298</v>
      </c>
      <c r="B305" s="6">
        <v>45911</v>
      </c>
      <c r="C305" s="63">
        <v>1.8530092592592601E-2</v>
      </c>
      <c r="D305" s="4" t="s">
        <v>20</v>
      </c>
      <c r="E305" s="4" t="s">
        <v>380</v>
      </c>
      <c r="F305" s="4" t="s">
        <v>299</v>
      </c>
      <c r="G305" s="4" t="s">
        <v>300</v>
      </c>
      <c r="H305" s="4" t="s">
        <v>301</v>
      </c>
    </row>
    <row r="306" spans="1:9" customFormat="1" ht="29" x14ac:dyDescent="0.35">
      <c r="A306" s="4" t="s">
        <v>312</v>
      </c>
      <c r="B306" s="6">
        <v>45911</v>
      </c>
      <c r="C306" s="63">
        <v>2.24074074074074E-2</v>
      </c>
      <c r="D306" s="4" t="s">
        <v>19</v>
      </c>
      <c r="E306" s="4" t="s">
        <v>355</v>
      </c>
      <c r="F306" s="4" t="s">
        <v>356</v>
      </c>
      <c r="G306" s="4" t="s">
        <v>357</v>
      </c>
      <c r="H306" s="4" t="s">
        <v>358</v>
      </c>
    </row>
    <row r="307" spans="1:9" customFormat="1" ht="29" x14ac:dyDescent="0.35">
      <c r="A307" s="4" t="s">
        <v>278</v>
      </c>
      <c r="B307" s="6">
        <v>45911</v>
      </c>
      <c r="C307" s="63">
        <v>3.9861111111111097E-2</v>
      </c>
      <c r="D307" s="4" t="s">
        <v>18</v>
      </c>
      <c r="E307" s="4" t="s">
        <v>375</v>
      </c>
      <c r="F307" s="4" t="s">
        <v>280</v>
      </c>
      <c r="G307" s="4" t="s">
        <v>281</v>
      </c>
      <c r="H307" s="4" t="s">
        <v>282</v>
      </c>
    </row>
    <row r="308" spans="1:9" customFormat="1" ht="29" x14ac:dyDescent="0.35">
      <c r="A308" s="4" t="s">
        <v>278</v>
      </c>
      <c r="B308" s="6">
        <v>45911</v>
      </c>
      <c r="C308" s="63">
        <v>0.13247685185185201</v>
      </c>
      <c r="D308" s="4" t="s">
        <v>18</v>
      </c>
      <c r="E308" s="4" t="s">
        <v>375</v>
      </c>
      <c r="F308" s="4" t="s">
        <v>280</v>
      </c>
      <c r="G308" s="4" t="s">
        <v>281</v>
      </c>
      <c r="H308" s="4" t="s">
        <v>282</v>
      </c>
    </row>
    <row r="309" spans="1:9" customFormat="1" ht="29" x14ac:dyDescent="0.35">
      <c r="A309" s="4" t="s">
        <v>278</v>
      </c>
      <c r="B309" s="6">
        <v>45911</v>
      </c>
      <c r="C309" s="63">
        <v>2.9270833333333302E-2</v>
      </c>
      <c r="D309" s="4" t="s">
        <v>18</v>
      </c>
      <c r="E309" s="4" t="s">
        <v>375</v>
      </c>
      <c r="F309" s="4" t="s">
        <v>280</v>
      </c>
      <c r="G309" s="4" t="s">
        <v>281</v>
      </c>
      <c r="H309" s="4" t="s">
        <v>282</v>
      </c>
    </row>
    <row r="310" spans="1:9" customFormat="1" ht="29" x14ac:dyDescent="0.35">
      <c r="A310" s="4" t="s">
        <v>54</v>
      </c>
      <c r="B310" s="6">
        <v>45911</v>
      </c>
      <c r="C310" s="63">
        <v>2.9895833333333299E-2</v>
      </c>
      <c r="D310" s="4" t="s">
        <v>18</v>
      </c>
      <c r="E310" s="4" t="s">
        <v>884</v>
      </c>
      <c r="F310" s="4"/>
      <c r="G310" s="4"/>
      <c r="H310" s="4"/>
      <c r="I310" s="1"/>
    </row>
    <row r="311" spans="1:9" customFormat="1" ht="29" x14ac:dyDescent="0.35">
      <c r="A311" s="4" t="s">
        <v>54</v>
      </c>
      <c r="B311" s="6">
        <v>45911</v>
      </c>
      <c r="C311" s="63">
        <v>1.26851851851852E-2</v>
      </c>
      <c r="D311" s="4" t="s">
        <v>18</v>
      </c>
      <c r="E311" s="4" t="s">
        <v>884</v>
      </c>
      <c r="F311" s="4"/>
      <c r="G311" s="4"/>
      <c r="H311" s="4"/>
      <c r="I311" s="1"/>
    </row>
    <row r="312" spans="1:9" customFormat="1" ht="29" x14ac:dyDescent="0.35">
      <c r="A312" s="4" t="s">
        <v>54</v>
      </c>
      <c r="B312" s="6">
        <v>45911</v>
      </c>
      <c r="C312" s="63">
        <v>4.2500000000000003E-2</v>
      </c>
      <c r="D312" s="4" t="s">
        <v>18</v>
      </c>
      <c r="E312" s="4" t="s">
        <v>884</v>
      </c>
      <c r="F312" s="4"/>
      <c r="G312" s="4"/>
      <c r="H312" s="4"/>
      <c r="I312" s="1"/>
    </row>
    <row r="313" spans="1:9" customFormat="1" ht="29" x14ac:dyDescent="0.35">
      <c r="A313" s="4" t="s">
        <v>368</v>
      </c>
      <c r="B313" s="6">
        <v>45911</v>
      </c>
      <c r="C313" s="63">
        <v>4.9108796296296303E-2</v>
      </c>
      <c r="D313" s="4" t="s">
        <v>67</v>
      </c>
      <c r="E313" s="4" t="s">
        <v>369</v>
      </c>
      <c r="F313" s="4" t="s">
        <v>370</v>
      </c>
      <c r="G313" s="4" t="s">
        <v>371</v>
      </c>
      <c r="H313" s="4" t="s">
        <v>372</v>
      </c>
    </row>
    <row r="314" spans="1:9" customFormat="1" ht="29" x14ac:dyDescent="0.35">
      <c r="A314" s="4" t="s">
        <v>72</v>
      </c>
      <c r="B314" s="6">
        <v>45911</v>
      </c>
      <c r="C314" s="63">
        <v>1.4999999999999999E-2</v>
      </c>
      <c r="D314" s="4" t="s">
        <v>67</v>
      </c>
      <c r="E314" s="4" t="s">
        <v>351</v>
      </c>
      <c r="F314" s="4" t="s">
        <v>352</v>
      </c>
      <c r="G314" s="4" t="s">
        <v>353</v>
      </c>
      <c r="H314" s="4" t="s">
        <v>354</v>
      </c>
    </row>
    <row r="315" spans="1:9" customFormat="1" ht="29" x14ac:dyDescent="0.35">
      <c r="A315" s="4" t="s">
        <v>913</v>
      </c>
      <c r="B315" s="6">
        <v>45911</v>
      </c>
      <c r="C315" s="63">
        <v>2.36111111111111E-2</v>
      </c>
      <c r="D315" s="4" t="s">
        <v>67</v>
      </c>
      <c r="E315" s="4" t="s">
        <v>914</v>
      </c>
      <c r="F315" s="4"/>
      <c r="G315" s="4"/>
      <c r="H315" s="4"/>
      <c r="I315" s="1"/>
    </row>
    <row r="316" spans="1:9" customFormat="1" ht="29" x14ac:dyDescent="0.35">
      <c r="A316" s="4" t="s">
        <v>66</v>
      </c>
      <c r="B316" s="6">
        <v>45912</v>
      </c>
      <c r="C316" s="63">
        <v>3.1574074074074102E-2</v>
      </c>
      <c r="D316" s="4" t="s">
        <v>19</v>
      </c>
      <c r="E316" s="4" t="s">
        <v>648</v>
      </c>
      <c r="F316" s="4"/>
      <c r="G316" s="4"/>
      <c r="H316" s="4"/>
    </row>
    <row r="317" spans="1:9" customFormat="1" ht="43.5" x14ac:dyDescent="0.35">
      <c r="A317" s="4" t="s">
        <v>135</v>
      </c>
      <c r="B317" s="6">
        <v>45912</v>
      </c>
      <c r="C317" s="63">
        <v>7.4999999999999997E-2</v>
      </c>
      <c r="D317" s="4" t="s">
        <v>254</v>
      </c>
      <c r="E317" s="4" t="s">
        <v>389</v>
      </c>
      <c r="F317" s="4" t="s">
        <v>137</v>
      </c>
      <c r="G317" s="4" t="s">
        <v>138</v>
      </c>
      <c r="H317" s="4" t="s">
        <v>139</v>
      </c>
    </row>
    <row r="318" spans="1:9" customFormat="1" ht="43.5" x14ac:dyDescent="0.35">
      <c r="A318" s="4" t="s">
        <v>135</v>
      </c>
      <c r="B318" s="6">
        <v>45912</v>
      </c>
      <c r="C318" s="63">
        <v>3.8194444444444399E-2</v>
      </c>
      <c r="D318" s="4" t="s">
        <v>254</v>
      </c>
      <c r="E318" s="4" t="s">
        <v>389</v>
      </c>
      <c r="F318" s="4" t="s">
        <v>137</v>
      </c>
      <c r="G318" s="4" t="s">
        <v>138</v>
      </c>
      <c r="H318" s="4" t="s">
        <v>139</v>
      </c>
    </row>
    <row r="319" spans="1:9" customFormat="1" ht="43.5" x14ac:dyDescent="0.35">
      <c r="A319" s="4" t="s">
        <v>135</v>
      </c>
      <c r="B319" s="6">
        <v>45912</v>
      </c>
      <c r="C319" s="63">
        <v>7.4305555555555597E-2</v>
      </c>
      <c r="D319" s="4" t="s">
        <v>254</v>
      </c>
      <c r="E319" s="4" t="s">
        <v>389</v>
      </c>
      <c r="F319" s="4" t="s">
        <v>137</v>
      </c>
      <c r="G319" s="4" t="s">
        <v>138</v>
      </c>
      <c r="H319" s="4" t="s">
        <v>139</v>
      </c>
    </row>
    <row r="320" spans="1:9" customFormat="1" ht="29" x14ac:dyDescent="0.35">
      <c r="A320" s="4" t="s">
        <v>135</v>
      </c>
      <c r="B320" s="6">
        <v>45912</v>
      </c>
      <c r="C320" s="63">
        <v>0.20833333333333301</v>
      </c>
      <c r="D320" s="4" t="s">
        <v>18</v>
      </c>
      <c r="E320" s="4" t="s">
        <v>390</v>
      </c>
      <c r="F320" s="4" t="s">
        <v>137</v>
      </c>
      <c r="G320" s="4" t="s">
        <v>138</v>
      </c>
      <c r="H320" s="4" t="s">
        <v>139</v>
      </c>
    </row>
    <row r="321" spans="1:9" customFormat="1" ht="29" x14ac:dyDescent="0.35">
      <c r="A321" s="4" t="s">
        <v>135</v>
      </c>
      <c r="B321" s="6">
        <v>45912</v>
      </c>
      <c r="C321" s="63">
        <v>1.0416666666666701E-2</v>
      </c>
      <c r="D321" s="4" t="s">
        <v>571</v>
      </c>
      <c r="E321" s="4" t="s">
        <v>678</v>
      </c>
      <c r="F321" s="4"/>
      <c r="G321" s="4"/>
      <c r="H321" s="4"/>
    </row>
    <row r="322" spans="1:9" customFormat="1" ht="29" x14ac:dyDescent="0.35">
      <c r="A322" s="4" t="s">
        <v>135</v>
      </c>
      <c r="B322" s="6">
        <v>45912</v>
      </c>
      <c r="C322" s="63">
        <v>4.1666666666666699E-2</v>
      </c>
      <c r="D322" s="4" t="s">
        <v>571</v>
      </c>
      <c r="E322" s="4" t="s">
        <v>679</v>
      </c>
      <c r="F322" s="4"/>
      <c r="G322" s="4"/>
      <c r="H322" s="4"/>
    </row>
    <row r="323" spans="1:9" customFormat="1" ht="29" x14ac:dyDescent="0.35">
      <c r="A323" s="4" t="s">
        <v>135</v>
      </c>
      <c r="B323" s="6">
        <v>45912</v>
      </c>
      <c r="C323" s="63">
        <v>3.4722222222222203E-2</v>
      </c>
      <c r="D323" s="4" t="s">
        <v>571</v>
      </c>
      <c r="E323" s="4" t="s">
        <v>680</v>
      </c>
      <c r="F323" s="4"/>
      <c r="G323" s="4"/>
      <c r="H323" s="4"/>
    </row>
    <row r="324" spans="1:9" customFormat="1" ht="29" x14ac:dyDescent="0.35">
      <c r="A324" s="4" t="s">
        <v>135</v>
      </c>
      <c r="B324" s="6">
        <v>45912</v>
      </c>
      <c r="C324" s="63">
        <v>1.9421296296296301E-2</v>
      </c>
      <c r="D324" s="4" t="s">
        <v>18</v>
      </c>
      <c r="E324" s="4" t="s">
        <v>681</v>
      </c>
      <c r="F324" s="4"/>
      <c r="G324" s="4"/>
      <c r="H324" s="4"/>
    </row>
    <row r="325" spans="1:9" customFormat="1" ht="29" x14ac:dyDescent="0.35">
      <c r="A325" s="4" t="s">
        <v>258</v>
      </c>
      <c r="B325" s="6">
        <v>45912</v>
      </c>
      <c r="C325" s="63">
        <v>1.54398148148148E-2</v>
      </c>
      <c r="D325" s="4" t="s">
        <v>722</v>
      </c>
      <c r="E325" s="4" t="s">
        <v>726</v>
      </c>
      <c r="F325" s="4"/>
      <c r="G325" s="4"/>
      <c r="H325" s="4"/>
    </row>
    <row r="326" spans="1:9" customFormat="1" ht="29" x14ac:dyDescent="0.35">
      <c r="A326" s="4" t="s">
        <v>163</v>
      </c>
      <c r="B326" s="6">
        <v>45912</v>
      </c>
      <c r="C326" s="63">
        <v>1.59722222222222E-2</v>
      </c>
      <c r="D326" s="4" t="s">
        <v>18</v>
      </c>
      <c r="E326" s="4" t="s">
        <v>727</v>
      </c>
      <c r="F326" s="4"/>
      <c r="G326" s="4"/>
      <c r="H326" s="4"/>
    </row>
    <row r="327" spans="1:9" customFormat="1" ht="29" x14ac:dyDescent="0.35">
      <c r="A327" s="4" t="s">
        <v>201</v>
      </c>
      <c r="B327" s="6">
        <v>45912</v>
      </c>
      <c r="C327" s="63">
        <v>5.5590277777777801E-2</v>
      </c>
      <c r="D327" s="4" t="s">
        <v>61</v>
      </c>
      <c r="E327" s="4" t="s">
        <v>381</v>
      </c>
      <c r="F327" s="4" t="s">
        <v>341</v>
      </c>
      <c r="G327" s="4" t="s">
        <v>342</v>
      </c>
      <c r="H327" s="4" t="s">
        <v>343</v>
      </c>
    </row>
    <row r="328" spans="1:9" customFormat="1" ht="29" x14ac:dyDescent="0.35">
      <c r="A328" s="4" t="s">
        <v>201</v>
      </c>
      <c r="B328" s="6">
        <v>45912</v>
      </c>
      <c r="C328" s="63">
        <v>6.9444444444444397E-3</v>
      </c>
      <c r="D328" s="4" t="s">
        <v>61</v>
      </c>
      <c r="E328" s="4" t="s">
        <v>384</v>
      </c>
      <c r="F328" s="4" t="s">
        <v>385</v>
      </c>
      <c r="G328" s="4" t="s">
        <v>386</v>
      </c>
      <c r="H328" s="4" t="s">
        <v>387</v>
      </c>
    </row>
    <row r="329" spans="1:9" customFormat="1" ht="29" x14ac:dyDescent="0.35">
      <c r="A329" s="4" t="s">
        <v>91</v>
      </c>
      <c r="B329" s="6">
        <v>45912</v>
      </c>
      <c r="C329" s="63">
        <v>9.3842592592592602E-2</v>
      </c>
      <c r="D329" s="4" t="s">
        <v>67</v>
      </c>
      <c r="E329" s="4" t="s">
        <v>119</v>
      </c>
      <c r="F329" s="4" t="s">
        <v>376</v>
      </c>
      <c r="G329" s="4" t="s">
        <v>377</v>
      </c>
      <c r="H329" s="4" t="s">
        <v>378</v>
      </c>
    </row>
    <row r="330" spans="1:9" customFormat="1" ht="43.5" x14ac:dyDescent="0.35">
      <c r="A330" s="4" t="s">
        <v>183</v>
      </c>
      <c r="B330" s="6">
        <v>45912</v>
      </c>
      <c r="C330" s="63">
        <v>1.51041666666667E-2</v>
      </c>
      <c r="D330" s="4" t="s">
        <v>20</v>
      </c>
      <c r="E330" s="4" t="s">
        <v>391</v>
      </c>
      <c r="F330" s="4" t="s">
        <v>185</v>
      </c>
      <c r="G330" s="4" t="s">
        <v>154</v>
      </c>
      <c r="H330" s="4" t="s">
        <v>186</v>
      </c>
    </row>
    <row r="331" spans="1:9" customFormat="1" ht="43.5" x14ac:dyDescent="0.35">
      <c r="A331" s="4" t="s">
        <v>183</v>
      </c>
      <c r="B331" s="6">
        <v>45912</v>
      </c>
      <c r="C331" s="63">
        <v>1.9907407407407401E-2</v>
      </c>
      <c r="D331" s="4" t="s">
        <v>67</v>
      </c>
      <c r="E331" s="4" t="s">
        <v>818</v>
      </c>
      <c r="F331" s="4"/>
      <c r="G331" s="4"/>
      <c r="H331" s="4"/>
      <c r="I331" s="1"/>
    </row>
    <row r="332" spans="1:9" customFormat="1" ht="29" x14ac:dyDescent="0.35">
      <c r="A332" s="4" t="s">
        <v>263</v>
      </c>
      <c r="B332" s="6">
        <v>45912</v>
      </c>
      <c r="C332" s="63">
        <v>7.12384259259259E-2</v>
      </c>
      <c r="D332" s="4" t="s">
        <v>61</v>
      </c>
      <c r="E332" s="4" t="s">
        <v>383</v>
      </c>
      <c r="F332" s="4" t="s">
        <v>265</v>
      </c>
      <c r="G332" s="4" t="s">
        <v>266</v>
      </c>
      <c r="H332" s="4" t="s">
        <v>267</v>
      </c>
    </row>
    <row r="333" spans="1:9" customFormat="1" ht="29" x14ac:dyDescent="0.35">
      <c r="A333" s="4" t="s">
        <v>243</v>
      </c>
      <c r="B333" s="6">
        <v>45912</v>
      </c>
      <c r="C333" s="63">
        <v>5.2222222222222198E-2</v>
      </c>
      <c r="D333" s="4" t="s">
        <v>19</v>
      </c>
      <c r="E333" s="4" t="s">
        <v>388</v>
      </c>
      <c r="F333" s="4" t="s">
        <v>245</v>
      </c>
      <c r="G333" s="4" t="s">
        <v>246</v>
      </c>
      <c r="H333" s="4" t="s">
        <v>247</v>
      </c>
    </row>
    <row r="334" spans="1:9" customFormat="1" ht="29" x14ac:dyDescent="0.35">
      <c r="A334" s="4" t="s">
        <v>243</v>
      </c>
      <c r="B334" s="6">
        <v>45912</v>
      </c>
      <c r="C334" s="63">
        <v>3.5879629629629602E-2</v>
      </c>
      <c r="D334" s="4" t="s">
        <v>19</v>
      </c>
      <c r="E334" s="4" t="s">
        <v>388</v>
      </c>
      <c r="F334" s="4" t="s">
        <v>245</v>
      </c>
      <c r="G334" s="4" t="s">
        <v>246</v>
      </c>
      <c r="H334" s="4" t="s">
        <v>247</v>
      </c>
    </row>
    <row r="335" spans="1:9" customFormat="1" ht="29" x14ac:dyDescent="0.35">
      <c r="A335" s="4" t="s">
        <v>243</v>
      </c>
      <c r="B335" s="6">
        <v>45912</v>
      </c>
      <c r="C335" s="63">
        <v>3.2291666666666698E-2</v>
      </c>
      <c r="D335" s="4" t="s">
        <v>19</v>
      </c>
      <c r="E335" s="4" t="s">
        <v>388</v>
      </c>
      <c r="F335" s="4" t="s">
        <v>245</v>
      </c>
      <c r="G335" s="4" t="s">
        <v>246</v>
      </c>
      <c r="H335" s="4" t="s">
        <v>247</v>
      </c>
    </row>
    <row r="336" spans="1:9" customFormat="1" ht="29" x14ac:dyDescent="0.35">
      <c r="A336" s="4" t="s">
        <v>243</v>
      </c>
      <c r="B336" s="6">
        <v>45912</v>
      </c>
      <c r="C336" s="63">
        <v>0.10625</v>
      </c>
      <c r="D336" s="4" t="s">
        <v>19</v>
      </c>
      <c r="E336" s="4" t="s">
        <v>388</v>
      </c>
      <c r="F336" s="4" t="s">
        <v>245</v>
      </c>
      <c r="G336" s="4" t="s">
        <v>246</v>
      </c>
      <c r="H336" s="4" t="s">
        <v>247</v>
      </c>
    </row>
    <row r="337" spans="1:9" customFormat="1" ht="29" x14ac:dyDescent="0.35">
      <c r="A337" s="4" t="s">
        <v>54</v>
      </c>
      <c r="B337" s="6">
        <v>45912</v>
      </c>
      <c r="C337" s="63">
        <v>1.18981481481481E-2</v>
      </c>
      <c r="D337" s="4" t="s">
        <v>61</v>
      </c>
      <c r="E337" s="4" t="s">
        <v>885</v>
      </c>
      <c r="F337" s="4"/>
      <c r="G337" s="4"/>
      <c r="H337" s="4"/>
      <c r="I337" s="1"/>
    </row>
    <row r="338" spans="1:9" customFormat="1" ht="29" x14ac:dyDescent="0.35">
      <c r="A338" s="4" t="s">
        <v>54</v>
      </c>
      <c r="B338" s="6">
        <v>45912</v>
      </c>
      <c r="C338" s="63">
        <v>3.0624999999999999E-2</v>
      </c>
      <c r="D338" s="4" t="s">
        <v>18</v>
      </c>
      <c r="E338" s="4" t="s">
        <v>886</v>
      </c>
      <c r="F338" s="4"/>
      <c r="G338" s="4"/>
      <c r="H338" s="4"/>
      <c r="I338" s="1"/>
    </row>
    <row r="339" spans="1:9" customFormat="1" ht="29" x14ac:dyDescent="0.35">
      <c r="A339" s="4" t="s">
        <v>54</v>
      </c>
      <c r="B339" s="6">
        <v>45912</v>
      </c>
      <c r="C339" s="63">
        <v>1.32291666666667E-2</v>
      </c>
      <c r="D339" s="4" t="s">
        <v>18</v>
      </c>
      <c r="E339" s="4" t="s">
        <v>886</v>
      </c>
      <c r="F339" s="4"/>
      <c r="G339" s="4"/>
      <c r="H339" s="4"/>
      <c r="I339" s="1"/>
    </row>
    <row r="340" spans="1:9" customFormat="1" ht="29" x14ac:dyDescent="0.35">
      <c r="A340" s="4" t="s">
        <v>429</v>
      </c>
      <c r="B340" s="6">
        <v>45912</v>
      </c>
      <c r="C340" s="63">
        <v>1.1863425925925901E-2</v>
      </c>
      <c r="D340" s="4" t="s">
        <v>61</v>
      </c>
      <c r="E340" s="4" t="s">
        <v>430</v>
      </c>
      <c r="F340" s="4" t="s">
        <v>431</v>
      </c>
      <c r="G340" s="4" t="s">
        <v>432</v>
      </c>
      <c r="H340" s="4" t="s">
        <v>433</v>
      </c>
    </row>
    <row r="341" spans="1:9" customFormat="1" ht="29" x14ac:dyDescent="0.35">
      <c r="A341" s="4" t="s">
        <v>318</v>
      </c>
      <c r="B341" s="6">
        <v>45912</v>
      </c>
      <c r="C341" s="63">
        <v>6.9444444444444397E-3</v>
      </c>
      <c r="D341" s="4" t="s">
        <v>61</v>
      </c>
      <c r="E341" s="4" t="s">
        <v>382</v>
      </c>
      <c r="F341" s="4" t="s">
        <v>320</v>
      </c>
      <c r="G341" s="4" t="s">
        <v>321</v>
      </c>
      <c r="H341" s="4" t="s">
        <v>322</v>
      </c>
    </row>
    <row r="342" spans="1:9" customFormat="1" ht="29" x14ac:dyDescent="0.35">
      <c r="A342" s="4" t="s">
        <v>135</v>
      </c>
      <c r="B342" s="6">
        <v>45913</v>
      </c>
      <c r="C342" s="63">
        <v>3.1678240740740701E-2</v>
      </c>
      <c r="D342" s="4" t="s">
        <v>19</v>
      </c>
      <c r="E342" s="4" t="s">
        <v>392</v>
      </c>
      <c r="F342" s="4" t="s">
        <v>393</v>
      </c>
      <c r="G342" s="4" t="s">
        <v>394</v>
      </c>
      <c r="H342" s="4" t="s">
        <v>395</v>
      </c>
    </row>
    <row r="343" spans="1:9" customFormat="1" ht="29" x14ac:dyDescent="0.35">
      <c r="A343" s="4" t="s">
        <v>91</v>
      </c>
      <c r="B343" s="6">
        <v>45913</v>
      </c>
      <c r="C343" s="63">
        <v>8.8032407407407406E-2</v>
      </c>
      <c r="D343" s="4" t="s">
        <v>67</v>
      </c>
      <c r="E343" s="4" t="s">
        <v>119</v>
      </c>
      <c r="F343" s="4" t="s">
        <v>376</v>
      </c>
      <c r="G343" s="4" t="s">
        <v>377</v>
      </c>
      <c r="H343" s="4" t="s">
        <v>378</v>
      </c>
    </row>
    <row r="344" spans="1:9" customFormat="1" ht="29" x14ac:dyDescent="0.35">
      <c r="A344" s="4" t="s">
        <v>243</v>
      </c>
      <c r="B344" s="6">
        <v>45913</v>
      </c>
      <c r="C344" s="63">
        <v>5.9918981481481497E-2</v>
      </c>
      <c r="D344" s="4" t="s">
        <v>19</v>
      </c>
      <c r="E344" s="4" t="s">
        <v>388</v>
      </c>
      <c r="F344" s="4" t="s">
        <v>245</v>
      </c>
      <c r="G344" s="4" t="s">
        <v>246</v>
      </c>
      <c r="H344" s="4" t="s">
        <v>247</v>
      </c>
    </row>
    <row r="345" spans="1:9" customFormat="1" ht="29" x14ac:dyDescent="0.35">
      <c r="A345" s="4" t="s">
        <v>243</v>
      </c>
      <c r="B345" s="6">
        <v>45913</v>
      </c>
      <c r="C345" s="63">
        <v>0.11380787037037</v>
      </c>
      <c r="D345" s="4" t="s">
        <v>19</v>
      </c>
      <c r="E345" s="4" t="s">
        <v>388</v>
      </c>
      <c r="F345" s="4" t="s">
        <v>245</v>
      </c>
      <c r="G345" s="4" t="s">
        <v>246</v>
      </c>
      <c r="H345" s="4" t="s">
        <v>247</v>
      </c>
    </row>
    <row r="346" spans="1:9" customFormat="1" ht="29" x14ac:dyDescent="0.35">
      <c r="A346" s="4" t="s">
        <v>91</v>
      </c>
      <c r="B346" s="6">
        <v>45914</v>
      </c>
      <c r="C346" s="63">
        <v>1.74884259259259E-2</v>
      </c>
      <c r="D346" s="4" t="s">
        <v>67</v>
      </c>
      <c r="E346" s="4" t="s">
        <v>396</v>
      </c>
      <c r="F346" s="4" t="s">
        <v>376</v>
      </c>
      <c r="G346" s="4" t="s">
        <v>377</v>
      </c>
      <c r="H346" s="4" t="s">
        <v>378</v>
      </c>
    </row>
    <row r="347" spans="1:9" customFormat="1" ht="29" x14ac:dyDescent="0.35">
      <c r="A347" s="4" t="s">
        <v>269</v>
      </c>
      <c r="B347" s="6">
        <v>45914</v>
      </c>
      <c r="C347" s="63">
        <v>2.2974537037037002E-2</v>
      </c>
      <c r="D347" s="4" t="s">
        <v>67</v>
      </c>
      <c r="E347" s="4" t="s">
        <v>397</v>
      </c>
      <c r="F347" s="4" t="s">
        <v>398</v>
      </c>
      <c r="G347" s="4" t="s">
        <v>399</v>
      </c>
      <c r="H347" s="4" t="s">
        <v>400</v>
      </c>
    </row>
    <row r="348" spans="1:9" customFormat="1" ht="29" x14ac:dyDescent="0.35">
      <c r="A348" s="4" t="s">
        <v>243</v>
      </c>
      <c r="B348" s="6">
        <v>45914</v>
      </c>
      <c r="C348" s="63">
        <v>0.13526620370370401</v>
      </c>
      <c r="D348" s="4" t="s">
        <v>19</v>
      </c>
      <c r="E348" s="4" t="s">
        <v>388</v>
      </c>
      <c r="F348" s="4" t="s">
        <v>245</v>
      </c>
      <c r="G348" s="4" t="s">
        <v>246</v>
      </c>
      <c r="H348" s="4" t="s">
        <v>247</v>
      </c>
    </row>
    <row r="349" spans="1:9" customFormat="1" ht="29" x14ac:dyDescent="0.35">
      <c r="A349" s="4" t="s">
        <v>243</v>
      </c>
      <c r="B349" s="6">
        <v>45914</v>
      </c>
      <c r="C349" s="63">
        <v>1.2523148148148099E-2</v>
      </c>
      <c r="D349" s="4" t="s">
        <v>19</v>
      </c>
      <c r="E349" s="4" t="s">
        <v>388</v>
      </c>
      <c r="F349" s="4" t="s">
        <v>245</v>
      </c>
      <c r="G349" s="4" t="s">
        <v>246</v>
      </c>
      <c r="H349" s="4" t="s">
        <v>247</v>
      </c>
    </row>
    <row r="350" spans="1:9" customFormat="1" ht="29" x14ac:dyDescent="0.35">
      <c r="A350" s="4" t="s">
        <v>243</v>
      </c>
      <c r="B350" s="6">
        <v>45914</v>
      </c>
      <c r="C350" s="63">
        <v>0.12631944444444401</v>
      </c>
      <c r="D350" s="4" t="s">
        <v>19</v>
      </c>
      <c r="E350" s="4" t="s">
        <v>388</v>
      </c>
      <c r="F350" s="4" t="s">
        <v>245</v>
      </c>
      <c r="G350" s="4" t="s">
        <v>246</v>
      </c>
      <c r="H350" s="4" t="s">
        <v>247</v>
      </c>
    </row>
    <row r="351" spans="1:9" customFormat="1" ht="43.5" x14ac:dyDescent="0.35">
      <c r="A351" s="4" t="s">
        <v>72</v>
      </c>
      <c r="B351" s="6">
        <v>45914</v>
      </c>
      <c r="C351" s="63">
        <v>4.0682870370370397E-2</v>
      </c>
      <c r="D351" s="4" t="s">
        <v>67</v>
      </c>
      <c r="E351" s="4" t="s">
        <v>401</v>
      </c>
      <c r="F351" s="4" t="s">
        <v>352</v>
      </c>
      <c r="G351" s="4" t="s">
        <v>353</v>
      </c>
      <c r="H351" s="4" t="s">
        <v>354</v>
      </c>
    </row>
    <row r="352" spans="1:9" customFormat="1" ht="29" x14ac:dyDescent="0.35">
      <c r="A352" s="4" t="s">
        <v>66</v>
      </c>
      <c r="B352" s="6">
        <v>45915</v>
      </c>
      <c r="C352" s="63">
        <v>3.3333333333333298E-2</v>
      </c>
      <c r="D352" s="4" t="s">
        <v>61</v>
      </c>
      <c r="E352" s="4" t="s">
        <v>408</v>
      </c>
      <c r="F352" s="4" t="s">
        <v>229</v>
      </c>
      <c r="G352" s="4" t="s">
        <v>230</v>
      </c>
      <c r="H352" s="4" t="s">
        <v>231</v>
      </c>
    </row>
    <row r="353" spans="1:8" customFormat="1" ht="29" x14ac:dyDescent="0.35">
      <c r="A353" s="4" t="s">
        <v>66</v>
      </c>
      <c r="B353" s="6">
        <v>45915</v>
      </c>
      <c r="C353" s="63">
        <v>9.3518518518518508E-3</v>
      </c>
      <c r="D353" s="4" t="s">
        <v>19</v>
      </c>
      <c r="E353" s="4" t="s">
        <v>653</v>
      </c>
      <c r="F353" s="4"/>
      <c r="G353" s="4"/>
      <c r="H353" s="4"/>
    </row>
    <row r="354" spans="1:8" customFormat="1" ht="29" x14ac:dyDescent="0.35">
      <c r="A354" s="4" t="s">
        <v>66</v>
      </c>
      <c r="B354" s="6">
        <v>45915</v>
      </c>
      <c r="C354" s="63">
        <v>0.153726851851852</v>
      </c>
      <c r="D354" s="4" t="s">
        <v>19</v>
      </c>
      <c r="E354" s="4" t="s">
        <v>653</v>
      </c>
      <c r="F354" s="4"/>
      <c r="G354" s="4"/>
      <c r="H354" s="4"/>
    </row>
    <row r="355" spans="1:8" customFormat="1" ht="29" x14ac:dyDescent="0.35">
      <c r="A355" s="4" t="s">
        <v>135</v>
      </c>
      <c r="B355" s="6">
        <v>45915</v>
      </c>
      <c r="C355" s="63">
        <v>8.8773148148148205E-3</v>
      </c>
      <c r="D355" s="4" t="s">
        <v>19</v>
      </c>
      <c r="E355" s="4" t="s">
        <v>402</v>
      </c>
      <c r="F355" s="4" t="s">
        <v>403</v>
      </c>
      <c r="G355" s="4" t="s">
        <v>404</v>
      </c>
      <c r="H355" s="4" t="s">
        <v>405</v>
      </c>
    </row>
    <row r="356" spans="1:8" customFormat="1" ht="29" x14ac:dyDescent="0.35">
      <c r="A356" s="4" t="s">
        <v>135</v>
      </c>
      <c r="B356" s="6">
        <v>45915</v>
      </c>
      <c r="C356" s="63">
        <v>3.8807870370370402E-2</v>
      </c>
      <c r="D356" s="4" t="s">
        <v>61</v>
      </c>
      <c r="E356" s="4" t="s">
        <v>407</v>
      </c>
      <c r="F356" s="4" t="s">
        <v>403</v>
      </c>
      <c r="G356" s="4" t="s">
        <v>404</v>
      </c>
      <c r="H356" s="4" t="s">
        <v>405</v>
      </c>
    </row>
    <row r="357" spans="1:8" customFormat="1" ht="29" x14ac:dyDescent="0.35">
      <c r="A357" s="4" t="s">
        <v>135</v>
      </c>
      <c r="B357" s="6">
        <v>45915</v>
      </c>
      <c r="C357" s="63">
        <v>1.06712962962963E-2</v>
      </c>
      <c r="D357" s="4" t="s">
        <v>19</v>
      </c>
      <c r="E357" s="4" t="s">
        <v>415</v>
      </c>
      <c r="F357" s="4" t="s">
        <v>403</v>
      </c>
      <c r="G357" s="4" t="s">
        <v>404</v>
      </c>
      <c r="H357" s="4" t="s">
        <v>405</v>
      </c>
    </row>
    <row r="358" spans="1:8" customFormat="1" ht="29" x14ac:dyDescent="0.35">
      <c r="A358" s="4" t="s">
        <v>135</v>
      </c>
      <c r="B358" s="6">
        <v>45915</v>
      </c>
      <c r="C358" s="63">
        <v>6.2175925925925898E-2</v>
      </c>
      <c r="D358" s="4" t="s">
        <v>18</v>
      </c>
      <c r="E358" s="4" t="s">
        <v>416</v>
      </c>
      <c r="F358" s="4" t="s">
        <v>137</v>
      </c>
      <c r="G358" s="4" t="s">
        <v>138</v>
      </c>
      <c r="H358" s="4" t="s">
        <v>139</v>
      </c>
    </row>
    <row r="359" spans="1:8" customFormat="1" ht="29" x14ac:dyDescent="0.35">
      <c r="A359" s="4" t="s">
        <v>135</v>
      </c>
      <c r="B359" s="6">
        <v>45915</v>
      </c>
      <c r="C359" s="63">
        <v>0.116712962962963</v>
      </c>
      <c r="D359" s="4" t="s">
        <v>18</v>
      </c>
      <c r="E359" s="4" t="s">
        <v>416</v>
      </c>
      <c r="F359" s="4" t="s">
        <v>137</v>
      </c>
      <c r="G359" s="4" t="s">
        <v>138</v>
      </c>
      <c r="H359" s="4" t="s">
        <v>139</v>
      </c>
    </row>
    <row r="360" spans="1:8" customFormat="1" ht="29" x14ac:dyDescent="0.35">
      <c r="A360" s="4" t="s">
        <v>253</v>
      </c>
      <c r="B360" s="6">
        <v>45915</v>
      </c>
      <c r="C360" s="63">
        <v>4.36458333333333E-2</v>
      </c>
      <c r="D360" s="4" t="s">
        <v>20</v>
      </c>
      <c r="E360" s="4" t="s">
        <v>422</v>
      </c>
      <c r="F360" s="4" t="s">
        <v>256</v>
      </c>
      <c r="G360" s="4" t="s">
        <v>154</v>
      </c>
      <c r="H360" s="4" t="s">
        <v>257</v>
      </c>
    </row>
    <row r="361" spans="1:8" customFormat="1" ht="29" x14ac:dyDescent="0.35">
      <c r="A361" s="4" t="s">
        <v>236</v>
      </c>
      <c r="B361" s="6">
        <v>45915</v>
      </c>
      <c r="C361" s="63">
        <v>5.23148148148148E-2</v>
      </c>
      <c r="D361" s="4" t="s">
        <v>61</v>
      </c>
      <c r="E361" s="4" t="s">
        <v>421</v>
      </c>
      <c r="F361" s="4" t="s">
        <v>365</v>
      </c>
      <c r="G361" s="4" t="s">
        <v>366</v>
      </c>
      <c r="H361" s="4" t="s">
        <v>367</v>
      </c>
    </row>
    <row r="362" spans="1:8" customFormat="1" ht="29" x14ac:dyDescent="0.35">
      <c r="A362" s="4" t="s">
        <v>215</v>
      </c>
      <c r="B362" s="6">
        <v>45915</v>
      </c>
      <c r="C362" s="63">
        <v>1.67939814814815E-2</v>
      </c>
      <c r="D362" s="4" t="s">
        <v>20</v>
      </c>
      <c r="E362" s="4" t="s">
        <v>423</v>
      </c>
      <c r="F362" s="4" t="s">
        <v>217</v>
      </c>
      <c r="G362" s="4" t="s">
        <v>154</v>
      </c>
      <c r="H362" s="4" t="s">
        <v>218</v>
      </c>
    </row>
    <row r="363" spans="1:8" customFormat="1" ht="43.5" x14ac:dyDescent="0.35">
      <c r="A363" s="4" t="s">
        <v>796</v>
      </c>
      <c r="B363" s="6">
        <v>45915</v>
      </c>
      <c r="C363" s="63">
        <v>3.55208333333333E-2</v>
      </c>
      <c r="D363" s="4" t="s">
        <v>67</v>
      </c>
      <c r="E363" s="4" t="s">
        <v>801</v>
      </c>
      <c r="F363" s="4"/>
      <c r="G363" s="4"/>
      <c r="H363" s="4"/>
    </row>
    <row r="364" spans="1:8" customFormat="1" ht="29" x14ac:dyDescent="0.35">
      <c r="A364" s="4" t="s">
        <v>128</v>
      </c>
      <c r="B364" s="6">
        <v>45915</v>
      </c>
      <c r="C364" s="63">
        <v>9.3935185185185205E-2</v>
      </c>
      <c r="D364" s="4" t="s">
        <v>67</v>
      </c>
      <c r="E364" s="4" t="s">
        <v>101</v>
      </c>
      <c r="F364" s="4" t="s">
        <v>418</v>
      </c>
      <c r="G364" s="4" t="s">
        <v>419</v>
      </c>
      <c r="H364" s="4" t="s">
        <v>420</v>
      </c>
    </row>
    <row r="365" spans="1:8" customFormat="1" ht="29" x14ac:dyDescent="0.35">
      <c r="A365" s="4" t="s">
        <v>100</v>
      </c>
      <c r="B365" s="6">
        <v>45915</v>
      </c>
      <c r="C365" s="63">
        <v>5.2037037037037E-2</v>
      </c>
      <c r="D365" s="4" t="s">
        <v>19</v>
      </c>
      <c r="E365" s="4" t="s">
        <v>406</v>
      </c>
      <c r="F365" s="4" t="s">
        <v>169</v>
      </c>
      <c r="G365" s="4" t="s">
        <v>170</v>
      </c>
      <c r="H365" s="4" t="s">
        <v>171</v>
      </c>
    </row>
    <row r="366" spans="1:8" customFormat="1" ht="29" x14ac:dyDescent="0.35">
      <c r="A366" s="4" t="s">
        <v>243</v>
      </c>
      <c r="B366" s="6">
        <v>45915</v>
      </c>
      <c r="C366" s="63">
        <v>8.6817129629629605E-2</v>
      </c>
      <c r="D366" s="4" t="s">
        <v>19</v>
      </c>
      <c r="E366" s="4" t="s">
        <v>417</v>
      </c>
      <c r="F366" s="4" t="s">
        <v>245</v>
      </c>
      <c r="G366" s="4" t="s">
        <v>246</v>
      </c>
      <c r="H366" s="4" t="s">
        <v>247</v>
      </c>
    </row>
    <row r="367" spans="1:8" customFormat="1" ht="29" x14ac:dyDescent="0.35">
      <c r="A367" s="4" t="s">
        <v>334</v>
      </c>
      <c r="B367" s="6">
        <v>45915</v>
      </c>
      <c r="C367" s="63">
        <v>6.1180555555555599E-2</v>
      </c>
      <c r="D367" s="4" t="s">
        <v>18</v>
      </c>
      <c r="E367" s="4" t="s">
        <v>413</v>
      </c>
      <c r="F367" s="4" t="s">
        <v>336</v>
      </c>
      <c r="G367" s="4" t="s">
        <v>154</v>
      </c>
      <c r="H367" s="4" t="s">
        <v>337</v>
      </c>
    </row>
    <row r="368" spans="1:8" customFormat="1" ht="29" x14ac:dyDescent="0.35">
      <c r="A368" s="4" t="s">
        <v>177</v>
      </c>
      <c r="B368" s="6">
        <v>45915</v>
      </c>
      <c r="C368" s="63">
        <v>3.15972222222222E-2</v>
      </c>
      <c r="D368" s="4" t="s">
        <v>61</v>
      </c>
      <c r="E368" s="4" t="s">
        <v>414</v>
      </c>
      <c r="F368" s="4" t="s">
        <v>179</v>
      </c>
      <c r="G368" s="4" t="s">
        <v>180</v>
      </c>
      <c r="H368" s="4" t="s">
        <v>181</v>
      </c>
    </row>
    <row r="369" spans="1:9" customFormat="1" ht="29" x14ac:dyDescent="0.35">
      <c r="A369" s="4" t="s">
        <v>54</v>
      </c>
      <c r="B369" s="6">
        <v>45915</v>
      </c>
      <c r="C369" s="63">
        <v>3.59953703703704E-2</v>
      </c>
      <c r="D369" s="4" t="s">
        <v>18</v>
      </c>
      <c r="E369" s="4" t="s">
        <v>887</v>
      </c>
      <c r="F369" s="4"/>
      <c r="G369" s="4"/>
      <c r="H369" s="4"/>
      <c r="I369" s="1"/>
    </row>
    <row r="370" spans="1:9" customFormat="1" ht="29" x14ac:dyDescent="0.35">
      <c r="A370" s="4" t="s">
        <v>902</v>
      </c>
      <c r="B370" s="6">
        <v>45915</v>
      </c>
      <c r="C370" s="63">
        <v>1.3414351851851899E-2</v>
      </c>
      <c r="D370" s="4" t="s">
        <v>18</v>
      </c>
      <c r="E370" s="4" t="s">
        <v>905</v>
      </c>
      <c r="F370" s="4"/>
      <c r="G370" s="4"/>
      <c r="H370" s="4"/>
      <c r="I370" s="1"/>
    </row>
    <row r="371" spans="1:9" customFormat="1" ht="29" x14ac:dyDescent="0.35">
      <c r="A371" s="4" t="s">
        <v>318</v>
      </c>
      <c r="B371" s="6">
        <v>45915</v>
      </c>
      <c r="C371" s="63">
        <v>6.9444444444444397E-3</v>
      </c>
      <c r="D371" s="4" t="s">
        <v>61</v>
      </c>
      <c r="E371" s="4" t="s">
        <v>409</v>
      </c>
      <c r="F371" s="4" t="s">
        <v>410</v>
      </c>
      <c r="G371" s="4" t="s">
        <v>411</v>
      </c>
      <c r="H371" s="4" t="s">
        <v>412</v>
      </c>
    </row>
    <row r="372" spans="1:9" customFormat="1" ht="29" x14ac:dyDescent="0.35">
      <c r="A372" s="4" t="s">
        <v>624</v>
      </c>
      <c r="B372" s="6">
        <v>45916</v>
      </c>
      <c r="C372" s="63">
        <v>3.1412037037037002E-2</v>
      </c>
      <c r="D372" s="4" t="s">
        <v>18</v>
      </c>
      <c r="E372" s="4" t="s">
        <v>625</v>
      </c>
      <c r="F372" s="4"/>
      <c r="G372" s="4"/>
      <c r="H372" s="4"/>
    </row>
    <row r="373" spans="1:9" customFormat="1" ht="29" x14ac:dyDescent="0.35">
      <c r="A373" s="4" t="s">
        <v>66</v>
      </c>
      <c r="B373" s="6">
        <v>45916</v>
      </c>
      <c r="C373" s="63">
        <v>4.17476851851852E-2</v>
      </c>
      <c r="D373" s="4" t="s">
        <v>19</v>
      </c>
      <c r="E373" s="4" t="s">
        <v>652</v>
      </c>
      <c r="F373" s="4"/>
      <c r="G373" s="4"/>
      <c r="H373" s="4"/>
    </row>
    <row r="374" spans="1:9" customFormat="1" ht="29" x14ac:dyDescent="0.35">
      <c r="A374" s="4" t="s">
        <v>66</v>
      </c>
      <c r="B374" s="6">
        <v>45916</v>
      </c>
      <c r="C374" s="63">
        <v>2.2893518518518501E-2</v>
      </c>
      <c r="D374" s="4" t="s">
        <v>19</v>
      </c>
      <c r="E374" s="4" t="s">
        <v>652</v>
      </c>
      <c r="F374" s="4"/>
      <c r="G374" s="4"/>
      <c r="H374" s="4"/>
    </row>
    <row r="375" spans="1:9" customFormat="1" ht="43.5" x14ac:dyDescent="0.35">
      <c r="A375" s="4" t="s">
        <v>135</v>
      </c>
      <c r="B375" s="6">
        <v>45916</v>
      </c>
      <c r="C375" s="63">
        <v>2.8287037037036999E-2</v>
      </c>
      <c r="D375" s="4" t="s">
        <v>254</v>
      </c>
      <c r="E375" s="4" t="s">
        <v>436</v>
      </c>
      <c r="F375" s="4" t="s">
        <v>137</v>
      </c>
      <c r="G375" s="4" t="s">
        <v>138</v>
      </c>
      <c r="H375" s="4" t="s">
        <v>139</v>
      </c>
    </row>
    <row r="376" spans="1:9" customFormat="1" ht="43.5" x14ac:dyDescent="0.35">
      <c r="A376" s="4" t="s">
        <v>135</v>
      </c>
      <c r="B376" s="6">
        <v>45916</v>
      </c>
      <c r="C376" s="63">
        <v>5.4166666666666703E-2</v>
      </c>
      <c r="D376" s="4" t="s">
        <v>254</v>
      </c>
      <c r="E376" s="4" t="s">
        <v>437</v>
      </c>
      <c r="F376" s="4" t="s">
        <v>137</v>
      </c>
      <c r="G376" s="4" t="s">
        <v>138</v>
      </c>
      <c r="H376" s="4" t="s">
        <v>139</v>
      </c>
    </row>
    <row r="377" spans="1:9" customFormat="1" ht="29" x14ac:dyDescent="0.35">
      <c r="A377" s="4" t="s">
        <v>135</v>
      </c>
      <c r="B377" s="6">
        <v>45916</v>
      </c>
      <c r="C377" s="63">
        <v>5.8530092592592599E-2</v>
      </c>
      <c r="D377" s="4" t="s">
        <v>18</v>
      </c>
      <c r="E377" s="4" t="s">
        <v>390</v>
      </c>
      <c r="F377" s="4" t="s">
        <v>137</v>
      </c>
      <c r="G377" s="4" t="s">
        <v>138</v>
      </c>
      <c r="H377" s="4" t="s">
        <v>139</v>
      </c>
    </row>
    <row r="378" spans="1:9" customFormat="1" ht="29" x14ac:dyDescent="0.35">
      <c r="A378" s="4" t="s">
        <v>135</v>
      </c>
      <c r="B378" s="6">
        <v>45916</v>
      </c>
      <c r="C378" s="63">
        <v>1.01388888888889E-2</v>
      </c>
      <c r="D378" s="4" t="s">
        <v>18</v>
      </c>
      <c r="E378" s="4" t="s">
        <v>390</v>
      </c>
      <c r="F378" s="4" t="s">
        <v>137</v>
      </c>
      <c r="G378" s="4" t="s">
        <v>138</v>
      </c>
      <c r="H378" s="4" t="s">
        <v>139</v>
      </c>
    </row>
    <row r="379" spans="1:9" customFormat="1" ht="29" x14ac:dyDescent="0.35">
      <c r="A379" s="4" t="s">
        <v>135</v>
      </c>
      <c r="B379" s="6">
        <v>45916</v>
      </c>
      <c r="C379" s="63">
        <v>3.5543981481481503E-2</v>
      </c>
      <c r="D379" s="4" t="s">
        <v>18</v>
      </c>
      <c r="E379" s="4" t="s">
        <v>390</v>
      </c>
      <c r="F379" s="4" t="s">
        <v>137</v>
      </c>
      <c r="G379" s="4" t="s">
        <v>138</v>
      </c>
      <c r="H379" s="4" t="s">
        <v>139</v>
      </c>
    </row>
    <row r="380" spans="1:9" customFormat="1" ht="29" x14ac:dyDescent="0.35">
      <c r="A380" s="4" t="s">
        <v>135</v>
      </c>
      <c r="B380" s="6">
        <v>45916</v>
      </c>
      <c r="C380" s="63">
        <v>4.1666666666666699E-2</v>
      </c>
      <c r="D380" s="4" t="s">
        <v>571</v>
      </c>
      <c r="E380" s="4" t="s">
        <v>713</v>
      </c>
      <c r="F380" s="4"/>
      <c r="G380" s="4"/>
      <c r="H380" s="4"/>
    </row>
    <row r="381" spans="1:9" customFormat="1" ht="29" x14ac:dyDescent="0.35">
      <c r="A381" s="4" t="s">
        <v>135</v>
      </c>
      <c r="B381" s="6">
        <v>45916</v>
      </c>
      <c r="C381" s="63">
        <v>1.74884259259259E-2</v>
      </c>
      <c r="D381" s="4" t="s">
        <v>18</v>
      </c>
      <c r="E381" s="4" t="s">
        <v>714</v>
      </c>
      <c r="F381" s="4"/>
      <c r="G381" s="4"/>
      <c r="H381" s="4"/>
    </row>
    <row r="382" spans="1:9" customFormat="1" ht="29" x14ac:dyDescent="0.35">
      <c r="A382" s="4" t="s">
        <v>253</v>
      </c>
      <c r="B382" s="6">
        <v>45916</v>
      </c>
      <c r="C382" s="63">
        <v>1.03935185185185E-2</v>
      </c>
      <c r="D382" s="4" t="s">
        <v>20</v>
      </c>
      <c r="E382" s="4" t="s">
        <v>444</v>
      </c>
      <c r="F382" s="4" t="s">
        <v>256</v>
      </c>
      <c r="G382" s="4" t="s">
        <v>154</v>
      </c>
      <c r="H382" s="4" t="s">
        <v>257</v>
      </c>
    </row>
    <row r="383" spans="1:9" customFormat="1" ht="29" x14ac:dyDescent="0.35">
      <c r="A383" s="4" t="s">
        <v>151</v>
      </c>
      <c r="B383" s="6">
        <v>45916</v>
      </c>
      <c r="C383" s="63">
        <v>7.1180555555555598E-3</v>
      </c>
      <c r="D383" s="4" t="s">
        <v>61</v>
      </c>
      <c r="E383" s="4" t="s">
        <v>424</v>
      </c>
      <c r="F383" s="4" t="s">
        <v>425</v>
      </c>
      <c r="G383" s="4" t="s">
        <v>426</v>
      </c>
      <c r="H383" s="4" t="s">
        <v>427</v>
      </c>
    </row>
    <row r="384" spans="1:9" customFormat="1" ht="29" x14ac:dyDescent="0.35">
      <c r="A384" s="4" t="s">
        <v>236</v>
      </c>
      <c r="B384" s="6">
        <v>45916</v>
      </c>
      <c r="C384" s="63">
        <v>4.5150462962963003E-2</v>
      </c>
      <c r="D384" s="4" t="s">
        <v>61</v>
      </c>
      <c r="E384" s="4" t="s">
        <v>442</v>
      </c>
      <c r="F384" s="4" t="s">
        <v>365</v>
      </c>
      <c r="G384" s="4" t="s">
        <v>366</v>
      </c>
      <c r="H384" s="4" t="s">
        <v>367</v>
      </c>
    </row>
    <row r="385" spans="1:8" customFormat="1" ht="43.5" x14ac:dyDescent="0.35">
      <c r="A385" s="4" t="s">
        <v>757</v>
      </c>
      <c r="B385" s="6">
        <v>45916</v>
      </c>
      <c r="C385" s="63">
        <v>1.7662037037037E-2</v>
      </c>
      <c r="D385" s="4" t="s">
        <v>18</v>
      </c>
      <c r="E385" s="4" t="s">
        <v>759</v>
      </c>
      <c r="F385" s="4"/>
      <c r="G385" s="4"/>
      <c r="H385" s="4"/>
    </row>
    <row r="386" spans="1:8" customFormat="1" ht="29" x14ac:dyDescent="0.35">
      <c r="A386" s="4" t="s">
        <v>201</v>
      </c>
      <c r="B386" s="6">
        <v>45916</v>
      </c>
      <c r="C386" s="63">
        <v>1.39351851851852E-2</v>
      </c>
      <c r="D386" s="4" t="s">
        <v>67</v>
      </c>
      <c r="E386" s="4" t="s">
        <v>777</v>
      </c>
      <c r="F386" s="4"/>
      <c r="G386" s="4"/>
      <c r="H386" s="4"/>
    </row>
    <row r="387" spans="1:8" customFormat="1" ht="29" x14ac:dyDescent="0.35">
      <c r="A387" s="4" t="s">
        <v>172</v>
      </c>
      <c r="B387" s="6">
        <v>45916</v>
      </c>
      <c r="C387" s="63">
        <v>7.3981481481481495E-2</v>
      </c>
      <c r="D387" s="4" t="s">
        <v>722</v>
      </c>
      <c r="E387" s="4" t="s">
        <v>785</v>
      </c>
      <c r="F387" s="4"/>
      <c r="G387" s="4"/>
      <c r="H387" s="4"/>
    </row>
    <row r="388" spans="1:8" customFormat="1" ht="43.5" x14ac:dyDescent="0.35">
      <c r="A388" s="4" t="s">
        <v>796</v>
      </c>
      <c r="B388" s="6">
        <v>45916</v>
      </c>
      <c r="C388" s="63">
        <v>2.1527777777777798E-2</v>
      </c>
      <c r="D388" s="4" t="s">
        <v>254</v>
      </c>
      <c r="E388" s="4" t="s">
        <v>800</v>
      </c>
      <c r="F388" s="4"/>
      <c r="G388" s="4"/>
      <c r="H388" s="4"/>
    </row>
    <row r="389" spans="1:8" customFormat="1" ht="43.5" x14ac:dyDescent="0.35">
      <c r="A389" s="4" t="s">
        <v>796</v>
      </c>
      <c r="B389" s="6">
        <v>45916</v>
      </c>
      <c r="C389" s="63">
        <v>1.4525462962963E-2</v>
      </c>
      <c r="D389" s="4" t="s">
        <v>67</v>
      </c>
      <c r="E389" s="4" t="s">
        <v>801</v>
      </c>
      <c r="F389" s="4"/>
      <c r="G389" s="4"/>
      <c r="H389" s="4"/>
    </row>
    <row r="390" spans="1:8" customFormat="1" ht="29" x14ac:dyDescent="0.35">
      <c r="A390" s="4" t="s">
        <v>796</v>
      </c>
      <c r="B390" s="6">
        <v>45916</v>
      </c>
      <c r="C390" s="63">
        <v>1.59722222222222E-2</v>
      </c>
      <c r="D390" s="4" t="s">
        <v>67</v>
      </c>
      <c r="E390" s="4" t="s">
        <v>802</v>
      </c>
      <c r="F390" s="4"/>
      <c r="G390" s="4"/>
      <c r="H390" s="4"/>
    </row>
    <row r="391" spans="1:8" customFormat="1" ht="29" x14ac:dyDescent="0.35">
      <c r="A391" s="4" t="s">
        <v>91</v>
      </c>
      <c r="B391" s="6">
        <v>45916</v>
      </c>
      <c r="C391" s="63">
        <v>1.1111111111111099E-2</v>
      </c>
      <c r="D391" s="4" t="s">
        <v>67</v>
      </c>
      <c r="E391" s="4" t="s">
        <v>438</v>
      </c>
      <c r="F391" s="4" t="s">
        <v>439</v>
      </c>
      <c r="G391" s="4" t="s">
        <v>440</v>
      </c>
      <c r="H391" s="4" t="s">
        <v>441</v>
      </c>
    </row>
    <row r="392" spans="1:8" customFormat="1" ht="29" x14ac:dyDescent="0.35">
      <c r="A392" s="4" t="s">
        <v>91</v>
      </c>
      <c r="B392" s="6">
        <v>45916</v>
      </c>
      <c r="C392" s="63">
        <v>8.3333333333333297E-3</v>
      </c>
      <c r="D392" s="4" t="s">
        <v>67</v>
      </c>
      <c r="E392" s="4" t="s">
        <v>454</v>
      </c>
      <c r="F392" s="4" t="s">
        <v>439</v>
      </c>
      <c r="G392" s="4" t="s">
        <v>440</v>
      </c>
      <c r="H392" s="4" t="s">
        <v>441</v>
      </c>
    </row>
    <row r="393" spans="1:8" customFormat="1" ht="29" x14ac:dyDescent="0.35">
      <c r="A393" s="4" t="s">
        <v>128</v>
      </c>
      <c r="B393" s="6">
        <v>45916</v>
      </c>
      <c r="C393" s="63">
        <v>7.2638888888888906E-2</v>
      </c>
      <c r="D393" s="4" t="s">
        <v>67</v>
      </c>
      <c r="E393" s="4" t="s">
        <v>101</v>
      </c>
      <c r="F393" s="4" t="s">
        <v>418</v>
      </c>
      <c r="G393" s="4" t="s">
        <v>419</v>
      </c>
      <c r="H393" s="4" t="s">
        <v>420</v>
      </c>
    </row>
    <row r="394" spans="1:8" customFormat="1" ht="43.5" x14ac:dyDescent="0.35">
      <c r="A394" s="4" t="s">
        <v>183</v>
      </c>
      <c r="B394" s="6">
        <v>45916</v>
      </c>
      <c r="C394" s="63">
        <v>3.6805555555555598E-2</v>
      </c>
      <c r="D394" s="4" t="s">
        <v>254</v>
      </c>
      <c r="E394" s="4" t="s">
        <v>435</v>
      </c>
      <c r="F394" s="4" t="s">
        <v>185</v>
      </c>
      <c r="G394" s="4" t="s">
        <v>154</v>
      </c>
      <c r="H394" s="4" t="s">
        <v>186</v>
      </c>
    </row>
    <row r="395" spans="1:8" customFormat="1" ht="43.5" x14ac:dyDescent="0.35">
      <c r="A395" s="4" t="s">
        <v>183</v>
      </c>
      <c r="B395" s="6">
        <v>45916</v>
      </c>
      <c r="C395" s="63">
        <v>1.30902777777778E-2</v>
      </c>
      <c r="D395" s="4" t="s">
        <v>20</v>
      </c>
      <c r="E395" s="4" t="s">
        <v>443</v>
      </c>
      <c r="F395" s="4" t="s">
        <v>185</v>
      </c>
      <c r="G395" s="4" t="s">
        <v>154</v>
      </c>
      <c r="H395" s="4" t="s">
        <v>186</v>
      </c>
    </row>
    <row r="396" spans="1:8" customFormat="1" ht="29" x14ac:dyDescent="0.35">
      <c r="A396" s="4" t="s">
        <v>100</v>
      </c>
      <c r="B396" s="6">
        <v>45916</v>
      </c>
      <c r="C396" s="63">
        <v>9.0277777777777804E-3</v>
      </c>
      <c r="D396" s="4" t="s">
        <v>19</v>
      </c>
      <c r="E396" s="4" t="s">
        <v>434</v>
      </c>
      <c r="F396" s="4" t="s">
        <v>169</v>
      </c>
      <c r="G396" s="4" t="s">
        <v>170</v>
      </c>
      <c r="H396" s="4" t="s">
        <v>171</v>
      </c>
    </row>
    <row r="397" spans="1:8" customFormat="1" ht="29" x14ac:dyDescent="0.35">
      <c r="A397" s="4" t="s">
        <v>243</v>
      </c>
      <c r="B397" s="6">
        <v>45916</v>
      </c>
      <c r="C397" s="63">
        <v>5.8599537037036999E-2</v>
      </c>
      <c r="D397" s="4" t="s">
        <v>19</v>
      </c>
      <c r="E397" s="4" t="s">
        <v>428</v>
      </c>
      <c r="F397" s="4" t="s">
        <v>245</v>
      </c>
      <c r="G397" s="4" t="s">
        <v>246</v>
      </c>
      <c r="H397" s="4" t="s">
        <v>247</v>
      </c>
    </row>
    <row r="398" spans="1:8" customFormat="1" ht="29" x14ac:dyDescent="0.35">
      <c r="A398" s="4" t="s">
        <v>243</v>
      </c>
      <c r="B398" s="6">
        <v>45916</v>
      </c>
      <c r="C398" s="63">
        <v>4.5925925925925898E-2</v>
      </c>
      <c r="D398" s="4" t="s">
        <v>19</v>
      </c>
      <c r="E398" s="4" t="s">
        <v>428</v>
      </c>
      <c r="F398" s="4" t="s">
        <v>245</v>
      </c>
      <c r="G398" s="4" t="s">
        <v>246</v>
      </c>
      <c r="H398" s="4" t="s">
        <v>247</v>
      </c>
    </row>
    <row r="399" spans="1:8" customFormat="1" ht="29" x14ac:dyDescent="0.35">
      <c r="A399" s="4" t="s">
        <v>243</v>
      </c>
      <c r="B399" s="6">
        <v>45916</v>
      </c>
      <c r="C399" s="63">
        <v>7.0833333333333304E-3</v>
      </c>
      <c r="D399" s="4" t="s">
        <v>19</v>
      </c>
      <c r="E399" s="4" t="s">
        <v>428</v>
      </c>
      <c r="F399" s="4" t="s">
        <v>245</v>
      </c>
      <c r="G399" s="4" t="s">
        <v>246</v>
      </c>
      <c r="H399" s="4" t="s">
        <v>247</v>
      </c>
    </row>
    <row r="400" spans="1:8" customFormat="1" ht="29" x14ac:dyDescent="0.35">
      <c r="A400" s="4" t="s">
        <v>243</v>
      </c>
      <c r="B400" s="6">
        <v>45916</v>
      </c>
      <c r="C400" s="63">
        <v>7.4560185185185202E-2</v>
      </c>
      <c r="D400" s="4" t="s">
        <v>19</v>
      </c>
      <c r="E400" s="4" t="s">
        <v>428</v>
      </c>
      <c r="F400" s="4" t="s">
        <v>245</v>
      </c>
      <c r="G400" s="4" t="s">
        <v>246</v>
      </c>
      <c r="H400" s="4" t="s">
        <v>247</v>
      </c>
    </row>
    <row r="401" spans="1:9" customFormat="1" ht="29" x14ac:dyDescent="0.35">
      <c r="A401" s="4" t="s">
        <v>243</v>
      </c>
      <c r="B401" s="6">
        <v>45916</v>
      </c>
      <c r="C401" s="63">
        <v>2.8379629629629598E-2</v>
      </c>
      <c r="D401" s="4" t="s">
        <v>19</v>
      </c>
      <c r="E401" s="4" t="s">
        <v>428</v>
      </c>
      <c r="F401" s="4" t="s">
        <v>245</v>
      </c>
      <c r="G401" s="4" t="s">
        <v>246</v>
      </c>
      <c r="H401" s="4" t="s">
        <v>247</v>
      </c>
    </row>
    <row r="402" spans="1:9" customFormat="1" ht="29" x14ac:dyDescent="0.35">
      <c r="A402" s="4" t="s">
        <v>821</v>
      </c>
      <c r="B402" s="6">
        <v>45916</v>
      </c>
      <c r="C402" s="63">
        <v>0.147453703703704</v>
      </c>
      <c r="D402" s="4" t="s">
        <v>61</v>
      </c>
      <c r="E402" s="4" t="s">
        <v>822</v>
      </c>
      <c r="F402" s="4"/>
      <c r="G402" s="4"/>
      <c r="H402" s="4"/>
      <c r="I402" s="1"/>
    </row>
    <row r="403" spans="1:9" customFormat="1" ht="29" x14ac:dyDescent="0.35">
      <c r="A403" s="4" t="s">
        <v>821</v>
      </c>
      <c r="B403" s="6">
        <v>45916</v>
      </c>
      <c r="C403" s="63">
        <v>8.5162037037036994E-2</v>
      </c>
      <c r="D403" s="4" t="s">
        <v>19</v>
      </c>
      <c r="E403" s="4" t="s">
        <v>823</v>
      </c>
      <c r="F403" s="4"/>
      <c r="G403" s="4"/>
      <c r="H403" s="4"/>
      <c r="I403" s="1"/>
    </row>
    <row r="404" spans="1:9" customFormat="1" ht="43.5" x14ac:dyDescent="0.35">
      <c r="A404" s="4" t="s">
        <v>312</v>
      </c>
      <c r="B404" s="6">
        <v>45916</v>
      </c>
      <c r="C404" s="63">
        <v>1.18055555555556E-2</v>
      </c>
      <c r="D404" s="4" t="s">
        <v>19</v>
      </c>
      <c r="E404" s="4" t="s">
        <v>853</v>
      </c>
      <c r="F404" s="4"/>
      <c r="G404" s="4"/>
      <c r="H404" s="4"/>
      <c r="I404" s="1"/>
    </row>
    <row r="405" spans="1:9" customFormat="1" ht="29" x14ac:dyDescent="0.35">
      <c r="A405" s="4" t="s">
        <v>72</v>
      </c>
      <c r="B405" s="6">
        <v>45916</v>
      </c>
      <c r="C405" s="63">
        <v>5.9027777777777797E-2</v>
      </c>
      <c r="D405" s="4" t="s">
        <v>67</v>
      </c>
      <c r="E405" s="4" t="s">
        <v>96</v>
      </c>
      <c r="F405" s="4" t="s">
        <v>78</v>
      </c>
      <c r="G405" s="4" t="s">
        <v>79</v>
      </c>
      <c r="H405" s="4" t="s">
        <v>80</v>
      </c>
    </row>
    <row r="406" spans="1:9" customFormat="1" ht="29" x14ac:dyDescent="0.35">
      <c r="A406" s="4" t="s">
        <v>66</v>
      </c>
      <c r="B406" s="6">
        <v>45917</v>
      </c>
      <c r="C406" s="63">
        <v>1.4583333333333301E-2</v>
      </c>
      <c r="D406" s="4" t="s">
        <v>61</v>
      </c>
      <c r="E406" s="4" t="s">
        <v>465</v>
      </c>
      <c r="F406" s="4" t="s">
        <v>229</v>
      </c>
      <c r="G406" s="4" t="s">
        <v>230</v>
      </c>
      <c r="H406" s="4" t="s">
        <v>231</v>
      </c>
    </row>
    <row r="407" spans="1:9" customFormat="1" ht="43.5" x14ac:dyDescent="0.35">
      <c r="A407" s="4" t="s">
        <v>66</v>
      </c>
      <c r="B407" s="6">
        <v>45917</v>
      </c>
      <c r="C407" s="63">
        <v>7.9976851851851893E-3</v>
      </c>
      <c r="D407" s="4" t="s">
        <v>18</v>
      </c>
      <c r="E407" s="4" t="s">
        <v>651</v>
      </c>
      <c r="F407" s="4"/>
      <c r="G407" s="4"/>
      <c r="H407" s="4"/>
    </row>
    <row r="408" spans="1:9" customFormat="1" ht="29" x14ac:dyDescent="0.35">
      <c r="A408" s="4" t="s">
        <v>66</v>
      </c>
      <c r="B408" s="6">
        <v>45917</v>
      </c>
      <c r="C408" s="63">
        <v>4.65277777777778E-2</v>
      </c>
      <c r="D408" s="4" t="s">
        <v>254</v>
      </c>
      <c r="E408" s="4" t="s">
        <v>654</v>
      </c>
      <c r="F408" s="4"/>
      <c r="G408" s="4"/>
      <c r="H408" s="4"/>
    </row>
    <row r="409" spans="1:9" customFormat="1" ht="43.5" x14ac:dyDescent="0.35">
      <c r="A409" s="4" t="s">
        <v>135</v>
      </c>
      <c r="B409" s="6">
        <v>45917</v>
      </c>
      <c r="C409" s="63">
        <v>1.4861111111111099E-2</v>
      </c>
      <c r="D409" s="4" t="s">
        <v>19</v>
      </c>
      <c r="E409" s="4" t="s">
        <v>446</v>
      </c>
      <c r="F409" s="4" t="s">
        <v>447</v>
      </c>
      <c r="G409" s="4" t="s">
        <v>448</v>
      </c>
      <c r="H409" s="4" t="s">
        <v>449</v>
      </c>
    </row>
    <row r="410" spans="1:9" customFormat="1" ht="29" x14ac:dyDescent="0.35">
      <c r="A410" s="4" t="s">
        <v>135</v>
      </c>
      <c r="B410" s="6">
        <v>45917</v>
      </c>
      <c r="C410" s="63">
        <v>3.3750000000000002E-2</v>
      </c>
      <c r="D410" s="4" t="s">
        <v>18</v>
      </c>
      <c r="E410" s="4" t="s">
        <v>450</v>
      </c>
      <c r="F410" s="4" t="s">
        <v>451</v>
      </c>
      <c r="G410" s="4" t="s">
        <v>452</v>
      </c>
      <c r="H410" s="4" t="s">
        <v>453</v>
      </c>
    </row>
    <row r="411" spans="1:9" customFormat="1" ht="29" x14ac:dyDescent="0.35">
      <c r="A411" s="4" t="s">
        <v>135</v>
      </c>
      <c r="B411" s="6">
        <v>45917</v>
      </c>
      <c r="C411" s="63">
        <v>1.4861111111111099E-2</v>
      </c>
      <c r="D411" s="4" t="s">
        <v>18</v>
      </c>
      <c r="E411" s="4" t="s">
        <v>390</v>
      </c>
      <c r="F411" s="4" t="s">
        <v>137</v>
      </c>
      <c r="G411" s="4" t="s">
        <v>138</v>
      </c>
      <c r="H411" s="4" t="s">
        <v>139</v>
      </c>
    </row>
    <row r="412" spans="1:9" customFormat="1" ht="29" x14ac:dyDescent="0.35">
      <c r="A412" s="4" t="s">
        <v>135</v>
      </c>
      <c r="B412" s="6">
        <v>45917</v>
      </c>
      <c r="C412" s="63">
        <v>3.4155092592592598E-2</v>
      </c>
      <c r="D412" s="4" t="s">
        <v>18</v>
      </c>
      <c r="E412" s="4" t="s">
        <v>390</v>
      </c>
      <c r="F412" s="4" t="s">
        <v>137</v>
      </c>
      <c r="G412" s="4" t="s">
        <v>138</v>
      </c>
      <c r="H412" s="4" t="s">
        <v>139</v>
      </c>
    </row>
    <row r="413" spans="1:9" customFormat="1" ht="29" x14ac:dyDescent="0.35">
      <c r="A413" s="4" t="s">
        <v>135</v>
      </c>
      <c r="B413" s="6">
        <v>45917</v>
      </c>
      <c r="C413" s="63">
        <v>1.6041666666666701E-2</v>
      </c>
      <c r="D413" s="4" t="s">
        <v>18</v>
      </c>
      <c r="E413" s="4" t="s">
        <v>390</v>
      </c>
      <c r="F413" s="4" t="s">
        <v>137</v>
      </c>
      <c r="G413" s="4" t="s">
        <v>138</v>
      </c>
      <c r="H413" s="4" t="s">
        <v>139</v>
      </c>
    </row>
    <row r="414" spans="1:9" customFormat="1" ht="29" x14ac:dyDescent="0.35">
      <c r="A414" s="4" t="s">
        <v>135</v>
      </c>
      <c r="B414" s="6">
        <v>45917</v>
      </c>
      <c r="C414" s="63">
        <v>1.1759259259259301E-2</v>
      </c>
      <c r="D414" s="4" t="s">
        <v>18</v>
      </c>
      <c r="E414" s="4" t="s">
        <v>390</v>
      </c>
      <c r="F414" s="4" t="s">
        <v>137</v>
      </c>
      <c r="G414" s="4" t="s">
        <v>138</v>
      </c>
      <c r="H414" s="4" t="s">
        <v>139</v>
      </c>
    </row>
    <row r="415" spans="1:9" customFormat="1" ht="29" x14ac:dyDescent="0.35">
      <c r="A415" s="4" t="s">
        <v>135</v>
      </c>
      <c r="B415" s="6">
        <v>45917</v>
      </c>
      <c r="C415" s="63">
        <v>9.6643518518518493E-3</v>
      </c>
      <c r="D415" s="4" t="s">
        <v>18</v>
      </c>
      <c r="E415" s="4" t="s">
        <v>450</v>
      </c>
      <c r="F415" s="4" t="s">
        <v>451</v>
      </c>
      <c r="G415" s="4" t="s">
        <v>452</v>
      </c>
      <c r="H415" s="4" t="s">
        <v>453</v>
      </c>
    </row>
    <row r="416" spans="1:9" customFormat="1" ht="29" x14ac:dyDescent="0.35">
      <c r="A416" s="4" t="s">
        <v>135</v>
      </c>
      <c r="B416" s="6">
        <v>45917</v>
      </c>
      <c r="C416" s="63">
        <v>3.4722222222222203E-2</v>
      </c>
      <c r="D416" s="4" t="s">
        <v>571</v>
      </c>
      <c r="E416" s="4" t="s">
        <v>706</v>
      </c>
      <c r="F416" s="4"/>
      <c r="G416" s="4"/>
      <c r="H416" s="4"/>
    </row>
    <row r="417" spans="1:8" customFormat="1" ht="29" x14ac:dyDescent="0.35">
      <c r="A417" s="4" t="s">
        <v>135</v>
      </c>
      <c r="B417" s="6">
        <v>45917</v>
      </c>
      <c r="C417" s="63">
        <v>4.1666666666666699E-2</v>
      </c>
      <c r="D417" s="4" t="s">
        <v>571</v>
      </c>
      <c r="E417" s="4" t="s">
        <v>707</v>
      </c>
      <c r="F417" s="4"/>
      <c r="G417" s="4"/>
      <c r="H417" s="4"/>
    </row>
    <row r="418" spans="1:8" customFormat="1" ht="29" x14ac:dyDescent="0.35">
      <c r="A418" s="4" t="s">
        <v>135</v>
      </c>
      <c r="B418" s="6">
        <v>45917</v>
      </c>
      <c r="C418" s="63">
        <v>3.4722222222222203E-2</v>
      </c>
      <c r="D418" s="4" t="s">
        <v>571</v>
      </c>
      <c r="E418" s="4" t="s">
        <v>708</v>
      </c>
      <c r="F418" s="4"/>
      <c r="G418" s="4"/>
      <c r="H418" s="4"/>
    </row>
    <row r="419" spans="1:8" customFormat="1" ht="29" x14ac:dyDescent="0.35">
      <c r="A419" s="4" t="s">
        <v>135</v>
      </c>
      <c r="B419" s="6">
        <v>45917</v>
      </c>
      <c r="C419" s="63">
        <v>1.13078703703704E-2</v>
      </c>
      <c r="D419" s="4" t="s">
        <v>18</v>
      </c>
      <c r="E419" s="4" t="s">
        <v>709</v>
      </c>
      <c r="F419" s="4"/>
      <c r="G419" s="4"/>
      <c r="H419" s="4"/>
    </row>
    <row r="420" spans="1:8" customFormat="1" ht="29" x14ac:dyDescent="0.35">
      <c r="A420" s="4" t="s">
        <v>135</v>
      </c>
      <c r="B420" s="6">
        <v>45917</v>
      </c>
      <c r="C420" s="63">
        <v>1.31481481481481E-2</v>
      </c>
      <c r="D420" s="4" t="s">
        <v>18</v>
      </c>
      <c r="E420" s="4" t="s">
        <v>710</v>
      </c>
      <c r="F420" s="4"/>
      <c r="G420" s="4"/>
      <c r="H420" s="4"/>
    </row>
    <row r="421" spans="1:8" customFormat="1" ht="29" x14ac:dyDescent="0.35">
      <c r="A421" s="4" t="s">
        <v>135</v>
      </c>
      <c r="B421" s="6">
        <v>45917</v>
      </c>
      <c r="C421" s="63">
        <v>9.9074074074074099E-3</v>
      </c>
      <c r="D421" s="4" t="s">
        <v>18</v>
      </c>
      <c r="E421" s="4" t="s">
        <v>711</v>
      </c>
      <c r="F421" s="4"/>
      <c r="G421" s="4"/>
      <c r="H421" s="4"/>
    </row>
    <row r="422" spans="1:8" customFormat="1" ht="29" x14ac:dyDescent="0.35">
      <c r="A422" s="4" t="s">
        <v>135</v>
      </c>
      <c r="B422" s="6">
        <v>45917</v>
      </c>
      <c r="C422" s="63">
        <v>2.2037037037037001E-2</v>
      </c>
      <c r="D422" s="4" t="s">
        <v>18</v>
      </c>
      <c r="E422" s="4" t="s">
        <v>712</v>
      </c>
      <c r="F422" s="4"/>
      <c r="G422" s="4"/>
      <c r="H422" s="4"/>
    </row>
    <row r="423" spans="1:8" customFormat="1" ht="29" x14ac:dyDescent="0.35">
      <c r="A423" s="4" t="s">
        <v>60</v>
      </c>
      <c r="B423" s="6">
        <v>45917</v>
      </c>
      <c r="C423" s="63">
        <v>1.09606481481481E-2</v>
      </c>
      <c r="D423" s="4" t="s">
        <v>20</v>
      </c>
      <c r="E423" s="4" t="s">
        <v>461</v>
      </c>
      <c r="F423" s="4" t="s">
        <v>462</v>
      </c>
      <c r="G423" s="4" t="s">
        <v>138</v>
      </c>
      <c r="H423" s="4" t="s">
        <v>463</v>
      </c>
    </row>
    <row r="424" spans="1:8" customFormat="1" ht="29" x14ac:dyDescent="0.35">
      <c r="A424" s="4" t="s">
        <v>151</v>
      </c>
      <c r="B424" s="6">
        <v>45917</v>
      </c>
      <c r="C424" s="63">
        <v>3.4722222222222203E-2</v>
      </c>
      <c r="D424" s="4" t="s">
        <v>571</v>
      </c>
      <c r="E424" s="4" t="s">
        <v>742</v>
      </c>
      <c r="F424" s="4"/>
      <c r="G424" s="4"/>
      <c r="H424" s="4"/>
    </row>
    <row r="425" spans="1:8" customFormat="1" ht="29" x14ac:dyDescent="0.35">
      <c r="A425" s="4" t="s">
        <v>151</v>
      </c>
      <c r="B425" s="6">
        <v>45917</v>
      </c>
      <c r="C425" s="63">
        <v>1.5740740740740701E-2</v>
      </c>
      <c r="D425" s="4" t="s">
        <v>18</v>
      </c>
      <c r="E425" s="4" t="s">
        <v>744</v>
      </c>
      <c r="F425" s="4"/>
      <c r="G425" s="4"/>
      <c r="H425" s="4"/>
    </row>
    <row r="426" spans="1:8" customFormat="1" ht="29" x14ac:dyDescent="0.35">
      <c r="A426" s="4" t="s">
        <v>236</v>
      </c>
      <c r="B426" s="6">
        <v>45917</v>
      </c>
      <c r="C426" s="63">
        <v>0.109722222222222</v>
      </c>
      <c r="D426" s="4" t="s">
        <v>61</v>
      </c>
      <c r="E426" s="4" t="s">
        <v>442</v>
      </c>
      <c r="F426" s="4" t="s">
        <v>365</v>
      </c>
      <c r="G426" s="4" t="s">
        <v>366</v>
      </c>
      <c r="H426" s="4" t="s">
        <v>367</v>
      </c>
    </row>
    <row r="427" spans="1:8" customFormat="1" ht="29" x14ac:dyDescent="0.35">
      <c r="A427" s="4" t="s">
        <v>796</v>
      </c>
      <c r="B427" s="6">
        <v>45917</v>
      </c>
      <c r="C427" s="63">
        <v>1.26157407407407E-2</v>
      </c>
      <c r="D427" s="4" t="s">
        <v>67</v>
      </c>
      <c r="E427" s="4" t="s">
        <v>799</v>
      </c>
      <c r="F427" s="4"/>
      <c r="G427" s="4"/>
      <c r="H427" s="4"/>
    </row>
    <row r="428" spans="1:8" customFormat="1" ht="43.5" x14ac:dyDescent="0.35">
      <c r="A428" s="4" t="s">
        <v>81</v>
      </c>
      <c r="B428" s="6">
        <v>45917</v>
      </c>
      <c r="C428" s="63">
        <v>6.00925925925926E-2</v>
      </c>
      <c r="D428" s="4" t="s">
        <v>722</v>
      </c>
      <c r="E428" s="4" t="s">
        <v>803</v>
      </c>
      <c r="F428" s="4"/>
      <c r="G428" s="4"/>
      <c r="H428" s="4"/>
    </row>
    <row r="429" spans="1:8" customFormat="1" ht="43.5" x14ac:dyDescent="0.35">
      <c r="A429" s="4" t="s">
        <v>81</v>
      </c>
      <c r="B429" s="6">
        <v>45917</v>
      </c>
      <c r="C429" s="63">
        <v>2.2291666666666699E-2</v>
      </c>
      <c r="D429" s="4" t="s">
        <v>722</v>
      </c>
      <c r="E429" s="4" t="s">
        <v>804</v>
      </c>
      <c r="F429" s="4"/>
      <c r="G429" s="4"/>
      <c r="H429" s="4"/>
    </row>
    <row r="430" spans="1:8" customFormat="1" ht="29" x14ac:dyDescent="0.35">
      <c r="A430" s="4" t="s">
        <v>81</v>
      </c>
      <c r="B430" s="6">
        <v>45917</v>
      </c>
      <c r="C430" s="63">
        <v>1.5462962962963E-2</v>
      </c>
      <c r="D430" s="4" t="s">
        <v>722</v>
      </c>
      <c r="E430" s="4" t="s">
        <v>805</v>
      </c>
      <c r="F430" s="4"/>
      <c r="G430" s="4"/>
      <c r="H430" s="4"/>
    </row>
    <row r="431" spans="1:8" customFormat="1" ht="43.5" x14ac:dyDescent="0.35">
      <c r="A431" s="4" t="s">
        <v>81</v>
      </c>
      <c r="B431" s="6">
        <v>45917</v>
      </c>
      <c r="C431" s="63">
        <v>6.8240740740740699E-2</v>
      </c>
      <c r="D431" s="4" t="s">
        <v>722</v>
      </c>
      <c r="E431" s="4" t="s">
        <v>806</v>
      </c>
      <c r="F431" s="4"/>
      <c r="G431" s="4"/>
      <c r="H431" s="4"/>
    </row>
    <row r="432" spans="1:8" customFormat="1" ht="43.5" x14ac:dyDescent="0.35">
      <c r="A432" s="4" t="s">
        <v>81</v>
      </c>
      <c r="B432" s="6">
        <v>45917</v>
      </c>
      <c r="C432" s="63">
        <v>6.00925925925926E-2</v>
      </c>
      <c r="D432" s="4" t="s">
        <v>722</v>
      </c>
      <c r="E432" s="4" t="s">
        <v>803</v>
      </c>
      <c r="F432" s="4"/>
      <c r="G432" s="4"/>
      <c r="H432" s="4"/>
    </row>
    <row r="433" spans="1:9" customFormat="1" ht="29" x14ac:dyDescent="0.35">
      <c r="A433" s="4" t="s">
        <v>81</v>
      </c>
      <c r="B433" s="6">
        <v>45917</v>
      </c>
      <c r="C433" s="63">
        <v>8.05671296296296E-2</v>
      </c>
      <c r="D433" s="4" t="s">
        <v>722</v>
      </c>
      <c r="E433" s="4" t="s">
        <v>807</v>
      </c>
      <c r="F433" s="4"/>
      <c r="G433" s="4"/>
      <c r="H433" s="4"/>
    </row>
    <row r="434" spans="1:9" customFormat="1" ht="29" x14ac:dyDescent="0.35">
      <c r="A434" s="4" t="s">
        <v>325</v>
      </c>
      <c r="B434" s="6">
        <v>45917</v>
      </c>
      <c r="C434" s="63">
        <v>1.9803240740740701E-2</v>
      </c>
      <c r="D434" s="4" t="s">
        <v>19</v>
      </c>
      <c r="E434" s="4" t="s">
        <v>456</v>
      </c>
      <c r="F434" s="4" t="s">
        <v>457</v>
      </c>
      <c r="G434" s="4" t="s">
        <v>328</v>
      </c>
      <c r="H434" s="4" t="s">
        <v>458</v>
      </c>
    </row>
    <row r="435" spans="1:9" customFormat="1" ht="29" x14ac:dyDescent="0.35">
      <c r="A435" s="4" t="s">
        <v>128</v>
      </c>
      <c r="B435" s="6">
        <v>45917</v>
      </c>
      <c r="C435" s="63">
        <v>2.3842592592592599E-2</v>
      </c>
      <c r="D435" s="4" t="s">
        <v>67</v>
      </c>
      <c r="E435" s="4" t="s">
        <v>445</v>
      </c>
      <c r="F435" s="4" t="s">
        <v>418</v>
      </c>
      <c r="G435" s="4" t="s">
        <v>419</v>
      </c>
      <c r="H435" s="4" t="s">
        <v>420</v>
      </c>
    </row>
    <row r="436" spans="1:9" customFormat="1" ht="29" x14ac:dyDescent="0.35">
      <c r="A436" s="4" t="s">
        <v>128</v>
      </c>
      <c r="B436" s="6">
        <v>45917</v>
      </c>
      <c r="C436" s="63">
        <v>6.8171296296296299E-2</v>
      </c>
      <c r="D436" s="4" t="s">
        <v>67</v>
      </c>
      <c r="E436" s="4" t="s">
        <v>96</v>
      </c>
      <c r="F436" s="4" t="s">
        <v>418</v>
      </c>
      <c r="G436" s="4" t="s">
        <v>419</v>
      </c>
      <c r="H436" s="4" t="s">
        <v>420</v>
      </c>
    </row>
    <row r="437" spans="1:9" customFormat="1" ht="43.5" x14ac:dyDescent="0.35">
      <c r="A437" s="4" t="s">
        <v>183</v>
      </c>
      <c r="B437" s="6">
        <v>45917</v>
      </c>
      <c r="C437" s="63">
        <v>5.6145833333333298E-2</v>
      </c>
      <c r="D437" s="4" t="s">
        <v>20</v>
      </c>
      <c r="E437" s="4" t="s">
        <v>460</v>
      </c>
      <c r="F437" s="4" t="s">
        <v>185</v>
      </c>
      <c r="G437" s="4" t="s">
        <v>154</v>
      </c>
      <c r="H437" s="4" t="s">
        <v>186</v>
      </c>
    </row>
    <row r="438" spans="1:9" customFormat="1" ht="29" x14ac:dyDescent="0.35">
      <c r="A438" s="4" t="s">
        <v>263</v>
      </c>
      <c r="B438" s="6">
        <v>45917</v>
      </c>
      <c r="C438" s="63">
        <v>1.26157407407407E-2</v>
      </c>
      <c r="D438" s="4" t="s">
        <v>19</v>
      </c>
      <c r="E438" s="4" t="s">
        <v>455</v>
      </c>
      <c r="F438" s="4" t="s">
        <v>265</v>
      </c>
      <c r="G438" s="4" t="s">
        <v>266</v>
      </c>
      <c r="H438" s="4" t="s">
        <v>267</v>
      </c>
    </row>
    <row r="439" spans="1:9" customFormat="1" ht="29" x14ac:dyDescent="0.35">
      <c r="A439" s="4" t="s">
        <v>243</v>
      </c>
      <c r="B439" s="6">
        <v>45917</v>
      </c>
      <c r="C439" s="63">
        <v>0.205300925925926</v>
      </c>
      <c r="D439" s="4" t="s">
        <v>19</v>
      </c>
      <c r="E439" s="4" t="s">
        <v>459</v>
      </c>
      <c r="F439" s="4" t="s">
        <v>245</v>
      </c>
      <c r="G439" s="4" t="s">
        <v>246</v>
      </c>
      <c r="H439" s="4" t="s">
        <v>247</v>
      </c>
    </row>
    <row r="440" spans="1:9" customFormat="1" ht="29" x14ac:dyDescent="0.35">
      <c r="A440" s="4" t="s">
        <v>821</v>
      </c>
      <c r="B440" s="6">
        <v>45917</v>
      </c>
      <c r="C440" s="63">
        <v>1.1226851851851899E-2</v>
      </c>
      <c r="D440" s="4" t="s">
        <v>61</v>
      </c>
      <c r="E440" s="4" t="s">
        <v>824</v>
      </c>
      <c r="F440" s="4"/>
      <c r="G440" s="4"/>
      <c r="H440" s="4"/>
      <c r="I440" s="1"/>
    </row>
    <row r="441" spans="1:9" customFormat="1" ht="29" x14ac:dyDescent="0.35">
      <c r="A441" s="4" t="s">
        <v>158</v>
      </c>
      <c r="B441" s="6">
        <v>45917</v>
      </c>
      <c r="C441" s="63">
        <v>2.9861111111111099E-2</v>
      </c>
      <c r="D441" s="4" t="s">
        <v>61</v>
      </c>
      <c r="E441" s="4" t="s">
        <v>841</v>
      </c>
      <c r="F441" s="4"/>
      <c r="G441" s="4"/>
      <c r="H441" s="4"/>
      <c r="I441" s="1"/>
    </row>
    <row r="442" spans="1:9" customFormat="1" ht="29" x14ac:dyDescent="0.35">
      <c r="A442" s="4" t="s">
        <v>54</v>
      </c>
      <c r="B442" s="6">
        <v>45917</v>
      </c>
      <c r="C442" s="63">
        <v>1.59027777777778E-2</v>
      </c>
      <c r="D442" s="4" t="s">
        <v>18</v>
      </c>
      <c r="E442" s="4" t="s">
        <v>854</v>
      </c>
      <c r="F442" s="4"/>
      <c r="G442" s="4"/>
      <c r="H442" s="4"/>
      <c r="I442" s="1"/>
    </row>
    <row r="443" spans="1:9" customFormat="1" ht="29" x14ac:dyDescent="0.35">
      <c r="A443" s="4" t="s">
        <v>902</v>
      </c>
      <c r="B443" s="6">
        <v>45917</v>
      </c>
      <c r="C443" s="63">
        <v>1.64814814814815E-2</v>
      </c>
      <c r="D443" s="4" t="s">
        <v>18</v>
      </c>
      <c r="E443" s="4" t="s">
        <v>903</v>
      </c>
      <c r="F443" s="4"/>
      <c r="G443" s="4"/>
      <c r="H443" s="4"/>
      <c r="I443" s="1"/>
    </row>
    <row r="444" spans="1:9" customFormat="1" ht="29" x14ac:dyDescent="0.35">
      <c r="A444" s="4" t="s">
        <v>902</v>
      </c>
      <c r="B444" s="6">
        <v>45917</v>
      </c>
      <c r="C444" s="63">
        <v>2.83564814814815E-2</v>
      </c>
      <c r="D444" s="4" t="s">
        <v>18</v>
      </c>
      <c r="E444" s="4" t="s">
        <v>903</v>
      </c>
      <c r="F444" s="4"/>
      <c r="G444" s="4"/>
      <c r="H444" s="4"/>
      <c r="I444" s="1"/>
    </row>
    <row r="445" spans="1:9" customFormat="1" ht="29" x14ac:dyDescent="0.35">
      <c r="A445" s="4" t="s">
        <v>902</v>
      </c>
      <c r="B445" s="6">
        <v>45917</v>
      </c>
      <c r="C445" s="63">
        <v>1.1863425925925901E-2</v>
      </c>
      <c r="D445" s="4" t="s">
        <v>18</v>
      </c>
      <c r="E445" s="4" t="s">
        <v>904</v>
      </c>
      <c r="F445" s="4"/>
      <c r="G445" s="4"/>
      <c r="H445" s="4"/>
      <c r="I445" s="1"/>
    </row>
    <row r="446" spans="1:9" customFormat="1" ht="43.5" x14ac:dyDescent="0.35">
      <c r="A446" s="4" t="s">
        <v>72</v>
      </c>
      <c r="B446" s="6">
        <v>45917</v>
      </c>
      <c r="C446" s="63">
        <v>1.56944444444444E-2</v>
      </c>
      <c r="D446" s="4" t="s">
        <v>67</v>
      </c>
      <c r="E446" s="4" t="s">
        <v>147</v>
      </c>
      <c r="F446" s="4" t="s">
        <v>78</v>
      </c>
      <c r="G446" s="4" t="s">
        <v>79</v>
      </c>
      <c r="H446" s="4" t="s">
        <v>80</v>
      </c>
    </row>
    <row r="447" spans="1:9" customFormat="1" ht="29" x14ac:dyDescent="0.35">
      <c r="A447" s="4" t="s">
        <v>66</v>
      </c>
      <c r="B447" s="6">
        <v>45918</v>
      </c>
      <c r="C447" s="63">
        <v>2.48148148148148E-2</v>
      </c>
      <c r="D447" s="4" t="s">
        <v>61</v>
      </c>
      <c r="E447" s="4" t="s">
        <v>475</v>
      </c>
      <c r="F447" s="4" t="s">
        <v>476</v>
      </c>
      <c r="G447" s="4" t="s">
        <v>477</v>
      </c>
      <c r="H447" s="4" t="s">
        <v>478</v>
      </c>
    </row>
    <row r="448" spans="1:9" customFormat="1" ht="29" x14ac:dyDescent="0.35">
      <c r="A448" s="4" t="s">
        <v>135</v>
      </c>
      <c r="B448" s="6">
        <v>45918</v>
      </c>
      <c r="C448" s="63">
        <v>3.1446759259259299E-2</v>
      </c>
      <c r="D448" s="4" t="s">
        <v>18</v>
      </c>
      <c r="E448" s="4" t="s">
        <v>468</v>
      </c>
      <c r="F448" s="4" t="s">
        <v>137</v>
      </c>
      <c r="G448" s="4" t="s">
        <v>138</v>
      </c>
      <c r="H448" s="4" t="s">
        <v>139</v>
      </c>
    </row>
    <row r="449" spans="1:8" customFormat="1" ht="29" x14ac:dyDescent="0.35">
      <c r="A449" s="4" t="s">
        <v>135</v>
      </c>
      <c r="B449" s="6">
        <v>45918</v>
      </c>
      <c r="C449" s="63">
        <v>8.04976851851852E-2</v>
      </c>
      <c r="D449" s="4" t="s">
        <v>18</v>
      </c>
      <c r="E449" s="4" t="s">
        <v>468</v>
      </c>
      <c r="F449" s="4" t="s">
        <v>137</v>
      </c>
      <c r="G449" s="4" t="s">
        <v>138</v>
      </c>
      <c r="H449" s="4" t="s">
        <v>139</v>
      </c>
    </row>
    <row r="450" spans="1:8" customFormat="1" ht="29" x14ac:dyDescent="0.35">
      <c r="A450" s="4" t="s">
        <v>135</v>
      </c>
      <c r="B450" s="6">
        <v>45918</v>
      </c>
      <c r="C450" s="63">
        <v>1.5532407407407399E-2</v>
      </c>
      <c r="D450" s="4" t="s">
        <v>18</v>
      </c>
      <c r="E450" s="4" t="s">
        <v>468</v>
      </c>
      <c r="F450" s="4" t="s">
        <v>137</v>
      </c>
      <c r="G450" s="4" t="s">
        <v>138</v>
      </c>
      <c r="H450" s="4" t="s">
        <v>139</v>
      </c>
    </row>
    <row r="451" spans="1:8" customFormat="1" ht="29" x14ac:dyDescent="0.35">
      <c r="A451" s="4" t="s">
        <v>135</v>
      </c>
      <c r="B451" s="6">
        <v>45918</v>
      </c>
      <c r="C451" s="63">
        <v>5.7881944444444403E-2</v>
      </c>
      <c r="D451" s="4" t="s">
        <v>18</v>
      </c>
      <c r="E451" s="4" t="s">
        <v>468</v>
      </c>
      <c r="F451" s="4" t="s">
        <v>137</v>
      </c>
      <c r="G451" s="4" t="s">
        <v>138</v>
      </c>
      <c r="H451" s="4" t="s">
        <v>139</v>
      </c>
    </row>
    <row r="452" spans="1:8" customFormat="1" ht="29" x14ac:dyDescent="0.35">
      <c r="A452" s="4" t="s">
        <v>135</v>
      </c>
      <c r="B452" s="6">
        <v>45918</v>
      </c>
      <c r="C452" s="63">
        <v>8.5185185185185208E-3</v>
      </c>
      <c r="D452" s="4" t="s">
        <v>18</v>
      </c>
      <c r="E452" s="4" t="s">
        <v>700</v>
      </c>
      <c r="F452" s="4"/>
      <c r="G452" s="4"/>
      <c r="H452" s="4"/>
    </row>
    <row r="453" spans="1:8" customFormat="1" ht="29" x14ac:dyDescent="0.35">
      <c r="A453" s="4" t="s">
        <v>135</v>
      </c>
      <c r="B453" s="6">
        <v>45918</v>
      </c>
      <c r="C453" s="63">
        <v>0.17708333333333301</v>
      </c>
      <c r="D453" s="4" t="s">
        <v>571</v>
      </c>
      <c r="E453" s="4" t="s">
        <v>701</v>
      </c>
      <c r="F453" s="4"/>
      <c r="G453" s="4"/>
      <c r="H453" s="4"/>
    </row>
    <row r="454" spans="1:8" customFormat="1" ht="29" x14ac:dyDescent="0.35">
      <c r="A454" s="4" t="s">
        <v>135</v>
      </c>
      <c r="B454" s="6">
        <v>45918</v>
      </c>
      <c r="C454" s="63">
        <v>3.4722222222222203E-2</v>
      </c>
      <c r="D454" s="4" t="s">
        <v>571</v>
      </c>
      <c r="E454" s="4" t="s">
        <v>702</v>
      </c>
      <c r="F454" s="4"/>
      <c r="G454" s="4"/>
      <c r="H454" s="4"/>
    </row>
    <row r="455" spans="1:8" customFormat="1" ht="29" x14ac:dyDescent="0.35">
      <c r="A455" s="4" t="s">
        <v>258</v>
      </c>
      <c r="B455" s="6">
        <v>45918</v>
      </c>
      <c r="C455" s="63">
        <v>2.4513888888888901E-2</v>
      </c>
      <c r="D455" s="4" t="s">
        <v>61</v>
      </c>
      <c r="E455" s="4" t="s">
        <v>479</v>
      </c>
      <c r="F455" s="4" t="s">
        <v>260</v>
      </c>
      <c r="G455" s="4" t="s">
        <v>261</v>
      </c>
      <c r="H455" s="4" t="s">
        <v>262</v>
      </c>
    </row>
    <row r="456" spans="1:8" customFormat="1" ht="29" x14ac:dyDescent="0.35">
      <c r="A456" s="4" t="s">
        <v>258</v>
      </c>
      <c r="B456" s="6">
        <v>45918</v>
      </c>
      <c r="C456" s="63">
        <v>2.3761574074074102E-2</v>
      </c>
      <c r="D456" s="4" t="s">
        <v>18</v>
      </c>
      <c r="E456" s="4" t="s">
        <v>724</v>
      </c>
      <c r="F456" s="4"/>
      <c r="G456" s="4"/>
      <c r="H456" s="4"/>
    </row>
    <row r="457" spans="1:8" customFormat="1" ht="29" x14ac:dyDescent="0.35">
      <c r="A457" s="4" t="s">
        <v>163</v>
      </c>
      <c r="B457" s="6">
        <v>45918</v>
      </c>
      <c r="C457" s="63">
        <v>8.3333333333333297E-3</v>
      </c>
      <c r="D457" s="4" t="s">
        <v>61</v>
      </c>
      <c r="E457" s="4" t="s">
        <v>474</v>
      </c>
      <c r="F457" s="4" t="s">
        <v>361</v>
      </c>
      <c r="G457" s="4" t="s">
        <v>362</v>
      </c>
      <c r="H457" s="4" t="s">
        <v>363</v>
      </c>
    </row>
    <row r="458" spans="1:8" customFormat="1" ht="29" x14ac:dyDescent="0.35">
      <c r="A458" s="4" t="s">
        <v>163</v>
      </c>
      <c r="B458" s="6">
        <v>45918</v>
      </c>
      <c r="C458" s="63">
        <v>2.0833333333333301E-2</v>
      </c>
      <c r="D458" s="4" t="s">
        <v>67</v>
      </c>
      <c r="E458" s="4" t="s">
        <v>736</v>
      </c>
      <c r="F458" s="4"/>
      <c r="G458" s="4"/>
      <c r="H458" s="4"/>
    </row>
    <row r="459" spans="1:8" customFormat="1" ht="29" x14ac:dyDescent="0.35">
      <c r="A459" s="4" t="s">
        <v>757</v>
      </c>
      <c r="B459" s="6">
        <v>45918</v>
      </c>
      <c r="C459" s="63">
        <v>3.7523148148148097E-2</v>
      </c>
      <c r="D459" s="4" t="s">
        <v>18</v>
      </c>
      <c r="E459" s="4" t="s">
        <v>760</v>
      </c>
      <c r="F459" s="4"/>
      <c r="G459" s="4"/>
      <c r="H459" s="4"/>
    </row>
    <row r="460" spans="1:8" customFormat="1" ht="29" x14ac:dyDescent="0.35">
      <c r="A460" s="4" t="s">
        <v>757</v>
      </c>
      <c r="B460" s="6">
        <v>45918</v>
      </c>
      <c r="C460" s="63">
        <v>1.7013888888888901E-2</v>
      </c>
      <c r="D460" s="4" t="s">
        <v>61</v>
      </c>
      <c r="E460" s="4" t="s">
        <v>761</v>
      </c>
      <c r="F460" s="4"/>
      <c r="G460" s="4"/>
      <c r="H460" s="4"/>
    </row>
    <row r="461" spans="1:8" customFormat="1" ht="29" x14ac:dyDescent="0.35">
      <c r="A461" s="4" t="s">
        <v>481</v>
      </c>
      <c r="B461" s="6">
        <v>45918</v>
      </c>
      <c r="C461" s="63">
        <v>1.49652777777778E-2</v>
      </c>
      <c r="D461" s="4" t="s">
        <v>20</v>
      </c>
      <c r="E461" s="4" t="s">
        <v>482</v>
      </c>
      <c r="F461" s="4" t="s">
        <v>483</v>
      </c>
      <c r="G461" s="4" t="s">
        <v>154</v>
      </c>
      <c r="H461" s="4" t="s">
        <v>484</v>
      </c>
    </row>
    <row r="462" spans="1:8" customFormat="1" ht="29" x14ac:dyDescent="0.35">
      <c r="A462" s="4" t="s">
        <v>481</v>
      </c>
      <c r="B462" s="6">
        <v>45918</v>
      </c>
      <c r="C462" s="63">
        <v>2.2384259259259302E-2</v>
      </c>
      <c r="D462" s="4" t="s">
        <v>20</v>
      </c>
      <c r="E462" s="4" t="s">
        <v>485</v>
      </c>
      <c r="F462" s="4" t="s">
        <v>483</v>
      </c>
      <c r="G462" s="4" t="s">
        <v>154</v>
      </c>
      <c r="H462" s="4" t="s">
        <v>484</v>
      </c>
    </row>
    <row r="463" spans="1:8" customFormat="1" ht="29" x14ac:dyDescent="0.35">
      <c r="A463" s="4" t="s">
        <v>201</v>
      </c>
      <c r="B463" s="6">
        <v>45918</v>
      </c>
      <c r="C463" s="63">
        <v>1.0555555555555599E-2</v>
      </c>
      <c r="D463" s="4" t="s">
        <v>722</v>
      </c>
      <c r="E463" s="4" t="s">
        <v>775</v>
      </c>
      <c r="F463" s="4"/>
      <c r="G463" s="4"/>
      <c r="H463" s="4"/>
    </row>
    <row r="464" spans="1:8" customFormat="1" ht="29" x14ac:dyDescent="0.35">
      <c r="A464" s="4" t="s">
        <v>201</v>
      </c>
      <c r="B464" s="6">
        <v>45918</v>
      </c>
      <c r="C464" s="63">
        <v>1.05324074074074E-2</v>
      </c>
      <c r="D464" s="4" t="s">
        <v>722</v>
      </c>
      <c r="E464" s="4" t="s">
        <v>776</v>
      </c>
      <c r="F464" s="4"/>
      <c r="G464" s="4"/>
      <c r="H464" s="4"/>
    </row>
    <row r="465" spans="1:9" customFormat="1" ht="58" x14ac:dyDescent="0.35">
      <c r="A465" s="4" t="s">
        <v>172</v>
      </c>
      <c r="B465" s="6">
        <v>45918</v>
      </c>
      <c r="C465" s="63">
        <v>1.65509259259259E-2</v>
      </c>
      <c r="D465" s="4" t="s">
        <v>19</v>
      </c>
      <c r="E465" s="4" t="s">
        <v>786</v>
      </c>
      <c r="F465" s="4"/>
      <c r="G465" s="4"/>
      <c r="H465" s="4"/>
    </row>
    <row r="466" spans="1:9" customFormat="1" ht="43.5" x14ac:dyDescent="0.35">
      <c r="A466" s="4" t="s">
        <v>128</v>
      </c>
      <c r="B466" s="6">
        <v>45918</v>
      </c>
      <c r="C466" s="63">
        <v>1.8368055555555599E-2</v>
      </c>
      <c r="D466" s="4" t="s">
        <v>67</v>
      </c>
      <c r="E466" s="4" t="s">
        <v>464</v>
      </c>
      <c r="F466" s="4" t="s">
        <v>418</v>
      </c>
      <c r="G466" s="4" t="s">
        <v>419</v>
      </c>
      <c r="H466" s="4" t="s">
        <v>420</v>
      </c>
    </row>
    <row r="467" spans="1:9" customFormat="1" ht="29" x14ac:dyDescent="0.35">
      <c r="A467" s="4" t="s">
        <v>243</v>
      </c>
      <c r="B467" s="6">
        <v>45918</v>
      </c>
      <c r="C467" s="63">
        <v>9.2939814814814795E-3</v>
      </c>
      <c r="D467" s="4" t="s">
        <v>19</v>
      </c>
      <c r="E467" s="4" t="s">
        <v>467</v>
      </c>
      <c r="F467" s="4" t="s">
        <v>245</v>
      </c>
      <c r="G467" s="4" t="s">
        <v>246</v>
      </c>
      <c r="H467" s="4" t="s">
        <v>247</v>
      </c>
    </row>
    <row r="468" spans="1:9" customFormat="1" ht="29" x14ac:dyDescent="0.35">
      <c r="A468" s="4" t="s">
        <v>243</v>
      </c>
      <c r="B468" s="6">
        <v>45918</v>
      </c>
      <c r="C468" s="63">
        <v>4.1840277777777803E-2</v>
      </c>
      <c r="D468" s="4" t="s">
        <v>19</v>
      </c>
      <c r="E468" s="4" t="s">
        <v>467</v>
      </c>
      <c r="F468" s="4" t="s">
        <v>245</v>
      </c>
      <c r="G468" s="4" t="s">
        <v>246</v>
      </c>
      <c r="H468" s="4" t="s">
        <v>247</v>
      </c>
    </row>
    <row r="469" spans="1:9" customFormat="1" ht="29" x14ac:dyDescent="0.35">
      <c r="A469" s="4" t="s">
        <v>243</v>
      </c>
      <c r="B469" s="6">
        <v>45918</v>
      </c>
      <c r="C469" s="63">
        <v>0.198159722222222</v>
      </c>
      <c r="D469" s="4" t="s">
        <v>19</v>
      </c>
      <c r="E469" s="4" t="s">
        <v>467</v>
      </c>
      <c r="F469" s="4" t="s">
        <v>245</v>
      </c>
      <c r="G469" s="4" t="s">
        <v>246</v>
      </c>
      <c r="H469" s="4" t="s">
        <v>247</v>
      </c>
    </row>
    <row r="470" spans="1:9" customFormat="1" ht="29" x14ac:dyDescent="0.35">
      <c r="A470" s="4" t="s">
        <v>243</v>
      </c>
      <c r="B470" s="6">
        <v>45918</v>
      </c>
      <c r="C470" s="63">
        <v>3.7222222222222198E-2</v>
      </c>
      <c r="D470" s="4" t="s">
        <v>19</v>
      </c>
      <c r="E470" s="4" t="s">
        <v>467</v>
      </c>
      <c r="F470" s="4" t="s">
        <v>245</v>
      </c>
      <c r="G470" s="4" t="s">
        <v>246</v>
      </c>
      <c r="H470" s="4" t="s">
        <v>247</v>
      </c>
    </row>
    <row r="471" spans="1:9" customFormat="1" ht="29" x14ac:dyDescent="0.35">
      <c r="A471" s="4" t="s">
        <v>158</v>
      </c>
      <c r="B471" s="6">
        <v>45918</v>
      </c>
      <c r="C471" s="63">
        <v>1.52777777777778E-2</v>
      </c>
      <c r="D471" s="4" t="s">
        <v>61</v>
      </c>
      <c r="E471" s="4" t="s">
        <v>839</v>
      </c>
      <c r="F471" s="4"/>
      <c r="G471" s="4"/>
      <c r="H471" s="4"/>
      <c r="I471" s="1"/>
    </row>
    <row r="472" spans="1:9" customFormat="1" ht="29" x14ac:dyDescent="0.35">
      <c r="A472" s="4" t="s">
        <v>312</v>
      </c>
      <c r="B472" s="6">
        <v>45918</v>
      </c>
      <c r="C472" s="63">
        <v>7.6620370370370401E-3</v>
      </c>
      <c r="D472" s="4" t="s">
        <v>19</v>
      </c>
      <c r="E472" s="4" t="s">
        <v>466</v>
      </c>
      <c r="F472" s="4" t="s">
        <v>314</v>
      </c>
      <c r="G472" s="4"/>
      <c r="H472" s="4" t="s">
        <v>315</v>
      </c>
    </row>
    <row r="473" spans="1:9" customFormat="1" ht="29" x14ac:dyDescent="0.35">
      <c r="A473" s="4" t="s">
        <v>278</v>
      </c>
      <c r="B473" s="6">
        <v>45918</v>
      </c>
      <c r="C473" s="63">
        <v>6.9444444444444397E-3</v>
      </c>
      <c r="D473" s="4" t="s">
        <v>20</v>
      </c>
      <c r="E473" s="4" t="s">
        <v>480</v>
      </c>
      <c r="F473" s="4" t="s">
        <v>280</v>
      </c>
      <c r="G473" s="4" t="s">
        <v>281</v>
      </c>
      <c r="H473" s="4" t="s">
        <v>282</v>
      </c>
    </row>
    <row r="474" spans="1:9" customFormat="1" ht="43.5" x14ac:dyDescent="0.35">
      <c r="A474" s="4" t="s">
        <v>54</v>
      </c>
      <c r="B474" s="6">
        <v>45918</v>
      </c>
      <c r="C474" s="63">
        <v>3.02199074074074E-2</v>
      </c>
      <c r="D474" s="4" t="s">
        <v>19</v>
      </c>
      <c r="E474" s="4" t="s">
        <v>855</v>
      </c>
      <c r="F474" s="4"/>
      <c r="G474" s="4"/>
      <c r="H474" s="4"/>
      <c r="I474" s="1"/>
    </row>
    <row r="475" spans="1:9" customFormat="1" ht="43.5" x14ac:dyDescent="0.35">
      <c r="A475" s="4" t="s">
        <v>54</v>
      </c>
      <c r="B475" s="6">
        <v>45918</v>
      </c>
      <c r="C475" s="63">
        <v>3.87847222222222E-2</v>
      </c>
      <c r="D475" s="4" t="s">
        <v>18</v>
      </c>
      <c r="E475" s="4" t="s">
        <v>856</v>
      </c>
      <c r="F475" s="4"/>
      <c r="G475" s="4"/>
      <c r="H475" s="4"/>
      <c r="I475" s="1"/>
    </row>
    <row r="476" spans="1:9" customFormat="1" ht="43.5" x14ac:dyDescent="0.35">
      <c r="A476" s="4" t="s">
        <v>54</v>
      </c>
      <c r="B476" s="6">
        <v>45918</v>
      </c>
      <c r="C476" s="63">
        <v>6.04166666666667E-3</v>
      </c>
      <c r="D476" s="4" t="s">
        <v>18</v>
      </c>
      <c r="E476" s="4" t="s">
        <v>856</v>
      </c>
      <c r="F476" s="4"/>
      <c r="G476" s="4"/>
      <c r="H476" s="4"/>
      <c r="I476" s="1"/>
    </row>
    <row r="477" spans="1:9" customFormat="1" ht="43.5" x14ac:dyDescent="0.35">
      <c r="A477" s="4" t="s">
        <v>54</v>
      </c>
      <c r="B477" s="6">
        <v>45918</v>
      </c>
      <c r="C477" s="63">
        <v>3.8287037037037001E-2</v>
      </c>
      <c r="D477" s="4" t="s">
        <v>18</v>
      </c>
      <c r="E477" s="4" t="s">
        <v>856</v>
      </c>
      <c r="F477" s="4"/>
      <c r="G477" s="4"/>
      <c r="H477" s="4"/>
      <c r="I477" s="1"/>
    </row>
    <row r="478" spans="1:9" customFormat="1" ht="43.5" x14ac:dyDescent="0.35">
      <c r="A478" s="4" t="s">
        <v>900</v>
      </c>
      <c r="B478" s="6">
        <v>45918</v>
      </c>
      <c r="C478" s="63">
        <v>3.1990740740740702E-2</v>
      </c>
      <c r="D478" s="4" t="s">
        <v>67</v>
      </c>
      <c r="E478" s="4" t="s">
        <v>901</v>
      </c>
      <c r="F478" s="4"/>
      <c r="G478" s="4"/>
      <c r="H478" s="4"/>
      <c r="I478" s="1"/>
    </row>
    <row r="479" spans="1:9" customFormat="1" ht="29" x14ac:dyDescent="0.35">
      <c r="A479" s="4" t="s">
        <v>469</v>
      </c>
      <c r="B479" s="6">
        <v>45918</v>
      </c>
      <c r="C479" s="63">
        <v>0.101157407407407</v>
      </c>
      <c r="D479" s="4" t="s">
        <v>61</v>
      </c>
      <c r="E479" s="4" t="s">
        <v>470</v>
      </c>
      <c r="F479" s="4" t="s">
        <v>471</v>
      </c>
      <c r="G479" s="4" t="s">
        <v>472</v>
      </c>
      <c r="H479" s="4" t="s">
        <v>473</v>
      </c>
    </row>
    <row r="480" spans="1:9" customFormat="1" ht="29" x14ac:dyDescent="0.35">
      <c r="A480" s="4" t="s">
        <v>135</v>
      </c>
      <c r="B480" s="6">
        <v>45919</v>
      </c>
      <c r="C480" s="63">
        <v>0.227349537037037</v>
      </c>
      <c r="D480" s="4" t="s">
        <v>18</v>
      </c>
      <c r="E480" s="4" t="s">
        <v>390</v>
      </c>
      <c r="F480" s="4" t="s">
        <v>137</v>
      </c>
      <c r="G480" s="4" t="s">
        <v>138</v>
      </c>
      <c r="H480" s="4" t="s">
        <v>139</v>
      </c>
    </row>
    <row r="481" spans="1:9" customFormat="1" ht="29" x14ac:dyDescent="0.35">
      <c r="A481" s="4" t="s">
        <v>135</v>
      </c>
      <c r="B481" s="6">
        <v>45919</v>
      </c>
      <c r="C481" s="63">
        <v>3.4722222222222203E-2</v>
      </c>
      <c r="D481" s="4" t="s">
        <v>571</v>
      </c>
      <c r="E481" s="4" t="s">
        <v>705</v>
      </c>
      <c r="F481" s="4"/>
      <c r="G481" s="4"/>
      <c r="H481" s="4"/>
    </row>
    <row r="482" spans="1:9" customFormat="1" ht="29" x14ac:dyDescent="0.35">
      <c r="A482" s="4" t="s">
        <v>151</v>
      </c>
      <c r="B482" s="6">
        <v>45919</v>
      </c>
      <c r="C482" s="63">
        <v>1.7025462962962999E-2</v>
      </c>
      <c r="D482" s="4" t="s">
        <v>67</v>
      </c>
      <c r="E482" s="4" t="s">
        <v>743</v>
      </c>
      <c r="F482" s="4"/>
      <c r="G482" s="4"/>
      <c r="H482" s="4"/>
    </row>
    <row r="483" spans="1:9" customFormat="1" ht="29" x14ac:dyDescent="0.35">
      <c r="A483" s="4" t="s">
        <v>236</v>
      </c>
      <c r="B483" s="6">
        <v>45919</v>
      </c>
      <c r="C483" s="63">
        <v>2.5000000000000001E-2</v>
      </c>
      <c r="D483" s="4" t="s">
        <v>61</v>
      </c>
      <c r="E483" s="4" t="s">
        <v>488</v>
      </c>
      <c r="F483" s="4" t="s">
        <v>365</v>
      </c>
      <c r="G483" s="4" t="s">
        <v>366</v>
      </c>
      <c r="H483" s="4" t="s">
        <v>367</v>
      </c>
    </row>
    <row r="484" spans="1:9" customFormat="1" ht="29" x14ac:dyDescent="0.35">
      <c r="A484" s="4" t="s">
        <v>201</v>
      </c>
      <c r="B484" s="6">
        <v>45919</v>
      </c>
      <c r="C484" s="63">
        <v>6.9444444444444397E-3</v>
      </c>
      <c r="D484" s="4" t="s">
        <v>61</v>
      </c>
      <c r="E484" s="4" t="s">
        <v>486</v>
      </c>
      <c r="F484" s="4" t="s">
        <v>341</v>
      </c>
      <c r="G484" s="4" t="s">
        <v>342</v>
      </c>
      <c r="H484" s="4" t="s">
        <v>343</v>
      </c>
    </row>
    <row r="485" spans="1:9" customFormat="1" ht="29" x14ac:dyDescent="0.35">
      <c r="A485" s="4" t="s">
        <v>243</v>
      </c>
      <c r="B485" s="6">
        <v>45919</v>
      </c>
      <c r="C485" s="63">
        <v>0.1603125</v>
      </c>
      <c r="D485" s="4" t="s">
        <v>19</v>
      </c>
      <c r="E485" s="4" t="s">
        <v>459</v>
      </c>
      <c r="F485" s="4" t="s">
        <v>245</v>
      </c>
      <c r="G485" s="4" t="s">
        <v>246</v>
      </c>
      <c r="H485" s="4" t="s">
        <v>247</v>
      </c>
    </row>
    <row r="486" spans="1:9" customFormat="1" ht="29" x14ac:dyDescent="0.35">
      <c r="A486" s="4" t="s">
        <v>243</v>
      </c>
      <c r="B486" s="6">
        <v>45919</v>
      </c>
      <c r="C486" s="63">
        <v>0.17869212962962999</v>
      </c>
      <c r="D486" s="4" t="s">
        <v>19</v>
      </c>
      <c r="E486" s="4" t="s">
        <v>459</v>
      </c>
      <c r="F486" s="4" t="s">
        <v>245</v>
      </c>
      <c r="G486" s="4" t="s">
        <v>246</v>
      </c>
      <c r="H486" s="4" t="s">
        <v>247</v>
      </c>
    </row>
    <row r="487" spans="1:9" customFormat="1" ht="29" x14ac:dyDescent="0.35">
      <c r="A487" s="4" t="s">
        <v>821</v>
      </c>
      <c r="B487" s="6">
        <v>45919</v>
      </c>
      <c r="C487" s="63">
        <v>2.9166666666666698E-2</v>
      </c>
      <c r="D487" s="4" t="s">
        <v>61</v>
      </c>
      <c r="E487" s="4" t="s">
        <v>825</v>
      </c>
      <c r="F487" s="4"/>
      <c r="G487" s="4"/>
      <c r="H487" s="4"/>
      <c r="I487" s="1"/>
    </row>
    <row r="488" spans="1:9" customFormat="1" ht="29" x14ac:dyDescent="0.35">
      <c r="A488" s="4" t="s">
        <v>158</v>
      </c>
      <c r="B488" s="6">
        <v>45919</v>
      </c>
      <c r="C488" s="63">
        <v>1.38888888888889E-2</v>
      </c>
      <c r="D488" s="4" t="s">
        <v>61</v>
      </c>
      <c r="E488" s="4" t="s">
        <v>840</v>
      </c>
      <c r="F488" s="4"/>
      <c r="G488" s="4"/>
      <c r="H488" s="4"/>
      <c r="I488" s="1"/>
    </row>
    <row r="489" spans="1:9" customFormat="1" ht="29" x14ac:dyDescent="0.35">
      <c r="A489" s="4" t="s">
        <v>54</v>
      </c>
      <c r="B489" s="6">
        <v>45919</v>
      </c>
      <c r="C489" s="63">
        <v>2.0833333333333301E-2</v>
      </c>
      <c r="D489" s="4" t="s">
        <v>571</v>
      </c>
      <c r="E489" s="4" t="s">
        <v>859</v>
      </c>
      <c r="F489" s="4"/>
      <c r="G489" s="4"/>
      <c r="H489" s="4"/>
      <c r="I489" s="1"/>
    </row>
    <row r="490" spans="1:9" customFormat="1" ht="43.5" x14ac:dyDescent="0.35">
      <c r="A490" s="4" t="s">
        <v>54</v>
      </c>
      <c r="B490" s="6">
        <v>45919</v>
      </c>
      <c r="C490" s="63">
        <v>3.4722222222222203E-2</v>
      </c>
      <c r="D490" s="4" t="s">
        <v>571</v>
      </c>
      <c r="E490" s="4" t="s">
        <v>860</v>
      </c>
      <c r="F490" s="4"/>
      <c r="G490" s="4"/>
      <c r="H490" s="4"/>
      <c r="I490" s="1"/>
    </row>
    <row r="491" spans="1:9" customFormat="1" ht="29" x14ac:dyDescent="0.35">
      <c r="A491" s="4" t="s">
        <v>469</v>
      </c>
      <c r="B491" s="6">
        <v>45919</v>
      </c>
      <c r="C491" s="63">
        <v>2.5509259259259301E-2</v>
      </c>
      <c r="D491" s="4" t="s">
        <v>61</v>
      </c>
      <c r="E491" s="4" t="s">
        <v>487</v>
      </c>
      <c r="F491" s="4" t="s">
        <v>471</v>
      </c>
      <c r="G491" s="4" t="s">
        <v>472</v>
      </c>
      <c r="H491" s="4" t="s">
        <v>473</v>
      </c>
    </row>
    <row r="492" spans="1:9" customFormat="1" ht="29" x14ac:dyDescent="0.35">
      <c r="A492" s="4" t="s">
        <v>135</v>
      </c>
      <c r="B492" s="6">
        <v>45920</v>
      </c>
      <c r="C492" s="63">
        <v>0.11322916666666701</v>
      </c>
      <c r="D492" s="4" t="s">
        <v>19</v>
      </c>
      <c r="E492" s="4" t="s">
        <v>490</v>
      </c>
      <c r="F492" s="4" t="s">
        <v>393</v>
      </c>
      <c r="G492" s="4" t="s">
        <v>394</v>
      </c>
      <c r="H492" s="4" t="s">
        <v>395</v>
      </c>
    </row>
    <row r="493" spans="1:9" customFormat="1" ht="43.5" x14ac:dyDescent="0.35">
      <c r="A493" s="4" t="s">
        <v>135</v>
      </c>
      <c r="B493" s="6">
        <v>45920</v>
      </c>
      <c r="C493" s="63">
        <v>6.7210648148148103E-2</v>
      </c>
      <c r="D493" s="4" t="s">
        <v>19</v>
      </c>
      <c r="E493" s="4" t="s">
        <v>491</v>
      </c>
      <c r="F493" s="4" t="s">
        <v>447</v>
      </c>
      <c r="G493" s="4" t="s">
        <v>448</v>
      </c>
      <c r="H493" s="4" t="s">
        <v>449</v>
      </c>
    </row>
    <row r="494" spans="1:9" customFormat="1" ht="29" x14ac:dyDescent="0.35">
      <c r="A494" s="4" t="s">
        <v>54</v>
      </c>
      <c r="B494" s="6">
        <v>45920</v>
      </c>
      <c r="C494" s="63">
        <v>1.8321759259259301E-2</v>
      </c>
      <c r="D494" s="4" t="s">
        <v>19</v>
      </c>
      <c r="E494" s="4" t="s">
        <v>858</v>
      </c>
      <c r="F494" s="4"/>
      <c r="G494" s="4"/>
      <c r="H494" s="4"/>
      <c r="I494" s="1"/>
    </row>
    <row r="495" spans="1:9" customFormat="1" ht="29" x14ac:dyDescent="0.35">
      <c r="A495" s="4" t="s">
        <v>135</v>
      </c>
      <c r="B495" s="6">
        <v>45921</v>
      </c>
      <c r="C495" s="63">
        <v>0.20833333333333301</v>
      </c>
      <c r="D495" s="4" t="s">
        <v>571</v>
      </c>
      <c r="E495" s="4" t="s">
        <v>701</v>
      </c>
      <c r="F495" s="4"/>
      <c r="G495" s="4"/>
      <c r="H495" s="4"/>
    </row>
    <row r="496" spans="1:9" customFormat="1" ht="29" x14ac:dyDescent="0.35">
      <c r="A496" s="4" t="s">
        <v>243</v>
      </c>
      <c r="B496" s="6">
        <v>45921</v>
      </c>
      <c r="C496" s="63">
        <v>0.20380787037036999</v>
      </c>
      <c r="D496" s="4" t="s">
        <v>19</v>
      </c>
      <c r="E496" s="4" t="s">
        <v>459</v>
      </c>
      <c r="F496" s="4" t="s">
        <v>245</v>
      </c>
      <c r="G496" s="4" t="s">
        <v>246</v>
      </c>
      <c r="H496" s="4" t="s">
        <v>247</v>
      </c>
    </row>
    <row r="497" spans="1:8" customFormat="1" ht="29" x14ac:dyDescent="0.35">
      <c r="A497" s="4" t="s">
        <v>243</v>
      </c>
      <c r="B497" s="6">
        <v>45921</v>
      </c>
      <c r="C497" s="63">
        <v>0.110104166666667</v>
      </c>
      <c r="D497" s="4" t="s">
        <v>19</v>
      </c>
      <c r="E497" s="4" t="s">
        <v>459</v>
      </c>
      <c r="F497" s="4" t="s">
        <v>245</v>
      </c>
      <c r="G497" s="4" t="s">
        <v>246</v>
      </c>
      <c r="H497" s="4" t="s">
        <v>247</v>
      </c>
    </row>
    <row r="498" spans="1:8" customFormat="1" ht="29" x14ac:dyDescent="0.35">
      <c r="A498" s="4" t="s">
        <v>493</v>
      </c>
      <c r="B498" s="6">
        <v>45922</v>
      </c>
      <c r="C498" s="63">
        <v>0.119340277777778</v>
      </c>
      <c r="D498" s="4" t="s">
        <v>67</v>
      </c>
      <c r="E498" s="4" t="s">
        <v>494</v>
      </c>
      <c r="F498" s="4" t="s">
        <v>495</v>
      </c>
      <c r="G498" s="4" t="s">
        <v>154</v>
      </c>
      <c r="H498" s="4" t="s">
        <v>496</v>
      </c>
    </row>
    <row r="499" spans="1:8" customFormat="1" ht="29" x14ac:dyDescent="0.35">
      <c r="A499" s="4" t="s">
        <v>135</v>
      </c>
      <c r="B499" s="6">
        <v>45922</v>
      </c>
      <c r="C499" s="63">
        <v>5.4745370370370403E-2</v>
      </c>
      <c r="D499" s="4" t="s">
        <v>18</v>
      </c>
      <c r="E499" s="4" t="s">
        <v>497</v>
      </c>
      <c r="F499" s="4" t="s">
        <v>137</v>
      </c>
      <c r="G499" s="4" t="s">
        <v>138</v>
      </c>
      <c r="H499" s="4" t="s">
        <v>139</v>
      </c>
    </row>
    <row r="500" spans="1:8" customFormat="1" ht="29" x14ac:dyDescent="0.35">
      <c r="A500" s="4" t="s">
        <v>135</v>
      </c>
      <c r="B500" s="6">
        <v>45922</v>
      </c>
      <c r="C500" s="63">
        <v>2.5011574074074099E-2</v>
      </c>
      <c r="D500" s="4" t="s">
        <v>18</v>
      </c>
      <c r="E500" s="4" t="s">
        <v>497</v>
      </c>
      <c r="F500" s="4" t="s">
        <v>137</v>
      </c>
      <c r="G500" s="4" t="s">
        <v>138</v>
      </c>
      <c r="H500" s="4" t="s">
        <v>139</v>
      </c>
    </row>
    <row r="501" spans="1:8" customFormat="1" ht="29" x14ac:dyDescent="0.35">
      <c r="A501" s="4" t="s">
        <v>135</v>
      </c>
      <c r="B501" s="6">
        <v>45922</v>
      </c>
      <c r="C501" s="63">
        <v>4.1666666666666699E-2</v>
      </c>
      <c r="D501" s="4" t="s">
        <v>571</v>
      </c>
      <c r="E501" s="4" t="s">
        <v>683</v>
      </c>
      <c r="F501" s="4"/>
      <c r="G501" s="4"/>
      <c r="H501" s="4"/>
    </row>
    <row r="502" spans="1:8" customFormat="1" ht="29" x14ac:dyDescent="0.35">
      <c r="A502" s="4" t="s">
        <v>135</v>
      </c>
      <c r="B502" s="6">
        <v>45922</v>
      </c>
      <c r="C502" s="63">
        <v>1.0231481481481499E-2</v>
      </c>
      <c r="D502" s="4" t="s">
        <v>571</v>
      </c>
      <c r="E502" s="4" t="s">
        <v>684</v>
      </c>
      <c r="F502" s="4"/>
      <c r="G502" s="4"/>
      <c r="H502" s="4"/>
    </row>
    <row r="503" spans="1:8" customFormat="1" ht="29" x14ac:dyDescent="0.35">
      <c r="A503" s="4" t="s">
        <v>135</v>
      </c>
      <c r="B503" s="6">
        <v>45922</v>
      </c>
      <c r="C503" s="63">
        <v>1.38888888888889E-2</v>
      </c>
      <c r="D503" s="4" t="s">
        <v>571</v>
      </c>
      <c r="E503" s="4" t="s">
        <v>685</v>
      </c>
      <c r="F503" s="4"/>
      <c r="G503" s="4"/>
      <c r="H503" s="4"/>
    </row>
    <row r="504" spans="1:8" customFormat="1" ht="29" x14ac:dyDescent="0.35">
      <c r="A504" s="4" t="s">
        <v>135</v>
      </c>
      <c r="B504" s="6">
        <v>45922</v>
      </c>
      <c r="C504" s="63">
        <v>2.0833333333333301E-2</v>
      </c>
      <c r="D504" s="4" t="s">
        <v>571</v>
      </c>
      <c r="E504" s="4" t="s">
        <v>686</v>
      </c>
      <c r="F504" s="4"/>
      <c r="G504" s="4"/>
      <c r="H504" s="4"/>
    </row>
    <row r="505" spans="1:8" customFormat="1" ht="43.5" x14ac:dyDescent="0.35">
      <c r="A505" s="4" t="s">
        <v>135</v>
      </c>
      <c r="B505" s="6">
        <v>45922</v>
      </c>
      <c r="C505" s="63">
        <v>3.4722222222222203E-2</v>
      </c>
      <c r="D505" s="4" t="s">
        <v>571</v>
      </c>
      <c r="E505" s="4" t="s">
        <v>687</v>
      </c>
      <c r="F505" s="4"/>
      <c r="G505" s="4"/>
      <c r="H505" s="4"/>
    </row>
    <row r="506" spans="1:8" customFormat="1" ht="29" x14ac:dyDescent="0.35">
      <c r="A506" s="4" t="s">
        <v>135</v>
      </c>
      <c r="B506" s="6">
        <v>45922</v>
      </c>
      <c r="C506" s="63">
        <v>2.1319444444444401E-2</v>
      </c>
      <c r="D506" s="4" t="s">
        <v>18</v>
      </c>
      <c r="E506" s="4" t="s">
        <v>703</v>
      </c>
      <c r="F506" s="4"/>
      <c r="G506" s="4"/>
      <c r="H506" s="4"/>
    </row>
    <row r="507" spans="1:8" customFormat="1" ht="29" x14ac:dyDescent="0.35">
      <c r="A507" s="4" t="s">
        <v>135</v>
      </c>
      <c r="B507" s="6">
        <v>45922</v>
      </c>
      <c r="C507" s="63">
        <v>1.41782407407407E-2</v>
      </c>
      <c r="D507" s="4" t="s">
        <v>18</v>
      </c>
      <c r="E507" s="4" t="s">
        <v>704</v>
      </c>
      <c r="F507" s="4"/>
      <c r="G507" s="4"/>
      <c r="H507" s="4"/>
    </row>
    <row r="508" spans="1:8" customFormat="1" ht="58" x14ac:dyDescent="0.35">
      <c r="A508" s="4" t="s">
        <v>258</v>
      </c>
      <c r="B508" s="6">
        <v>45922</v>
      </c>
      <c r="C508" s="63">
        <v>1.13773148148148E-2</v>
      </c>
      <c r="D508" s="4" t="s">
        <v>722</v>
      </c>
      <c r="E508" s="4" t="s">
        <v>723</v>
      </c>
      <c r="F508" s="4"/>
      <c r="G508" s="4"/>
      <c r="H508" s="4"/>
    </row>
    <row r="509" spans="1:8" customFormat="1" ht="29" x14ac:dyDescent="0.35">
      <c r="A509" s="4" t="s">
        <v>163</v>
      </c>
      <c r="B509" s="6">
        <v>45922</v>
      </c>
      <c r="C509" s="63">
        <v>0.41666666666666702</v>
      </c>
      <c r="D509" s="4" t="s">
        <v>61</v>
      </c>
      <c r="E509" s="4" t="s">
        <v>492</v>
      </c>
      <c r="F509" s="4" t="s">
        <v>165</v>
      </c>
      <c r="G509" s="4" t="s">
        <v>166</v>
      </c>
      <c r="H509" s="4" t="s">
        <v>167</v>
      </c>
    </row>
    <row r="510" spans="1:8" customFormat="1" ht="29" x14ac:dyDescent="0.35">
      <c r="A510" s="4" t="s">
        <v>253</v>
      </c>
      <c r="B510" s="6">
        <v>45922</v>
      </c>
      <c r="C510" s="63">
        <v>9.8842592592592593E-3</v>
      </c>
      <c r="D510" s="4" t="s">
        <v>18</v>
      </c>
      <c r="E510" s="4" t="s">
        <v>216</v>
      </c>
      <c r="F510" s="4" t="s">
        <v>256</v>
      </c>
      <c r="G510" s="4" t="s">
        <v>154</v>
      </c>
      <c r="H510" s="4" t="s">
        <v>257</v>
      </c>
    </row>
    <row r="511" spans="1:8" customFormat="1" ht="29" x14ac:dyDescent="0.35">
      <c r="A511" s="4" t="s">
        <v>253</v>
      </c>
      <c r="B511" s="6">
        <v>45922</v>
      </c>
      <c r="C511" s="63">
        <v>2.4861111111111101E-2</v>
      </c>
      <c r="D511" s="4" t="s">
        <v>18</v>
      </c>
      <c r="E511" s="4" t="s">
        <v>216</v>
      </c>
      <c r="F511" s="4" t="s">
        <v>256</v>
      </c>
      <c r="G511" s="4" t="s">
        <v>154</v>
      </c>
      <c r="H511" s="4" t="s">
        <v>257</v>
      </c>
    </row>
    <row r="512" spans="1:8" customFormat="1" ht="29" x14ac:dyDescent="0.35">
      <c r="A512" s="4" t="s">
        <v>253</v>
      </c>
      <c r="B512" s="6">
        <v>45922</v>
      </c>
      <c r="C512" s="63">
        <v>3.2094907407407398E-2</v>
      </c>
      <c r="D512" s="4" t="s">
        <v>18</v>
      </c>
      <c r="E512" s="4" t="s">
        <v>216</v>
      </c>
      <c r="F512" s="4" t="s">
        <v>256</v>
      </c>
      <c r="G512" s="4" t="s">
        <v>154</v>
      </c>
      <c r="H512" s="4" t="s">
        <v>257</v>
      </c>
    </row>
    <row r="513" spans="1:9" customFormat="1" ht="29" x14ac:dyDescent="0.35">
      <c r="A513" s="4" t="s">
        <v>253</v>
      </c>
      <c r="B513" s="6">
        <v>45922</v>
      </c>
      <c r="C513" s="63">
        <v>1.3125E-2</v>
      </c>
      <c r="D513" s="4" t="s">
        <v>20</v>
      </c>
      <c r="E513" s="4" t="s">
        <v>509</v>
      </c>
      <c r="F513" s="4" t="s">
        <v>256</v>
      </c>
      <c r="G513" s="4" t="s">
        <v>154</v>
      </c>
      <c r="H513" s="4" t="s">
        <v>257</v>
      </c>
    </row>
    <row r="514" spans="1:9" customFormat="1" ht="29" x14ac:dyDescent="0.35">
      <c r="A514" s="4" t="s">
        <v>151</v>
      </c>
      <c r="B514" s="6">
        <v>45922</v>
      </c>
      <c r="C514" s="63">
        <v>1.0416666666666701E-2</v>
      </c>
      <c r="D514" s="4" t="s">
        <v>20</v>
      </c>
      <c r="E514" s="4" t="s">
        <v>502</v>
      </c>
      <c r="F514" s="4" t="s">
        <v>153</v>
      </c>
      <c r="G514" s="4" t="s">
        <v>154</v>
      </c>
      <c r="H514" s="4" t="s">
        <v>155</v>
      </c>
    </row>
    <row r="515" spans="1:9" customFormat="1" ht="29" x14ac:dyDescent="0.35">
      <c r="A515" s="4" t="s">
        <v>215</v>
      </c>
      <c r="B515" s="6">
        <v>45922</v>
      </c>
      <c r="C515" s="63">
        <v>1.0416666666666701E-2</v>
      </c>
      <c r="D515" s="4" t="s">
        <v>20</v>
      </c>
      <c r="E515" s="4" t="s">
        <v>502</v>
      </c>
      <c r="F515" s="4" t="s">
        <v>217</v>
      </c>
      <c r="G515" s="4" t="s">
        <v>154</v>
      </c>
      <c r="H515" s="4" t="s">
        <v>218</v>
      </c>
    </row>
    <row r="516" spans="1:9" customFormat="1" ht="29" x14ac:dyDescent="0.35">
      <c r="A516" s="4" t="s">
        <v>503</v>
      </c>
      <c r="B516" s="6">
        <v>45922</v>
      </c>
      <c r="C516" s="63">
        <v>1.61342592592593E-2</v>
      </c>
      <c r="D516" s="4" t="s">
        <v>20</v>
      </c>
      <c r="E516" s="4" t="s">
        <v>504</v>
      </c>
      <c r="F516" s="4" t="s">
        <v>505</v>
      </c>
      <c r="G516" s="4" t="s">
        <v>506</v>
      </c>
      <c r="H516" s="4" t="s">
        <v>507</v>
      </c>
    </row>
    <row r="517" spans="1:9" customFormat="1" ht="43.5" x14ac:dyDescent="0.35">
      <c r="A517" s="4" t="s">
        <v>201</v>
      </c>
      <c r="B517" s="6">
        <v>45922</v>
      </c>
      <c r="C517" s="63">
        <v>1.38888888888889E-2</v>
      </c>
      <c r="D517" s="4" t="s">
        <v>254</v>
      </c>
      <c r="E517" s="4" t="s">
        <v>498</v>
      </c>
      <c r="F517" s="4" t="s">
        <v>499</v>
      </c>
      <c r="G517" s="4" t="s">
        <v>500</v>
      </c>
      <c r="H517" s="4" t="s">
        <v>501</v>
      </c>
    </row>
    <row r="518" spans="1:9" customFormat="1" ht="29" x14ac:dyDescent="0.35">
      <c r="A518" s="4" t="s">
        <v>201</v>
      </c>
      <c r="B518" s="6">
        <v>45922</v>
      </c>
      <c r="C518" s="63">
        <v>2.1736111111111098E-2</v>
      </c>
      <c r="D518" s="4" t="s">
        <v>722</v>
      </c>
      <c r="E518" s="4" t="s">
        <v>780</v>
      </c>
      <c r="F518" s="4"/>
      <c r="G518" s="4"/>
      <c r="H518" s="4"/>
    </row>
    <row r="519" spans="1:9" customFormat="1" ht="29" x14ac:dyDescent="0.35">
      <c r="A519" s="4" t="s">
        <v>172</v>
      </c>
      <c r="B519" s="6">
        <v>45922</v>
      </c>
      <c r="C519" s="63">
        <v>5.7858796296296297E-2</v>
      </c>
      <c r="D519" s="4" t="s">
        <v>722</v>
      </c>
      <c r="E519" s="4" t="s">
        <v>783</v>
      </c>
      <c r="F519" s="4"/>
      <c r="G519" s="4"/>
      <c r="H519" s="4"/>
    </row>
    <row r="520" spans="1:9" customFormat="1" ht="58" x14ac:dyDescent="0.35">
      <c r="A520" s="4" t="s">
        <v>172</v>
      </c>
      <c r="B520" s="6">
        <v>45922</v>
      </c>
      <c r="C520" s="63">
        <v>3.2824074074074103E-2</v>
      </c>
      <c r="D520" s="4" t="s">
        <v>722</v>
      </c>
      <c r="E520" s="4" t="s">
        <v>787</v>
      </c>
      <c r="F520" s="4"/>
      <c r="G520" s="4"/>
      <c r="H520" s="4"/>
    </row>
    <row r="521" spans="1:9" customFormat="1" ht="43.5" x14ac:dyDescent="0.35">
      <c r="A521" s="4" t="s">
        <v>183</v>
      </c>
      <c r="B521" s="6">
        <v>45922</v>
      </c>
      <c r="C521" s="63">
        <v>1.7916666666666699E-2</v>
      </c>
      <c r="D521" s="4" t="s">
        <v>20</v>
      </c>
      <c r="E521" s="4" t="s">
        <v>508</v>
      </c>
      <c r="F521" s="4" t="s">
        <v>185</v>
      </c>
      <c r="G521" s="4" t="s">
        <v>154</v>
      </c>
      <c r="H521" s="4" t="s">
        <v>186</v>
      </c>
    </row>
    <row r="522" spans="1:9" customFormat="1" ht="29" x14ac:dyDescent="0.35">
      <c r="A522" s="4" t="s">
        <v>243</v>
      </c>
      <c r="B522" s="6">
        <v>45922</v>
      </c>
      <c r="C522" s="63">
        <v>1.375E-2</v>
      </c>
      <c r="D522" s="4" t="s">
        <v>19</v>
      </c>
      <c r="E522" s="4" t="s">
        <v>489</v>
      </c>
      <c r="F522" s="4" t="s">
        <v>245</v>
      </c>
      <c r="G522" s="4" t="s">
        <v>246</v>
      </c>
      <c r="H522" s="4" t="s">
        <v>247</v>
      </c>
    </row>
    <row r="523" spans="1:9" customFormat="1" ht="29" x14ac:dyDescent="0.35">
      <c r="A523" s="4" t="s">
        <v>243</v>
      </c>
      <c r="B523" s="6">
        <v>45922</v>
      </c>
      <c r="C523" s="63">
        <v>0.144108796296296</v>
      </c>
      <c r="D523" s="4" t="s">
        <v>19</v>
      </c>
      <c r="E523" s="4" t="s">
        <v>489</v>
      </c>
      <c r="F523" s="4" t="s">
        <v>245</v>
      </c>
      <c r="G523" s="4" t="s">
        <v>246</v>
      </c>
      <c r="H523" s="4" t="s">
        <v>247</v>
      </c>
    </row>
    <row r="524" spans="1:9" customFormat="1" ht="29" x14ac:dyDescent="0.35">
      <c r="A524" s="4" t="s">
        <v>243</v>
      </c>
      <c r="B524" s="6">
        <v>45922</v>
      </c>
      <c r="C524" s="63">
        <v>8.4004629629629596E-2</v>
      </c>
      <c r="D524" s="4" t="s">
        <v>19</v>
      </c>
      <c r="E524" s="4" t="s">
        <v>489</v>
      </c>
      <c r="F524" s="4" t="s">
        <v>245</v>
      </c>
      <c r="G524" s="4" t="s">
        <v>246</v>
      </c>
      <c r="H524" s="4" t="s">
        <v>247</v>
      </c>
    </row>
    <row r="525" spans="1:9" customFormat="1" ht="29" x14ac:dyDescent="0.35">
      <c r="A525" s="4" t="s">
        <v>243</v>
      </c>
      <c r="B525" s="6">
        <v>45922</v>
      </c>
      <c r="C525" s="63">
        <v>4.2546296296296297E-2</v>
      </c>
      <c r="D525" s="4" t="s">
        <v>19</v>
      </c>
      <c r="E525" s="4" t="s">
        <v>489</v>
      </c>
      <c r="F525" s="4" t="s">
        <v>245</v>
      </c>
      <c r="G525" s="4" t="s">
        <v>246</v>
      </c>
      <c r="H525" s="4" t="s">
        <v>247</v>
      </c>
    </row>
    <row r="526" spans="1:9" customFormat="1" ht="29" x14ac:dyDescent="0.35">
      <c r="A526" s="4" t="s">
        <v>298</v>
      </c>
      <c r="B526" s="6">
        <v>45922</v>
      </c>
      <c r="C526" s="63">
        <v>1.0416666666666701E-2</v>
      </c>
      <c r="D526" s="4" t="s">
        <v>20</v>
      </c>
      <c r="E526" s="4" t="s">
        <v>502</v>
      </c>
      <c r="F526" s="4" t="s">
        <v>299</v>
      </c>
      <c r="G526" s="4" t="s">
        <v>300</v>
      </c>
      <c r="H526" s="4" t="s">
        <v>301</v>
      </c>
    </row>
    <row r="527" spans="1:9" customFormat="1" ht="29" x14ac:dyDescent="0.35">
      <c r="A527" s="4" t="s">
        <v>54</v>
      </c>
      <c r="B527" s="6">
        <v>45922</v>
      </c>
      <c r="C527" s="63">
        <v>3.8865740740740701E-2</v>
      </c>
      <c r="D527" s="4" t="s">
        <v>19</v>
      </c>
      <c r="E527" s="4" t="s">
        <v>857</v>
      </c>
      <c r="F527" s="4"/>
      <c r="G527" s="4"/>
      <c r="H527" s="4"/>
      <c r="I527" s="1"/>
    </row>
    <row r="528" spans="1:9" customFormat="1" ht="29" x14ac:dyDescent="0.35">
      <c r="A528" s="4" t="s">
        <v>54</v>
      </c>
      <c r="B528" s="6">
        <v>45922</v>
      </c>
      <c r="C528" s="63">
        <v>1.0266203703703699E-2</v>
      </c>
      <c r="D528" s="4" t="s">
        <v>19</v>
      </c>
      <c r="E528" s="4" t="s">
        <v>857</v>
      </c>
      <c r="F528" s="4"/>
      <c r="G528" s="4"/>
      <c r="H528" s="4"/>
      <c r="I528" s="1"/>
    </row>
    <row r="529" spans="1:9" customFormat="1" ht="29" x14ac:dyDescent="0.35">
      <c r="A529" s="4" t="s">
        <v>54</v>
      </c>
      <c r="B529" s="6">
        <v>45922</v>
      </c>
      <c r="C529" s="63">
        <v>4.1666666666666699E-2</v>
      </c>
      <c r="D529" s="4" t="s">
        <v>571</v>
      </c>
      <c r="E529" s="4" t="s">
        <v>851</v>
      </c>
      <c r="F529" s="4"/>
      <c r="G529" s="4"/>
      <c r="H529" s="4"/>
      <c r="I529" s="1"/>
    </row>
    <row r="530" spans="1:9" customFormat="1" ht="29" x14ac:dyDescent="0.35">
      <c r="A530" s="4" t="s">
        <v>54</v>
      </c>
      <c r="B530" s="6">
        <v>45922</v>
      </c>
      <c r="C530" s="63">
        <v>6.25E-2</v>
      </c>
      <c r="D530" s="4" t="s">
        <v>571</v>
      </c>
      <c r="E530" s="4" t="s">
        <v>869</v>
      </c>
      <c r="F530" s="4"/>
      <c r="G530" s="4"/>
      <c r="H530" s="4"/>
      <c r="I530" s="1"/>
    </row>
    <row r="531" spans="1:9" customFormat="1" ht="29" x14ac:dyDescent="0.35">
      <c r="A531" s="4" t="s">
        <v>493</v>
      </c>
      <c r="B531" s="6">
        <v>45923</v>
      </c>
      <c r="C531" s="63">
        <v>2.7777777777777801E-2</v>
      </c>
      <c r="D531" s="4" t="s">
        <v>67</v>
      </c>
      <c r="E531" s="4" t="s">
        <v>96</v>
      </c>
      <c r="F531" s="4" t="s">
        <v>495</v>
      </c>
      <c r="G531" s="4" t="s">
        <v>154</v>
      </c>
      <c r="H531" s="4" t="s">
        <v>496</v>
      </c>
    </row>
    <row r="532" spans="1:9" customFormat="1" ht="29" x14ac:dyDescent="0.35">
      <c r="A532" s="4" t="s">
        <v>493</v>
      </c>
      <c r="B532" s="6">
        <v>45923</v>
      </c>
      <c r="C532" s="63">
        <v>1.4305555555555601E-2</v>
      </c>
      <c r="D532" s="4" t="s">
        <v>67</v>
      </c>
      <c r="E532" s="4" t="s">
        <v>519</v>
      </c>
      <c r="F532" s="4" t="s">
        <v>495</v>
      </c>
      <c r="G532" s="4" t="s">
        <v>154</v>
      </c>
      <c r="H532" s="4" t="s">
        <v>496</v>
      </c>
    </row>
    <row r="533" spans="1:9" customFormat="1" ht="29" x14ac:dyDescent="0.35">
      <c r="A533" s="4" t="s">
        <v>66</v>
      </c>
      <c r="B533" s="6">
        <v>45923</v>
      </c>
      <c r="C533" s="63">
        <v>2.2222222222222199E-2</v>
      </c>
      <c r="D533" s="4" t="s">
        <v>61</v>
      </c>
      <c r="E533" s="4" t="s">
        <v>511</v>
      </c>
      <c r="F533" s="4" t="s">
        <v>229</v>
      </c>
      <c r="G533" s="4" t="s">
        <v>230</v>
      </c>
      <c r="H533" s="4" t="s">
        <v>231</v>
      </c>
    </row>
    <row r="534" spans="1:9" customFormat="1" ht="29" x14ac:dyDescent="0.35">
      <c r="A534" s="4" t="s">
        <v>66</v>
      </c>
      <c r="B534" s="6">
        <v>45923</v>
      </c>
      <c r="C534" s="63">
        <v>1.94444444444444E-2</v>
      </c>
      <c r="D534" s="4" t="s">
        <v>61</v>
      </c>
      <c r="E534" s="4" t="s">
        <v>512</v>
      </c>
      <c r="F534" s="4" t="s">
        <v>207</v>
      </c>
      <c r="G534" s="4" t="s">
        <v>208</v>
      </c>
      <c r="H534" s="4" t="s">
        <v>209</v>
      </c>
    </row>
    <row r="535" spans="1:9" customFormat="1" ht="29" x14ac:dyDescent="0.35">
      <c r="A535" s="4" t="s">
        <v>66</v>
      </c>
      <c r="B535" s="6">
        <v>45923</v>
      </c>
      <c r="C535" s="63">
        <v>1.57986111111111E-2</v>
      </c>
      <c r="D535" s="4" t="s">
        <v>61</v>
      </c>
      <c r="E535" s="4" t="s">
        <v>524</v>
      </c>
      <c r="F535" s="4" t="s">
        <v>229</v>
      </c>
      <c r="G535" s="4" t="s">
        <v>230</v>
      </c>
      <c r="H535" s="4" t="s">
        <v>231</v>
      </c>
    </row>
    <row r="536" spans="1:9" customFormat="1" ht="29" x14ac:dyDescent="0.35">
      <c r="A536" s="4" t="s">
        <v>66</v>
      </c>
      <c r="B536" s="6">
        <v>45923</v>
      </c>
      <c r="C536" s="63">
        <v>3.6458333333333301E-2</v>
      </c>
      <c r="D536" s="4" t="s">
        <v>61</v>
      </c>
      <c r="E536" s="4" t="s">
        <v>663</v>
      </c>
      <c r="F536" s="4"/>
      <c r="G536" s="4"/>
      <c r="H536" s="4"/>
    </row>
    <row r="537" spans="1:9" customFormat="1" ht="29" x14ac:dyDescent="0.35">
      <c r="A537" s="4" t="s">
        <v>135</v>
      </c>
      <c r="B537" s="6">
        <v>45923</v>
      </c>
      <c r="C537" s="63">
        <v>1.3622685185185199E-2</v>
      </c>
      <c r="D537" s="4" t="s">
        <v>19</v>
      </c>
      <c r="E537" s="4" t="s">
        <v>510</v>
      </c>
      <c r="F537" s="4" t="s">
        <v>393</v>
      </c>
      <c r="G537" s="4" t="s">
        <v>394</v>
      </c>
      <c r="H537" s="4" t="s">
        <v>395</v>
      </c>
    </row>
    <row r="538" spans="1:9" customFormat="1" ht="29" x14ac:dyDescent="0.35">
      <c r="A538" s="4" t="s">
        <v>135</v>
      </c>
      <c r="B538" s="6">
        <v>45923</v>
      </c>
      <c r="C538" s="63">
        <v>3.2164351851851902E-2</v>
      </c>
      <c r="D538" s="4" t="s">
        <v>18</v>
      </c>
      <c r="E538" s="4" t="s">
        <v>531</v>
      </c>
      <c r="F538" s="4" t="s">
        <v>137</v>
      </c>
      <c r="G538" s="4" t="s">
        <v>138</v>
      </c>
      <c r="H538" s="4" t="s">
        <v>139</v>
      </c>
    </row>
    <row r="539" spans="1:9" customFormat="1" ht="29" x14ac:dyDescent="0.35">
      <c r="A539" s="4" t="s">
        <v>135</v>
      </c>
      <c r="B539" s="6">
        <v>45923</v>
      </c>
      <c r="C539" s="63">
        <v>0.18062500000000001</v>
      </c>
      <c r="D539" s="4" t="s">
        <v>18</v>
      </c>
      <c r="E539" s="4" t="s">
        <v>531</v>
      </c>
      <c r="F539" s="4" t="s">
        <v>137</v>
      </c>
      <c r="G539" s="4" t="s">
        <v>138</v>
      </c>
      <c r="H539" s="4" t="s">
        <v>139</v>
      </c>
    </row>
    <row r="540" spans="1:9" customFormat="1" ht="43.5" x14ac:dyDescent="0.35">
      <c r="A540" s="4" t="s">
        <v>135</v>
      </c>
      <c r="B540" s="6">
        <v>45923</v>
      </c>
      <c r="C540" s="63">
        <v>3.54861111111111E-2</v>
      </c>
      <c r="D540" s="4" t="s">
        <v>19</v>
      </c>
      <c r="E540" s="4" t="s">
        <v>532</v>
      </c>
      <c r="F540" s="4" t="s">
        <v>447</v>
      </c>
      <c r="G540" s="4" t="s">
        <v>448</v>
      </c>
      <c r="H540" s="4" t="s">
        <v>449</v>
      </c>
    </row>
    <row r="541" spans="1:9" customFormat="1" ht="29" x14ac:dyDescent="0.35">
      <c r="A541" s="4" t="s">
        <v>135</v>
      </c>
      <c r="B541" s="6">
        <v>45923</v>
      </c>
      <c r="C541" s="63">
        <v>2.09953703703704E-2</v>
      </c>
      <c r="D541" s="4" t="s">
        <v>571</v>
      </c>
      <c r="E541" s="4" t="s">
        <v>690</v>
      </c>
      <c r="F541" s="4"/>
      <c r="G541" s="4"/>
      <c r="H541" s="4"/>
    </row>
    <row r="542" spans="1:9" customFormat="1" ht="29" x14ac:dyDescent="0.35">
      <c r="A542" s="4" t="s">
        <v>135</v>
      </c>
      <c r="B542" s="6">
        <v>45923</v>
      </c>
      <c r="C542" s="63">
        <v>3.1388888888888897E-2</v>
      </c>
      <c r="D542" s="4" t="s">
        <v>20</v>
      </c>
      <c r="E542" s="4" t="s">
        <v>691</v>
      </c>
      <c r="F542" s="4"/>
      <c r="G542" s="4"/>
      <c r="H542" s="4"/>
    </row>
    <row r="543" spans="1:9" customFormat="1" ht="29" x14ac:dyDescent="0.35">
      <c r="A543" s="4" t="s">
        <v>163</v>
      </c>
      <c r="B543" s="6">
        <v>45923</v>
      </c>
      <c r="C543" s="63">
        <v>8.4606481481481494E-3</v>
      </c>
      <c r="D543" s="4" t="s">
        <v>18</v>
      </c>
      <c r="E543" s="4" t="s">
        <v>735</v>
      </c>
      <c r="F543" s="4"/>
      <c r="G543" s="4"/>
      <c r="H543" s="4"/>
    </row>
    <row r="544" spans="1:9" customFormat="1" ht="29" x14ac:dyDescent="0.35">
      <c r="A544" s="4" t="s">
        <v>253</v>
      </c>
      <c r="B544" s="6">
        <v>45923</v>
      </c>
      <c r="C544" s="63">
        <v>1.7835648148148101E-2</v>
      </c>
      <c r="D544" s="4" t="s">
        <v>20</v>
      </c>
      <c r="E544" s="4" t="s">
        <v>538</v>
      </c>
      <c r="F544" s="4" t="s">
        <v>256</v>
      </c>
      <c r="G544" s="4" t="s">
        <v>154</v>
      </c>
      <c r="H544" s="4" t="s">
        <v>257</v>
      </c>
    </row>
    <row r="545" spans="1:9" customFormat="1" ht="29" x14ac:dyDescent="0.35">
      <c r="A545" s="4" t="s">
        <v>236</v>
      </c>
      <c r="B545" s="6">
        <v>45923</v>
      </c>
      <c r="C545" s="63">
        <v>8.3391203703703703E-2</v>
      </c>
      <c r="D545" s="4" t="s">
        <v>19</v>
      </c>
      <c r="E545" s="4" t="s">
        <v>525</v>
      </c>
      <c r="F545" s="4" t="s">
        <v>365</v>
      </c>
      <c r="G545" s="4" t="s">
        <v>366</v>
      </c>
      <c r="H545" s="4" t="s">
        <v>367</v>
      </c>
    </row>
    <row r="546" spans="1:9" customFormat="1" ht="29" x14ac:dyDescent="0.35">
      <c r="A546" s="4" t="s">
        <v>236</v>
      </c>
      <c r="B546" s="6">
        <v>45923</v>
      </c>
      <c r="C546" s="63">
        <v>9.8113425925925896E-2</v>
      </c>
      <c r="D546" s="4" t="s">
        <v>19</v>
      </c>
      <c r="E546" s="4" t="s">
        <v>525</v>
      </c>
      <c r="F546" s="4" t="s">
        <v>365</v>
      </c>
      <c r="G546" s="4" t="s">
        <v>366</v>
      </c>
      <c r="H546" s="4" t="s">
        <v>367</v>
      </c>
    </row>
    <row r="547" spans="1:9" customFormat="1" ht="29" x14ac:dyDescent="0.35">
      <c r="A547" s="4" t="s">
        <v>236</v>
      </c>
      <c r="B547" s="6">
        <v>45923</v>
      </c>
      <c r="C547" s="63">
        <v>1.3194444444444399E-2</v>
      </c>
      <c r="D547" s="4" t="s">
        <v>19</v>
      </c>
      <c r="E547" s="4" t="s">
        <v>525</v>
      </c>
      <c r="F547" s="4" t="s">
        <v>365</v>
      </c>
      <c r="G547" s="4" t="s">
        <v>366</v>
      </c>
      <c r="H547" s="4" t="s">
        <v>367</v>
      </c>
    </row>
    <row r="548" spans="1:9" customFormat="1" ht="29" x14ac:dyDescent="0.35">
      <c r="A548" s="4" t="s">
        <v>236</v>
      </c>
      <c r="B548" s="6">
        <v>45923</v>
      </c>
      <c r="C548" s="63">
        <v>2.4699074074074099E-2</v>
      </c>
      <c r="D548" s="4" t="s">
        <v>19</v>
      </c>
      <c r="E548" s="4" t="s">
        <v>525</v>
      </c>
      <c r="F548" s="4" t="s">
        <v>365</v>
      </c>
      <c r="G548" s="4" t="s">
        <v>366</v>
      </c>
      <c r="H548" s="4" t="s">
        <v>367</v>
      </c>
    </row>
    <row r="549" spans="1:9" customFormat="1" ht="29" x14ac:dyDescent="0.35">
      <c r="A549" s="4" t="s">
        <v>201</v>
      </c>
      <c r="B549" s="6">
        <v>45923</v>
      </c>
      <c r="C549" s="63">
        <v>4.9131944444444402E-2</v>
      </c>
      <c r="D549" s="4" t="s">
        <v>20</v>
      </c>
      <c r="E549" s="4" t="s">
        <v>779</v>
      </c>
      <c r="F549" s="4"/>
      <c r="G549" s="4"/>
      <c r="H549" s="4"/>
    </row>
    <row r="550" spans="1:9" customFormat="1" ht="43.5" x14ac:dyDescent="0.35">
      <c r="A550" s="4" t="s">
        <v>533</v>
      </c>
      <c r="B550" s="6">
        <v>45923</v>
      </c>
      <c r="C550" s="63">
        <v>2.7476851851851902E-2</v>
      </c>
      <c r="D550" s="4" t="s">
        <v>67</v>
      </c>
      <c r="E550" s="4" t="s">
        <v>534</v>
      </c>
      <c r="F550" s="4" t="s">
        <v>535</v>
      </c>
      <c r="G550" s="4" t="s">
        <v>536</v>
      </c>
      <c r="H550" s="4" t="s">
        <v>537</v>
      </c>
    </row>
    <row r="551" spans="1:9" customFormat="1" ht="29" x14ac:dyDescent="0.35">
      <c r="A551" s="4" t="s">
        <v>81</v>
      </c>
      <c r="B551" s="6">
        <v>45923</v>
      </c>
      <c r="C551" s="63">
        <v>2.0833333333333301E-2</v>
      </c>
      <c r="D551" s="4" t="s">
        <v>61</v>
      </c>
      <c r="E551" s="4" t="s">
        <v>515</v>
      </c>
      <c r="F551" s="4" t="s">
        <v>516</v>
      </c>
      <c r="G551" s="4" t="s">
        <v>517</v>
      </c>
      <c r="H551" s="4" t="s">
        <v>518</v>
      </c>
    </row>
    <row r="552" spans="1:9" customFormat="1" ht="29" x14ac:dyDescent="0.35">
      <c r="A552" s="4" t="s">
        <v>81</v>
      </c>
      <c r="B552" s="6">
        <v>45923</v>
      </c>
      <c r="C552" s="63">
        <v>1.1192129629629601E-2</v>
      </c>
      <c r="D552" s="4" t="s">
        <v>67</v>
      </c>
      <c r="E552" s="4" t="s">
        <v>520</v>
      </c>
      <c r="F552" s="4" t="s">
        <v>521</v>
      </c>
      <c r="G552" s="4" t="s">
        <v>522</v>
      </c>
      <c r="H552" s="4" t="s">
        <v>523</v>
      </c>
    </row>
    <row r="553" spans="1:9" customFormat="1" ht="29" x14ac:dyDescent="0.35">
      <c r="A553" s="4" t="s">
        <v>81</v>
      </c>
      <c r="B553" s="6">
        <v>45923</v>
      </c>
      <c r="C553" s="63">
        <v>0.132025462962963</v>
      </c>
      <c r="D553" s="4" t="s">
        <v>67</v>
      </c>
      <c r="E553" s="4" t="s">
        <v>114</v>
      </c>
      <c r="F553" s="4" t="s">
        <v>521</v>
      </c>
      <c r="G553" s="4" t="s">
        <v>522</v>
      </c>
      <c r="H553" s="4" t="s">
        <v>523</v>
      </c>
    </row>
    <row r="554" spans="1:9" customFormat="1" ht="29" x14ac:dyDescent="0.35">
      <c r="A554" s="4" t="s">
        <v>325</v>
      </c>
      <c r="B554" s="6">
        <v>45923</v>
      </c>
      <c r="C554" s="63">
        <v>8.3217592592592596E-3</v>
      </c>
      <c r="D554" s="4" t="s">
        <v>19</v>
      </c>
      <c r="E554" s="4" t="s">
        <v>514</v>
      </c>
      <c r="F554" s="4" t="s">
        <v>457</v>
      </c>
      <c r="G554" s="4" t="s">
        <v>328</v>
      </c>
      <c r="H554" s="4" t="s">
        <v>458</v>
      </c>
    </row>
    <row r="555" spans="1:9" customFormat="1" ht="29" x14ac:dyDescent="0.35">
      <c r="A555" s="4" t="s">
        <v>821</v>
      </c>
      <c r="B555" s="6">
        <v>45923</v>
      </c>
      <c r="C555" s="63">
        <v>4.0277777777777801E-2</v>
      </c>
      <c r="D555" s="4" t="s">
        <v>61</v>
      </c>
      <c r="E555" s="4" t="s">
        <v>827</v>
      </c>
      <c r="F555" s="4"/>
      <c r="G555" s="4"/>
      <c r="H555" s="4"/>
      <c r="I555" s="1"/>
    </row>
    <row r="556" spans="1:9" customFormat="1" ht="29" x14ac:dyDescent="0.35">
      <c r="A556" s="4" t="s">
        <v>850</v>
      </c>
      <c r="B556" s="6">
        <v>45923</v>
      </c>
      <c r="C556" s="63">
        <v>0.13611111111111099</v>
      </c>
      <c r="D556" s="4" t="s">
        <v>571</v>
      </c>
      <c r="E556" s="4" t="s">
        <v>851</v>
      </c>
      <c r="F556" s="4"/>
      <c r="G556" s="4"/>
      <c r="H556" s="4"/>
      <c r="I556" s="1"/>
    </row>
    <row r="557" spans="1:9" customFormat="1" ht="29" x14ac:dyDescent="0.35">
      <c r="A557" s="4" t="s">
        <v>850</v>
      </c>
      <c r="B557" s="6">
        <v>45923</v>
      </c>
      <c r="C557" s="63">
        <v>8.3333333333333301E-2</v>
      </c>
      <c r="D557" s="4" t="s">
        <v>571</v>
      </c>
      <c r="E557" s="4" t="s">
        <v>852</v>
      </c>
      <c r="F557" s="4"/>
      <c r="G557" s="4"/>
      <c r="H557" s="4"/>
      <c r="I557" s="1"/>
    </row>
    <row r="558" spans="1:9" customFormat="1" ht="29" x14ac:dyDescent="0.35">
      <c r="A558" s="4" t="s">
        <v>54</v>
      </c>
      <c r="B558" s="6">
        <v>45923</v>
      </c>
      <c r="C558" s="63">
        <v>6.9444444444444397E-3</v>
      </c>
      <c r="D558" s="4" t="s">
        <v>61</v>
      </c>
      <c r="E558" s="4" t="s">
        <v>526</v>
      </c>
      <c r="F558" s="4" t="s">
        <v>527</v>
      </c>
      <c r="G558" s="4" t="s">
        <v>528</v>
      </c>
      <c r="H558" s="4" t="s">
        <v>529</v>
      </c>
    </row>
    <row r="559" spans="1:9" customFormat="1" ht="29" x14ac:dyDescent="0.35">
      <c r="A559" s="4" t="s">
        <v>54</v>
      </c>
      <c r="B559" s="6">
        <v>45923</v>
      </c>
      <c r="C559" s="63">
        <v>1.10300925925926E-2</v>
      </c>
      <c r="D559" s="4" t="s">
        <v>18</v>
      </c>
      <c r="E559" s="4" t="s">
        <v>861</v>
      </c>
      <c r="F559" s="4"/>
      <c r="G559" s="4"/>
      <c r="H559" s="4"/>
      <c r="I559" s="1"/>
    </row>
    <row r="560" spans="1:9" customFormat="1" ht="29" x14ac:dyDescent="0.35">
      <c r="A560" s="4" t="s">
        <v>54</v>
      </c>
      <c r="B560" s="6">
        <v>45923</v>
      </c>
      <c r="C560" s="63">
        <v>4.1666666666666699E-2</v>
      </c>
      <c r="D560" s="4" t="s">
        <v>571</v>
      </c>
      <c r="E560" s="4" t="s">
        <v>862</v>
      </c>
      <c r="F560" s="4"/>
      <c r="G560" s="4"/>
      <c r="H560" s="4"/>
      <c r="I560" s="1"/>
    </row>
    <row r="561" spans="1:9" customFormat="1" ht="29" x14ac:dyDescent="0.35">
      <c r="A561" s="4" t="s">
        <v>54</v>
      </c>
      <c r="B561" s="6">
        <v>45923</v>
      </c>
      <c r="C561" s="63">
        <v>6.25E-2</v>
      </c>
      <c r="D561" s="4" t="s">
        <v>571</v>
      </c>
      <c r="E561" s="4" t="s">
        <v>863</v>
      </c>
      <c r="F561" s="4"/>
      <c r="G561" s="4"/>
      <c r="H561" s="4"/>
      <c r="I561" s="1"/>
    </row>
    <row r="562" spans="1:9" customFormat="1" ht="29" x14ac:dyDescent="0.35">
      <c r="A562" s="4" t="s">
        <v>54</v>
      </c>
      <c r="B562" s="6">
        <v>45923</v>
      </c>
      <c r="C562" s="63">
        <v>0.114456018518519</v>
      </c>
      <c r="D562" s="4" t="s">
        <v>18</v>
      </c>
      <c r="E562" s="4" t="s">
        <v>870</v>
      </c>
      <c r="F562" s="4"/>
      <c r="G562" s="4"/>
      <c r="H562" s="4"/>
      <c r="I562" s="1"/>
    </row>
    <row r="563" spans="1:9" customFormat="1" ht="29" x14ac:dyDescent="0.35">
      <c r="A563" s="4" t="s">
        <v>318</v>
      </c>
      <c r="B563" s="6">
        <v>45923</v>
      </c>
      <c r="C563" s="63">
        <v>8.2175925925925906E-3</v>
      </c>
      <c r="D563" s="4" t="s">
        <v>61</v>
      </c>
      <c r="E563" s="4" t="s">
        <v>513</v>
      </c>
      <c r="F563" s="4" t="s">
        <v>410</v>
      </c>
      <c r="G563" s="4" t="s">
        <v>411</v>
      </c>
      <c r="H563" s="4" t="s">
        <v>412</v>
      </c>
    </row>
    <row r="564" spans="1:9" customFormat="1" ht="29" x14ac:dyDescent="0.35">
      <c r="A564" s="4" t="s">
        <v>318</v>
      </c>
      <c r="B564" s="6">
        <v>45923</v>
      </c>
      <c r="C564" s="63">
        <v>9.1435185185185196E-3</v>
      </c>
      <c r="D564" s="4" t="s">
        <v>61</v>
      </c>
      <c r="E564" s="4" t="s">
        <v>530</v>
      </c>
      <c r="F564" s="4" t="s">
        <v>410</v>
      </c>
      <c r="G564" s="4" t="s">
        <v>411</v>
      </c>
      <c r="H564" s="4" t="s">
        <v>412</v>
      </c>
    </row>
    <row r="565" spans="1:9" customFormat="1" ht="29" x14ac:dyDescent="0.35">
      <c r="A565" s="4" t="s">
        <v>66</v>
      </c>
      <c r="B565" s="6">
        <v>45924</v>
      </c>
      <c r="C565" s="63">
        <v>6.9710648148148105E-2</v>
      </c>
      <c r="D565" s="4" t="s">
        <v>61</v>
      </c>
      <c r="E565" s="4" t="s">
        <v>549</v>
      </c>
      <c r="F565" s="4" t="s">
        <v>550</v>
      </c>
      <c r="G565" s="4" t="s">
        <v>551</v>
      </c>
      <c r="H565" s="4" t="s">
        <v>552</v>
      </c>
    </row>
    <row r="566" spans="1:9" customFormat="1" ht="29" x14ac:dyDescent="0.35">
      <c r="A566" s="4" t="s">
        <v>66</v>
      </c>
      <c r="B566" s="6">
        <v>45924</v>
      </c>
      <c r="C566" s="63">
        <v>2.0254629629629602E-2</v>
      </c>
      <c r="D566" s="4" t="s">
        <v>19</v>
      </c>
      <c r="E566" s="4" t="s">
        <v>661</v>
      </c>
      <c r="F566" s="4"/>
      <c r="G566" s="4"/>
      <c r="H566" s="4"/>
    </row>
    <row r="567" spans="1:9" customFormat="1" ht="29" x14ac:dyDescent="0.35">
      <c r="A567" s="4" t="s">
        <v>66</v>
      </c>
      <c r="B567" s="6">
        <v>45924</v>
      </c>
      <c r="C567" s="63">
        <v>4.7037037037037002E-2</v>
      </c>
      <c r="D567" s="4" t="s">
        <v>19</v>
      </c>
      <c r="E567" s="4" t="s">
        <v>662</v>
      </c>
      <c r="F567" s="4"/>
      <c r="G567" s="4"/>
      <c r="H567" s="4"/>
    </row>
    <row r="568" spans="1:9" customFormat="1" ht="29" x14ac:dyDescent="0.35">
      <c r="A568" s="4" t="s">
        <v>135</v>
      </c>
      <c r="B568" s="6">
        <v>45924</v>
      </c>
      <c r="C568" s="63">
        <v>2.4942129629629599E-2</v>
      </c>
      <c r="D568" s="4" t="s">
        <v>18</v>
      </c>
      <c r="E568" s="4" t="s">
        <v>688</v>
      </c>
      <c r="F568" s="4"/>
      <c r="G568" s="4"/>
      <c r="H568" s="4"/>
    </row>
    <row r="569" spans="1:9" customFormat="1" ht="29" x14ac:dyDescent="0.35">
      <c r="A569" s="4" t="s">
        <v>135</v>
      </c>
      <c r="B569" s="6">
        <v>45924</v>
      </c>
      <c r="C569" s="63">
        <v>1.0694444444444401E-2</v>
      </c>
      <c r="D569" s="4" t="s">
        <v>18</v>
      </c>
      <c r="E569" s="4" t="s">
        <v>689</v>
      </c>
      <c r="F569" s="4"/>
      <c r="G569" s="4"/>
      <c r="H569" s="4"/>
    </row>
    <row r="570" spans="1:9" customFormat="1" ht="29" x14ac:dyDescent="0.35">
      <c r="A570" s="4" t="s">
        <v>135</v>
      </c>
      <c r="B570" s="6">
        <v>45924</v>
      </c>
      <c r="C570" s="63">
        <v>5.3819444444444401E-3</v>
      </c>
      <c r="D570" s="4" t="s">
        <v>18</v>
      </c>
      <c r="E570" s="4" t="s">
        <v>689</v>
      </c>
      <c r="F570" s="4"/>
      <c r="G570" s="4"/>
      <c r="H570" s="4"/>
    </row>
    <row r="571" spans="1:9" customFormat="1" ht="29" x14ac:dyDescent="0.35">
      <c r="A571" s="4" t="s">
        <v>135</v>
      </c>
      <c r="B571" s="6">
        <v>45924</v>
      </c>
      <c r="C571" s="63">
        <v>2.0833333333333301E-2</v>
      </c>
      <c r="D571" s="4" t="s">
        <v>571</v>
      </c>
      <c r="E571" s="4" t="s">
        <v>692</v>
      </c>
      <c r="F571" s="4"/>
      <c r="G571" s="4"/>
      <c r="H571" s="4"/>
    </row>
    <row r="572" spans="1:9" customFormat="1" ht="29" x14ac:dyDescent="0.35">
      <c r="A572" s="4" t="s">
        <v>258</v>
      </c>
      <c r="B572" s="6">
        <v>45924</v>
      </c>
      <c r="C572" s="63">
        <v>9.1087962962963006E-3</v>
      </c>
      <c r="D572" s="4" t="s">
        <v>19</v>
      </c>
      <c r="E572" s="4" t="s">
        <v>546</v>
      </c>
      <c r="F572" s="4" t="s">
        <v>260</v>
      </c>
      <c r="G572" s="4" t="s">
        <v>261</v>
      </c>
      <c r="H572" s="4" t="s">
        <v>262</v>
      </c>
    </row>
    <row r="573" spans="1:9" customFormat="1" ht="29" x14ac:dyDescent="0.35">
      <c r="A573" s="4" t="s">
        <v>60</v>
      </c>
      <c r="B573" s="6">
        <v>45924</v>
      </c>
      <c r="C573" s="63">
        <v>1.2662037037036999E-2</v>
      </c>
      <c r="D573" s="4" t="s">
        <v>19</v>
      </c>
      <c r="E573" s="4" t="s">
        <v>547</v>
      </c>
      <c r="F573" s="4" t="s">
        <v>63</v>
      </c>
      <c r="G573" s="4" t="s">
        <v>64</v>
      </c>
      <c r="H573" s="4" t="s">
        <v>65</v>
      </c>
    </row>
    <row r="574" spans="1:9" customFormat="1" ht="29" x14ac:dyDescent="0.35">
      <c r="A574" s="4" t="s">
        <v>151</v>
      </c>
      <c r="B574" s="6">
        <v>45924</v>
      </c>
      <c r="C574" s="63">
        <v>1.7916666666666699E-2</v>
      </c>
      <c r="D574" s="4" t="s">
        <v>20</v>
      </c>
      <c r="E574" s="4" t="s">
        <v>556</v>
      </c>
      <c r="F574" s="4" t="s">
        <v>153</v>
      </c>
      <c r="G574" s="4" t="s">
        <v>154</v>
      </c>
      <c r="H574" s="4" t="s">
        <v>155</v>
      </c>
    </row>
    <row r="575" spans="1:9" customFormat="1" ht="29" x14ac:dyDescent="0.35">
      <c r="A575" s="4" t="s">
        <v>294</v>
      </c>
      <c r="B575" s="6">
        <v>45924</v>
      </c>
      <c r="C575" s="63">
        <v>1.47337962962963E-2</v>
      </c>
      <c r="D575" s="4" t="s">
        <v>20</v>
      </c>
      <c r="E575" s="4" t="s">
        <v>755</v>
      </c>
      <c r="F575" s="4"/>
      <c r="G575" s="4"/>
      <c r="H575" s="4"/>
    </row>
    <row r="576" spans="1:9" customFormat="1" ht="29" x14ac:dyDescent="0.35">
      <c r="A576" s="4" t="s">
        <v>236</v>
      </c>
      <c r="B576" s="6">
        <v>45924</v>
      </c>
      <c r="C576" s="63">
        <v>9.3136574074074094E-2</v>
      </c>
      <c r="D576" s="4" t="s">
        <v>19</v>
      </c>
      <c r="E576" s="4" t="s">
        <v>525</v>
      </c>
      <c r="F576" s="4" t="s">
        <v>365</v>
      </c>
      <c r="G576" s="4" t="s">
        <v>366</v>
      </c>
      <c r="H576" s="4" t="s">
        <v>367</v>
      </c>
    </row>
    <row r="577" spans="1:9" customFormat="1" ht="29" x14ac:dyDescent="0.35">
      <c r="A577" s="4" t="s">
        <v>236</v>
      </c>
      <c r="B577" s="6">
        <v>45924</v>
      </c>
      <c r="C577" s="63">
        <v>8.5879629629629604E-3</v>
      </c>
      <c r="D577" s="4" t="s">
        <v>19</v>
      </c>
      <c r="E577" s="4" t="s">
        <v>525</v>
      </c>
      <c r="F577" s="4" t="s">
        <v>365</v>
      </c>
      <c r="G577" s="4" t="s">
        <v>366</v>
      </c>
      <c r="H577" s="4" t="s">
        <v>367</v>
      </c>
    </row>
    <row r="578" spans="1:9" customFormat="1" ht="29" x14ac:dyDescent="0.35">
      <c r="A578" s="4" t="s">
        <v>236</v>
      </c>
      <c r="B578" s="6">
        <v>45924</v>
      </c>
      <c r="C578" s="63">
        <v>2.74652777777778E-2</v>
      </c>
      <c r="D578" s="4" t="s">
        <v>19</v>
      </c>
      <c r="E578" s="4" t="s">
        <v>548</v>
      </c>
      <c r="F578" s="4" t="s">
        <v>365</v>
      </c>
      <c r="G578" s="4" t="s">
        <v>366</v>
      </c>
      <c r="H578" s="4" t="s">
        <v>367</v>
      </c>
    </row>
    <row r="579" spans="1:9" customFormat="1" ht="29" x14ac:dyDescent="0.35">
      <c r="A579" s="4" t="s">
        <v>215</v>
      </c>
      <c r="B579" s="6">
        <v>45924</v>
      </c>
      <c r="C579" s="63">
        <v>2.27546296296296E-2</v>
      </c>
      <c r="D579" s="4" t="s">
        <v>20</v>
      </c>
      <c r="E579" s="4" t="s">
        <v>558</v>
      </c>
      <c r="F579" s="4" t="s">
        <v>217</v>
      </c>
      <c r="G579" s="4" t="s">
        <v>154</v>
      </c>
      <c r="H579" s="4" t="s">
        <v>218</v>
      </c>
    </row>
    <row r="580" spans="1:9" customFormat="1" ht="29" x14ac:dyDescent="0.35">
      <c r="A580" s="4" t="s">
        <v>481</v>
      </c>
      <c r="B580" s="6">
        <v>45924</v>
      </c>
      <c r="C580" s="63">
        <v>2.3726851851851902E-2</v>
      </c>
      <c r="D580" s="4" t="s">
        <v>18</v>
      </c>
      <c r="E580" s="4" t="s">
        <v>554</v>
      </c>
      <c r="F580" s="4" t="s">
        <v>483</v>
      </c>
      <c r="G580" s="4" t="s">
        <v>154</v>
      </c>
      <c r="H580" s="4" t="s">
        <v>484</v>
      </c>
    </row>
    <row r="581" spans="1:9" customFormat="1" ht="29" x14ac:dyDescent="0.35">
      <c r="A581" s="4" t="s">
        <v>481</v>
      </c>
      <c r="B581" s="6">
        <v>45924</v>
      </c>
      <c r="C581" s="63">
        <v>1.03240740740741E-2</v>
      </c>
      <c r="D581" s="4" t="s">
        <v>20</v>
      </c>
      <c r="E581" s="4" t="s">
        <v>557</v>
      </c>
      <c r="F581" s="4" t="s">
        <v>483</v>
      </c>
      <c r="G581" s="4" t="s">
        <v>154</v>
      </c>
      <c r="H581" s="4" t="s">
        <v>484</v>
      </c>
    </row>
    <row r="582" spans="1:9" ht="30" customHeight="1" x14ac:dyDescent="0.35">
      <c r="A582" s="4" t="s">
        <v>201</v>
      </c>
      <c r="B582" s="6">
        <v>45924</v>
      </c>
      <c r="C582" s="63">
        <v>7.3726851851851896E-3</v>
      </c>
      <c r="D582" s="4" t="s">
        <v>19</v>
      </c>
      <c r="E582" s="4" t="s">
        <v>539</v>
      </c>
      <c r="F582" s="4" t="s">
        <v>499</v>
      </c>
      <c r="G582" s="4" t="s">
        <v>500</v>
      </c>
      <c r="H582" s="4" t="s">
        <v>501</v>
      </c>
      <c r="I582"/>
    </row>
    <row r="583" spans="1:9" ht="30" customHeight="1" x14ac:dyDescent="0.35">
      <c r="A583" s="4" t="s">
        <v>201</v>
      </c>
      <c r="B583" s="6">
        <v>45924</v>
      </c>
      <c r="C583" s="63">
        <v>1.6504629629629598E-2</v>
      </c>
      <c r="D583" s="4" t="s">
        <v>19</v>
      </c>
      <c r="E583" s="4" t="s">
        <v>540</v>
      </c>
      <c r="F583" s="4" t="s">
        <v>341</v>
      </c>
      <c r="G583" s="4" t="s">
        <v>342</v>
      </c>
      <c r="H583" s="4" t="s">
        <v>343</v>
      </c>
      <c r="I583"/>
    </row>
    <row r="584" spans="1:9" ht="30" customHeight="1" x14ac:dyDescent="0.35">
      <c r="A584" s="4" t="s">
        <v>172</v>
      </c>
      <c r="B584" s="6">
        <v>45924</v>
      </c>
      <c r="C584" s="63">
        <v>3.1724537037037003E-2</v>
      </c>
      <c r="D584" s="4" t="s">
        <v>18</v>
      </c>
      <c r="E584" s="4" t="s">
        <v>784</v>
      </c>
      <c r="F584" s="4"/>
      <c r="I584"/>
    </row>
    <row r="585" spans="1:9" ht="30" customHeight="1" x14ac:dyDescent="0.35">
      <c r="A585" s="4" t="s">
        <v>533</v>
      </c>
      <c r="B585" s="6">
        <v>45924</v>
      </c>
      <c r="C585" s="63">
        <v>7.0138888888888898E-3</v>
      </c>
      <c r="D585" s="4" t="s">
        <v>67</v>
      </c>
      <c r="E585" s="4" t="s">
        <v>553</v>
      </c>
      <c r="F585" s="4" t="s">
        <v>535</v>
      </c>
      <c r="G585" s="4" t="s">
        <v>536</v>
      </c>
      <c r="H585" s="4" t="s">
        <v>537</v>
      </c>
      <c r="I585"/>
    </row>
    <row r="586" spans="1:9" ht="30" customHeight="1" x14ac:dyDescent="0.35">
      <c r="A586" s="4" t="s">
        <v>81</v>
      </c>
      <c r="B586" s="6">
        <v>45924</v>
      </c>
      <c r="C586" s="63">
        <v>3.13194444444444E-2</v>
      </c>
      <c r="D586" s="4" t="s">
        <v>67</v>
      </c>
      <c r="E586" s="4" t="s">
        <v>148</v>
      </c>
      <c r="F586" s="4" t="s">
        <v>521</v>
      </c>
      <c r="G586" s="4" t="s">
        <v>522</v>
      </c>
      <c r="H586" s="4" t="s">
        <v>523</v>
      </c>
      <c r="I586"/>
    </row>
    <row r="587" spans="1:9" ht="30" customHeight="1" x14ac:dyDescent="0.35">
      <c r="A587" s="4" t="s">
        <v>81</v>
      </c>
      <c r="B587" s="6">
        <v>45924</v>
      </c>
      <c r="C587" s="63">
        <v>0.101388888888889</v>
      </c>
      <c r="D587" s="4" t="s">
        <v>20</v>
      </c>
      <c r="E587" s="4" t="s">
        <v>555</v>
      </c>
      <c r="F587" s="4" t="s">
        <v>521</v>
      </c>
      <c r="G587" s="4" t="s">
        <v>522</v>
      </c>
      <c r="H587" s="4" t="s">
        <v>523</v>
      </c>
      <c r="I587"/>
    </row>
    <row r="588" spans="1:9" ht="30" customHeight="1" x14ac:dyDescent="0.35">
      <c r="A588" s="4" t="s">
        <v>81</v>
      </c>
      <c r="B588" s="6">
        <v>45924</v>
      </c>
      <c r="C588" s="63">
        <v>1.24421296296296E-2</v>
      </c>
      <c r="D588" s="4" t="s">
        <v>18</v>
      </c>
      <c r="E588" s="4" t="s">
        <v>808</v>
      </c>
      <c r="F588" s="4"/>
      <c r="I588"/>
    </row>
    <row r="589" spans="1:9" ht="30" customHeight="1" x14ac:dyDescent="0.35">
      <c r="A589" s="4" t="s">
        <v>81</v>
      </c>
      <c r="B589" s="6">
        <v>45924</v>
      </c>
      <c r="C589" s="63">
        <v>3.78587962962963E-2</v>
      </c>
      <c r="D589" s="4" t="s">
        <v>20</v>
      </c>
      <c r="E589" s="4" t="s">
        <v>809</v>
      </c>
      <c r="F589" s="4"/>
      <c r="I589"/>
    </row>
    <row r="590" spans="1:9" ht="30" customHeight="1" x14ac:dyDescent="0.35">
      <c r="A590" s="4" t="s">
        <v>541</v>
      </c>
      <c r="B590" s="6">
        <v>45924</v>
      </c>
      <c r="C590" s="63">
        <v>7.6620370370370401E-3</v>
      </c>
      <c r="D590" s="4" t="s">
        <v>19</v>
      </c>
      <c r="E590" s="4" t="s">
        <v>542</v>
      </c>
      <c r="F590" s="4" t="s">
        <v>543</v>
      </c>
      <c r="G590" s="4" t="s">
        <v>544</v>
      </c>
      <c r="H590" s="4" t="s">
        <v>545</v>
      </c>
      <c r="I590"/>
    </row>
    <row r="591" spans="1:9" ht="30" customHeight="1" x14ac:dyDescent="0.35">
      <c r="A591" s="4" t="s">
        <v>54</v>
      </c>
      <c r="B591" s="6">
        <v>45924</v>
      </c>
      <c r="C591" s="63">
        <v>4.1666666666666699E-2</v>
      </c>
      <c r="D591" s="4" t="s">
        <v>571</v>
      </c>
      <c r="E591" s="4" t="s">
        <v>864</v>
      </c>
      <c r="F591" s="4"/>
    </row>
    <row r="592" spans="1:9" ht="30" customHeight="1" x14ac:dyDescent="0.35">
      <c r="A592" s="4" t="s">
        <v>54</v>
      </c>
      <c r="B592" s="6">
        <v>45924</v>
      </c>
      <c r="C592" s="63">
        <v>4.1666666666666699E-2</v>
      </c>
      <c r="D592" s="4" t="s">
        <v>571</v>
      </c>
      <c r="E592" s="4" t="s">
        <v>865</v>
      </c>
      <c r="F592" s="4"/>
    </row>
    <row r="593" spans="1:9" ht="30" customHeight="1" x14ac:dyDescent="0.35">
      <c r="A593" s="4" t="s">
        <v>54</v>
      </c>
      <c r="B593" s="6">
        <v>45924</v>
      </c>
      <c r="C593" s="63">
        <v>2.09953703703704E-2</v>
      </c>
      <c r="D593" s="4" t="s">
        <v>571</v>
      </c>
      <c r="E593" s="4" t="s">
        <v>866</v>
      </c>
      <c r="F593" s="4"/>
    </row>
    <row r="594" spans="1:9" ht="30" customHeight="1" x14ac:dyDescent="0.35">
      <c r="A594" s="4" t="s">
        <v>54</v>
      </c>
      <c r="B594" s="6">
        <v>45924</v>
      </c>
      <c r="C594" s="63">
        <v>2.0833333333333301E-2</v>
      </c>
      <c r="D594" s="4" t="s">
        <v>571</v>
      </c>
      <c r="E594" s="4" t="s">
        <v>867</v>
      </c>
      <c r="F594" s="4"/>
    </row>
    <row r="595" spans="1:9" ht="30" customHeight="1" x14ac:dyDescent="0.35">
      <c r="A595" s="4" t="s">
        <v>54</v>
      </c>
      <c r="B595" s="6">
        <v>45924</v>
      </c>
      <c r="C595" s="63">
        <v>6.25E-2</v>
      </c>
      <c r="D595" s="4" t="s">
        <v>571</v>
      </c>
      <c r="E595" s="4" t="s">
        <v>868</v>
      </c>
      <c r="F595" s="4"/>
    </row>
    <row r="596" spans="1:9" ht="30" customHeight="1" x14ac:dyDescent="0.35">
      <c r="A596" s="4" t="s">
        <v>318</v>
      </c>
      <c r="B596" s="6">
        <v>45924</v>
      </c>
      <c r="C596" s="63">
        <v>4.32638888888889E-2</v>
      </c>
      <c r="D596" s="4" t="s">
        <v>18</v>
      </c>
      <c r="E596" s="4" t="s">
        <v>911</v>
      </c>
      <c r="F596" s="4"/>
    </row>
    <row r="597" spans="1:9" ht="30" customHeight="1" x14ac:dyDescent="0.35">
      <c r="A597" s="4" t="s">
        <v>566</v>
      </c>
      <c r="B597" s="6">
        <v>45924</v>
      </c>
      <c r="C597" s="63">
        <v>1.5046296296296301E-2</v>
      </c>
      <c r="D597" s="4" t="s">
        <v>18</v>
      </c>
      <c r="E597" s="4" t="s">
        <v>912</v>
      </c>
      <c r="F597" s="4"/>
    </row>
    <row r="598" spans="1:9" ht="30" customHeight="1" x14ac:dyDescent="0.35">
      <c r="A598" s="4" t="s">
        <v>66</v>
      </c>
      <c r="B598" s="6">
        <v>45925</v>
      </c>
      <c r="C598" s="63">
        <v>3.5243055555555597E-2</v>
      </c>
      <c r="D598" s="4" t="s">
        <v>19</v>
      </c>
      <c r="E598" s="4" t="s">
        <v>660</v>
      </c>
      <c r="F598" s="4"/>
      <c r="I598"/>
    </row>
    <row r="599" spans="1:9" ht="30" customHeight="1" x14ac:dyDescent="0.35">
      <c r="A599" s="4" t="s">
        <v>135</v>
      </c>
      <c r="B599" s="6">
        <v>45925</v>
      </c>
      <c r="C599" s="63">
        <v>2.0833333333333301E-2</v>
      </c>
      <c r="D599" s="4" t="s">
        <v>571</v>
      </c>
      <c r="E599" s="4" t="s">
        <v>693</v>
      </c>
      <c r="F599" s="4"/>
      <c r="I599"/>
    </row>
    <row r="600" spans="1:9" ht="30" customHeight="1" x14ac:dyDescent="0.35">
      <c r="A600" s="4" t="s">
        <v>163</v>
      </c>
      <c r="B600" s="6">
        <v>45925</v>
      </c>
      <c r="C600" s="63">
        <v>1.6053240740740701E-2</v>
      </c>
      <c r="D600" s="4" t="s">
        <v>18</v>
      </c>
      <c r="E600" s="4" t="s">
        <v>734</v>
      </c>
      <c r="F600" s="4"/>
      <c r="I600"/>
    </row>
    <row r="601" spans="1:9" ht="30" customHeight="1" x14ac:dyDescent="0.35">
      <c r="A601" s="4" t="s">
        <v>294</v>
      </c>
      <c r="B601" s="6">
        <v>45925</v>
      </c>
      <c r="C601" s="63">
        <v>3.7048611111111102E-2</v>
      </c>
      <c r="D601" s="4" t="s">
        <v>18</v>
      </c>
      <c r="E601" s="4" t="s">
        <v>754</v>
      </c>
      <c r="F601" s="4"/>
      <c r="I601"/>
    </row>
    <row r="602" spans="1:9" ht="30" customHeight="1" x14ac:dyDescent="0.35">
      <c r="A602" s="4" t="s">
        <v>172</v>
      </c>
      <c r="B602" s="6">
        <v>45925</v>
      </c>
      <c r="C602" s="63">
        <v>1.05787037037037E-2</v>
      </c>
      <c r="D602" s="4" t="s">
        <v>19</v>
      </c>
      <c r="E602" s="4" t="s">
        <v>561</v>
      </c>
      <c r="F602" s="4" t="s">
        <v>562</v>
      </c>
      <c r="G602" s="4" t="s">
        <v>563</v>
      </c>
      <c r="H602" s="4" t="s">
        <v>564</v>
      </c>
      <c r="I602"/>
    </row>
    <row r="603" spans="1:9" ht="30" customHeight="1" x14ac:dyDescent="0.35">
      <c r="A603" s="4" t="s">
        <v>533</v>
      </c>
      <c r="B603" s="6">
        <v>45925</v>
      </c>
      <c r="C603" s="63">
        <v>1.1817129629629599E-2</v>
      </c>
      <c r="D603" s="4" t="s">
        <v>67</v>
      </c>
      <c r="E603" s="4" t="s">
        <v>559</v>
      </c>
      <c r="F603" s="4" t="s">
        <v>535</v>
      </c>
      <c r="G603" s="4" t="s">
        <v>536</v>
      </c>
      <c r="H603" s="4" t="s">
        <v>537</v>
      </c>
      <c r="I603"/>
    </row>
    <row r="604" spans="1:9" ht="30" customHeight="1" x14ac:dyDescent="0.35">
      <c r="A604" s="4" t="s">
        <v>81</v>
      </c>
      <c r="B604" s="6">
        <v>45925</v>
      </c>
      <c r="C604" s="63">
        <v>2.0833333333333301E-2</v>
      </c>
      <c r="D604" s="4" t="s">
        <v>67</v>
      </c>
      <c r="E604" s="4" t="s">
        <v>560</v>
      </c>
      <c r="F604" s="4" t="s">
        <v>521</v>
      </c>
      <c r="G604" s="4" t="s">
        <v>522</v>
      </c>
      <c r="H604" s="4" t="s">
        <v>523</v>
      </c>
      <c r="I604"/>
    </row>
    <row r="605" spans="1:9" ht="30" customHeight="1" x14ac:dyDescent="0.35">
      <c r="A605" s="4" t="s">
        <v>81</v>
      </c>
      <c r="B605" s="6">
        <v>45925</v>
      </c>
      <c r="C605" s="63">
        <v>7.9594907407407406E-2</v>
      </c>
      <c r="D605" s="4" t="s">
        <v>18</v>
      </c>
      <c r="E605" s="4" t="s">
        <v>810</v>
      </c>
      <c r="F605" s="4"/>
      <c r="I605"/>
    </row>
    <row r="606" spans="1:9" ht="30" customHeight="1" x14ac:dyDescent="0.35">
      <c r="A606" s="4" t="s">
        <v>81</v>
      </c>
      <c r="B606" s="6">
        <v>45925</v>
      </c>
      <c r="C606" s="63">
        <v>1.78587962962963E-2</v>
      </c>
      <c r="D606" s="4" t="s">
        <v>18</v>
      </c>
      <c r="E606" s="4" t="s">
        <v>811</v>
      </c>
      <c r="F606" s="4"/>
      <c r="I606"/>
    </row>
    <row r="607" spans="1:9" ht="30" customHeight="1" x14ac:dyDescent="0.35">
      <c r="A607" s="4" t="s">
        <v>821</v>
      </c>
      <c r="B607" s="6">
        <v>45925</v>
      </c>
      <c r="C607" s="63">
        <v>3.4837962962963001E-2</v>
      </c>
      <c r="D607" s="4" t="s">
        <v>19</v>
      </c>
      <c r="E607" s="4" t="s">
        <v>826</v>
      </c>
      <c r="F607" s="4"/>
    </row>
    <row r="608" spans="1:9" ht="30" customHeight="1" x14ac:dyDescent="0.35">
      <c r="A608" s="4" t="s">
        <v>177</v>
      </c>
      <c r="B608" s="6">
        <v>45925</v>
      </c>
      <c r="C608" s="63">
        <v>3.1886574074074102E-2</v>
      </c>
      <c r="D608" s="4" t="s">
        <v>18</v>
      </c>
      <c r="E608" s="4" t="s">
        <v>845</v>
      </c>
      <c r="F608" s="4"/>
    </row>
    <row r="609" spans="1:9" ht="30" customHeight="1" x14ac:dyDescent="0.35">
      <c r="A609" s="4" t="s">
        <v>177</v>
      </c>
      <c r="B609" s="6">
        <v>45925</v>
      </c>
      <c r="C609" s="63">
        <v>3.2546296296296302E-2</v>
      </c>
      <c r="D609" s="4" t="s">
        <v>20</v>
      </c>
      <c r="E609" s="4" t="s">
        <v>846</v>
      </c>
      <c r="F609" s="4"/>
    </row>
    <row r="610" spans="1:9" ht="30" customHeight="1" x14ac:dyDescent="0.35">
      <c r="A610" s="4" t="s">
        <v>177</v>
      </c>
      <c r="B610" s="6">
        <v>45925</v>
      </c>
      <c r="C610" s="63">
        <v>2.59837962962963E-2</v>
      </c>
      <c r="D610" s="4" t="s">
        <v>18</v>
      </c>
      <c r="E610" s="4" t="s">
        <v>847</v>
      </c>
      <c r="F610" s="4"/>
    </row>
    <row r="611" spans="1:9" ht="30" customHeight="1" x14ac:dyDescent="0.35">
      <c r="A611" s="4" t="s">
        <v>312</v>
      </c>
      <c r="B611" s="6">
        <v>45925</v>
      </c>
      <c r="C611" s="63">
        <v>0.63680555555555596</v>
      </c>
      <c r="D611" s="4" t="s">
        <v>571</v>
      </c>
      <c r="E611" s="4" t="s">
        <v>572</v>
      </c>
      <c r="F611" s="4" t="s">
        <v>356</v>
      </c>
      <c r="G611" s="4" t="s">
        <v>357</v>
      </c>
      <c r="H611" s="4" t="s">
        <v>358</v>
      </c>
      <c r="I611"/>
    </row>
    <row r="612" spans="1:9" ht="30" customHeight="1" x14ac:dyDescent="0.35">
      <c r="A612" s="4" t="s">
        <v>54</v>
      </c>
      <c r="B612" s="6">
        <v>45925</v>
      </c>
      <c r="C612" s="63">
        <v>1.38888888888889E-2</v>
      </c>
      <c r="D612" s="4" t="s">
        <v>571</v>
      </c>
      <c r="E612" s="4" t="s">
        <v>877</v>
      </c>
      <c r="F612" s="4"/>
    </row>
    <row r="613" spans="1:9" ht="30" customHeight="1" x14ac:dyDescent="0.35">
      <c r="A613" s="4" t="s">
        <v>54</v>
      </c>
      <c r="B613" s="6">
        <v>45925</v>
      </c>
      <c r="C613" s="63">
        <v>2.0833333333333301E-2</v>
      </c>
      <c r="D613" s="4" t="s">
        <v>571</v>
      </c>
      <c r="E613" s="4" t="s">
        <v>878</v>
      </c>
      <c r="F613" s="4"/>
    </row>
    <row r="614" spans="1:9" ht="30" customHeight="1" x14ac:dyDescent="0.35">
      <c r="A614" s="4" t="s">
        <v>54</v>
      </c>
      <c r="B614" s="6">
        <v>45925</v>
      </c>
      <c r="C614" s="63">
        <v>1.7361111111111101E-2</v>
      </c>
      <c r="D614" s="4" t="s">
        <v>571</v>
      </c>
      <c r="E614" s="4" t="s">
        <v>879</v>
      </c>
      <c r="F614" s="4"/>
    </row>
    <row r="615" spans="1:9" ht="30" customHeight="1" x14ac:dyDescent="0.35">
      <c r="A615" s="4" t="s">
        <v>54</v>
      </c>
      <c r="B615" s="6">
        <v>45925</v>
      </c>
      <c r="C615" s="63">
        <v>2.4305555555555601E-2</v>
      </c>
      <c r="D615" s="4" t="s">
        <v>571</v>
      </c>
      <c r="E615" s="4" t="s">
        <v>880</v>
      </c>
      <c r="F615" s="4"/>
    </row>
    <row r="616" spans="1:9" ht="30" customHeight="1" x14ac:dyDescent="0.35">
      <c r="A616" s="4" t="s">
        <v>54</v>
      </c>
      <c r="B616" s="6">
        <v>45925</v>
      </c>
      <c r="C616" s="63">
        <v>4.8298611111111098E-2</v>
      </c>
      <c r="D616" s="4" t="s">
        <v>18</v>
      </c>
      <c r="E616" s="4" t="s">
        <v>881</v>
      </c>
      <c r="F616" s="4"/>
    </row>
    <row r="617" spans="1:9" ht="30" customHeight="1" x14ac:dyDescent="0.35">
      <c r="A617" s="4" t="s">
        <v>318</v>
      </c>
      <c r="B617" s="6">
        <v>45925</v>
      </c>
      <c r="C617" s="63">
        <v>1.49884259259259E-2</v>
      </c>
      <c r="D617" s="4" t="s">
        <v>20</v>
      </c>
      <c r="E617" s="4" t="s">
        <v>565</v>
      </c>
      <c r="F617" s="4" t="s">
        <v>410</v>
      </c>
      <c r="G617" s="4" t="s">
        <v>411</v>
      </c>
      <c r="H617" s="4" t="s">
        <v>412</v>
      </c>
      <c r="I617"/>
    </row>
    <row r="618" spans="1:9" ht="30" customHeight="1" x14ac:dyDescent="0.35">
      <c r="A618" s="4" t="s">
        <v>318</v>
      </c>
      <c r="B618" s="6">
        <v>45925</v>
      </c>
      <c r="C618" s="63">
        <v>1.4537037037036999E-2</v>
      </c>
      <c r="D618" s="4" t="s">
        <v>18</v>
      </c>
      <c r="E618" s="4" t="s">
        <v>910</v>
      </c>
      <c r="F618" s="4"/>
    </row>
    <row r="619" spans="1:9" ht="30" customHeight="1" x14ac:dyDescent="0.35">
      <c r="A619" s="4" t="s">
        <v>566</v>
      </c>
      <c r="B619" s="6">
        <v>45925</v>
      </c>
      <c r="C619" s="63">
        <v>1.9398148148148098E-2</v>
      </c>
      <c r="D619" s="4" t="s">
        <v>20</v>
      </c>
      <c r="E619" s="4" t="s">
        <v>567</v>
      </c>
      <c r="F619" s="4" t="s">
        <v>568</v>
      </c>
      <c r="G619" s="4" t="s">
        <v>569</v>
      </c>
      <c r="H619" s="4" t="s">
        <v>570</v>
      </c>
      <c r="I619"/>
    </row>
    <row r="620" spans="1:9" ht="30" customHeight="1" x14ac:dyDescent="0.35">
      <c r="A620" s="4" t="s">
        <v>578</v>
      </c>
      <c r="B620" s="6">
        <v>45926</v>
      </c>
      <c r="C620" s="63">
        <v>2.0844907407407399E-2</v>
      </c>
      <c r="D620" s="4" t="s">
        <v>18</v>
      </c>
      <c r="E620" s="4" t="s">
        <v>579</v>
      </c>
      <c r="F620" s="4" t="s">
        <v>580</v>
      </c>
      <c r="G620" s="4" t="s">
        <v>154</v>
      </c>
      <c r="H620" s="4" t="s">
        <v>581</v>
      </c>
      <c r="I620"/>
    </row>
    <row r="621" spans="1:9" ht="30" customHeight="1" x14ac:dyDescent="0.35">
      <c r="A621" s="4" t="s">
        <v>66</v>
      </c>
      <c r="B621" s="6">
        <v>45926</v>
      </c>
      <c r="C621" s="63">
        <v>3.2245370370370403E-2</v>
      </c>
      <c r="D621" s="4" t="s">
        <v>19</v>
      </c>
      <c r="E621" s="4" t="s">
        <v>657</v>
      </c>
      <c r="F621" s="4"/>
      <c r="I621"/>
    </row>
    <row r="622" spans="1:9" ht="30" customHeight="1" x14ac:dyDescent="0.35">
      <c r="A622" s="4" t="s">
        <v>66</v>
      </c>
      <c r="B622" s="6">
        <v>45926</v>
      </c>
      <c r="C622" s="63">
        <v>1.0231481481481499E-2</v>
      </c>
      <c r="D622" s="4" t="s">
        <v>19</v>
      </c>
      <c r="E622" s="4" t="s">
        <v>657</v>
      </c>
      <c r="F622" s="4"/>
      <c r="I622"/>
    </row>
    <row r="623" spans="1:9" ht="30" customHeight="1" x14ac:dyDescent="0.35">
      <c r="A623" s="4" t="s">
        <v>66</v>
      </c>
      <c r="B623" s="6">
        <v>45926</v>
      </c>
      <c r="C623" s="63">
        <v>1.9386574074074101E-2</v>
      </c>
      <c r="D623" s="4" t="s">
        <v>19</v>
      </c>
      <c r="E623" s="4" t="s">
        <v>657</v>
      </c>
      <c r="F623" s="4"/>
      <c r="I623"/>
    </row>
    <row r="624" spans="1:9" ht="30" customHeight="1" x14ac:dyDescent="0.35">
      <c r="A624" s="4" t="s">
        <v>66</v>
      </c>
      <c r="B624" s="6">
        <v>45926</v>
      </c>
      <c r="C624" s="63">
        <v>1.8773148148148101E-2</v>
      </c>
      <c r="D624" s="4" t="s">
        <v>19</v>
      </c>
      <c r="E624" s="4" t="s">
        <v>658</v>
      </c>
      <c r="F624" s="4"/>
      <c r="I624"/>
    </row>
    <row r="625" spans="1:9" ht="30" customHeight="1" x14ac:dyDescent="0.35">
      <c r="A625" s="4" t="s">
        <v>66</v>
      </c>
      <c r="B625" s="6">
        <v>45926</v>
      </c>
      <c r="C625" s="63">
        <v>1.0416666666666701E-2</v>
      </c>
      <c r="D625" s="4" t="s">
        <v>67</v>
      </c>
      <c r="E625" s="4" t="s">
        <v>659</v>
      </c>
      <c r="F625" s="4"/>
      <c r="I625"/>
    </row>
    <row r="626" spans="1:9" ht="30" customHeight="1" x14ac:dyDescent="0.35">
      <c r="A626" s="4" t="s">
        <v>135</v>
      </c>
      <c r="B626" s="6">
        <v>45926</v>
      </c>
      <c r="C626" s="63">
        <v>2.73611111111111E-2</v>
      </c>
      <c r="D626" s="4" t="s">
        <v>18</v>
      </c>
      <c r="E626" s="4" t="s">
        <v>694</v>
      </c>
      <c r="F626" s="4"/>
      <c r="I626"/>
    </row>
    <row r="627" spans="1:9" ht="30" customHeight="1" x14ac:dyDescent="0.35">
      <c r="A627" s="4" t="s">
        <v>135</v>
      </c>
      <c r="B627" s="6">
        <v>45926</v>
      </c>
      <c r="C627" s="63">
        <v>2.4166666666666701E-2</v>
      </c>
      <c r="D627" s="4" t="s">
        <v>571</v>
      </c>
      <c r="E627" s="4" t="s">
        <v>695</v>
      </c>
      <c r="F627" s="4"/>
      <c r="I627"/>
    </row>
    <row r="628" spans="1:9" ht="30" customHeight="1" x14ac:dyDescent="0.35">
      <c r="A628" s="4" t="s">
        <v>135</v>
      </c>
      <c r="B628" s="6">
        <v>45926</v>
      </c>
      <c r="C628" s="63">
        <v>5.9699074074074099E-2</v>
      </c>
      <c r="D628" s="4" t="s">
        <v>571</v>
      </c>
      <c r="E628" s="4" t="s">
        <v>696</v>
      </c>
      <c r="F628" s="4"/>
      <c r="I628"/>
    </row>
    <row r="629" spans="1:9" ht="30" customHeight="1" x14ac:dyDescent="0.35">
      <c r="A629" s="4" t="s">
        <v>135</v>
      </c>
      <c r="B629" s="6">
        <v>45926</v>
      </c>
      <c r="C629" s="63">
        <v>2.0659722222222201E-2</v>
      </c>
      <c r="D629" s="4" t="s">
        <v>571</v>
      </c>
      <c r="E629" s="4" t="s">
        <v>697</v>
      </c>
      <c r="F629" s="4"/>
      <c r="I629"/>
    </row>
    <row r="630" spans="1:9" ht="30" customHeight="1" x14ac:dyDescent="0.35">
      <c r="A630" s="4" t="s">
        <v>135</v>
      </c>
      <c r="B630" s="6">
        <v>45926</v>
      </c>
      <c r="C630" s="63">
        <v>7.2916666666666699E-2</v>
      </c>
      <c r="D630" s="4" t="s">
        <v>571</v>
      </c>
      <c r="E630" s="4" t="s">
        <v>698</v>
      </c>
      <c r="F630" s="4"/>
      <c r="I630"/>
    </row>
    <row r="631" spans="1:9" ht="30" customHeight="1" x14ac:dyDescent="0.35">
      <c r="A631" s="4" t="s">
        <v>135</v>
      </c>
      <c r="B631" s="6">
        <v>45926</v>
      </c>
      <c r="C631" s="63">
        <v>8.3333333333333301E-2</v>
      </c>
      <c r="D631" s="4" t="s">
        <v>571</v>
      </c>
      <c r="E631" s="4" t="s">
        <v>699</v>
      </c>
      <c r="F631" s="4"/>
      <c r="I631"/>
    </row>
    <row r="632" spans="1:9" ht="30" customHeight="1" x14ac:dyDescent="0.35">
      <c r="A632" s="4" t="s">
        <v>258</v>
      </c>
      <c r="B632" s="6">
        <v>45926</v>
      </c>
      <c r="C632" s="63">
        <v>6.1111111111111097E-3</v>
      </c>
      <c r="D632" s="4" t="s">
        <v>19</v>
      </c>
      <c r="E632" s="4" t="s">
        <v>574</v>
      </c>
      <c r="F632" s="4" t="s">
        <v>575</v>
      </c>
      <c r="G632" s="4" t="s">
        <v>576</v>
      </c>
      <c r="H632" s="4" t="s">
        <v>577</v>
      </c>
      <c r="I632"/>
    </row>
    <row r="633" spans="1:9" ht="30" customHeight="1" x14ac:dyDescent="0.35">
      <c r="A633" s="4" t="s">
        <v>258</v>
      </c>
      <c r="B633" s="6">
        <v>45926</v>
      </c>
      <c r="C633" s="63">
        <v>1.5254629629629601E-2</v>
      </c>
      <c r="D633" s="4" t="s">
        <v>19</v>
      </c>
      <c r="E633" s="4" t="s">
        <v>574</v>
      </c>
      <c r="F633" s="4" t="s">
        <v>575</v>
      </c>
      <c r="G633" s="4" t="s">
        <v>576</v>
      </c>
      <c r="H633" s="4" t="s">
        <v>577</v>
      </c>
      <c r="I633"/>
    </row>
    <row r="634" spans="1:9" ht="30" customHeight="1" x14ac:dyDescent="0.35">
      <c r="A634" s="4" t="s">
        <v>737</v>
      </c>
      <c r="B634" s="6">
        <v>45926</v>
      </c>
      <c r="C634" s="63">
        <v>5.7638888888888899E-2</v>
      </c>
      <c r="D634" s="4" t="s">
        <v>571</v>
      </c>
      <c r="E634" s="4" t="s">
        <v>738</v>
      </c>
      <c r="F634" s="4"/>
      <c r="I634"/>
    </row>
    <row r="635" spans="1:9" ht="30" customHeight="1" x14ac:dyDescent="0.35">
      <c r="A635" s="4" t="s">
        <v>151</v>
      </c>
      <c r="B635" s="6">
        <v>45926</v>
      </c>
      <c r="C635" s="63">
        <v>2.4201388888888901E-2</v>
      </c>
      <c r="D635" s="4" t="s">
        <v>20</v>
      </c>
      <c r="E635" s="4" t="s">
        <v>741</v>
      </c>
      <c r="F635" s="4"/>
      <c r="I635"/>
    </row>
    <row r="636" spans="1:9" ht="30" customHeight="1" x14ac:dyDescent="0.35">
      <c r="A636" s="4" t="s">
        <v>503</v>
      </c>
      <c r="B636" s="6">
        <v>45926</v>
      </c>
      <c r="C636" s="63">
        <v>1.7835648148148101E-2</v>
      </c>
      <c r="D636" s="4" t="s">
        <v>20</v>
      </c>
      <c r="E636" s="4" t="s">
        <v>582</v>
      </c>
      <c r="F636" s="4" t="s">
        <v>505</v>
      </c>
      <c r="G636" s="4" t="s">
        <v>506</v>
      </c>
      <c r="H636" s="4" t="s">
        <v>507</v>
      </c>
      <c r="I636"/>
    </row>
    <row r="637" spans="1:9" ht="30" customHeight="1" x14ac:dyDescent="0.35">
      <c r="A637" s="4" t="s">
        <v>81</v>
      </c>
      <c r="B637" s="6">
        <v>45926</v>
      </c>
      <c r="C637" s="63">
        <v>4.20601851851852E-2</v>
      </c>
      <c r="D637" s="4" t="s">
        <v>18</v>
      </c>
      <c r="E637" s="4" t="s">
        <v>812</v>
      </c>
      <c r="F637" s="4"/>
      <c r="I637"/>
    </row>
    <row r="638" spans="1:9" ht="30" customHeight="1" x14ac:dyDescent="0.35">
      <c r="A638" s="4" t="s">
        <v>325</v>
      </c>
      <c r="B638" s="6">
        <v>45926</v>
      </c>
      <c r="C638" s="63">
        <v>1.6990740740740699E-2</v>
      </c>
      <c r="D638" s="4" t="s">
        <v>19</v>
      </c>
      <c r="E638" s="4" t="s">
        <v>573</v>
      </c>
      <c r="F638" s="4" t="s">
        <v>457</v>
      </c>
      <c r="G638" s="4" t="s">
        <v>328</v>
      </c>
      <c r="H638" s="4" t="s">
        <v>458</v>
      </c>
      <c r="I638"/>
    </row>
    <row r="639" spans="1:9" ht="30" customHeight="1" x14ac:dyDescent="0.35">
      <c r="A639" s="4" t="s">
        <v>298</v>
      </c>
      <c r="B639" s="6">
        <v>45926</v>
      </c>
      <c r="C639" s="63">
        <v>2.19907407407407E-2</v>
      </c>
      <c r="D639" s="4" t="s">
        <v>20</v>
      </c>
      <c r="E639" s="4" t="s">
        <v>582</v>
      </c>
      <c r="F639" s="4" t="s">
        <v>299</v>
      </c>
      <c r="G639" s="4" t="s">
        <v>300</v>
      </c>
      <c r="H639" s="4" t="s">
        <v>301</v>
      </c>
      <c r="I639"/>
    </row>
    <row r="640" spans="1:9" ht="30" customHeight="1" x14ac:dyDescent="0.35">
      <c r="A640" s="4" t="s">
        <v>177</v>
      </c>
      <c r="B640" s="6">
        <v>45926</v>
      </c>
      <c r="C640" s="63">
        <v>2.1446759259259301E-2</v>
      </c>
      <c r="D640" s="4" t="s">
        <v>18</v>
      </c>
      <c r="E640" s="4" t="s">
        <v>848</v>
      </c>
      <c r="F640" s="4"/>
    </row>
    <row r="641" spans="1:9" ht="30" customHeight="1" x14ac:dyDescent="0.35">
      <c r="A641" s="4" t="s">
        <v>54</v>
      </c>
      <c r="B641" s="6">
        <v>45926</v>
      </c>
      <c r="C641" s="63">
        <v>1.50231481481481E-2</v>
      </c>
      <c r="D641" s="4" t="s">
        <v>18</v>
      </c>
      <c r="E641" s="4" t="s">
        <v>871</v>
      </c>
      <c r="F641" s="4"/>
    </row>
    <row r="642" spans="1:9" ht="30" customHeight="1" x14ac:dyDescent="0.35">
      <c r="A642" s="4" t="s">
        <v>54</v>
      </c>
      <c r="B642" s="6">
        <v>45926</v>
      </c>
      <c r="C642" s="63">
        <v>8.8773148148148205E-3</v>
      </c>
      <c r="D642" s="4" t="s">
        <v>18</v>
      </c>
      <c r="E642" s="4" t="s">
        <v>871</v>
      </c>
      <c r="F642" s="4"/>
    </row>
    <row r="643" spans="1:9" ht="30" customHeight="1" x14ac:dyDescent="0.35">
      <c r="A643" s="4" t="s">
        <v>54</v>
      </c>
      <c r="B643" s="6">
        <v>45926</v>
      </c>
      <c r="C643" s="63">
        <v>1.4166666666666701E-2</v>
      </c>
      <c r="D643" s="4" t="s">
        <v>18</v>
      </c>
      <c r="E643" s="4" t="s">
        <v>871</v>
      </c>
      <c r="F643" s="4"/>
    </row>
    <row r="644" spans="1:9" ht="30" customHeight="1" x14ac:dyDescent="0.35">
      <c r="A644" s="4" t="s">
        <v>54</v>
      </c>
      <c r="B644" s="6">
        <v>45926</v>
      </c>
      <c r="C644" s="63">
        <v>2.0983796296296299E-2</v>
      </c>
      <c r="D644" s="4" t="s">
        <v>18</v>
      </c>
      <c r="E644" s="4" t="s">
        <v>871</v>
      </c>
      <c r="F644" s="4"/>
    </row>
    <row r="645" spans="1:9" ht="30" customHeight="1" x14ac:dyDescent="0.35">
      <c r="A645" s="4" t="s">
        <v>54</v>
      </c>
      <c r="B645" s="6">
        <v>45926</v>
      </c>
      <c r="C645" s="63">
        <v>2.0833333333333301E-2</v>
      </c>
      <c r="D645" s="4" t="s">
        <v>571</v>
      </c>
      <c r="E645" s="4" t="s">
        <v>872</v>
      </c>
      <c r="F645" s="4"/>
    </row>
    <row r="646" spans="1:9" ht="30" customHeight="1" x14ac:dyDescent="0.35">
      <c r="A646" s="4" t="s">
        <v>54</v>
      </c>
      <c r="B646" s="6">
        <v>45926</v>
      </c>
      <c r="C646" s="63">
        <v>2.0833333333333301E-2</v>
      </c>
      <c r="D646" s="4" t="s">
        <v>571</v>
      </c>
      <c r="E646" s="4" t="s">
        <v>873</v>
      </c>
      <c r="F646" s="4"/>
    </row>
    <row r="647" spans="1:9" ht="30" customHeight="1" x14ac:dyDescent="0.35">
      <c r="A647" s="4" t="s">
        <v>54</v>
      </c>
      <c r="B647" s="6">
        <v>45926</v>
      </c>
      <c r="C647" s="63">
        <v>2.0833333333333301E-2</v>
      </c>
      <c r="D647" s="4" t="s">
        <v>571</v>
      </c>
      <c r="E647" s="4" t="s">
        <v>874</v>
      </c>
      <c r="F647" s="4"/>
    </row>
    <row r="648" spans="1:9" ht="30" customHeight="1" x14ac:dyDescent="0.35">
      <c r="A648" s="4" t="s">
        <v>258</v>
      </c>
      <c r="B648" s="6">
        <v>45927</v>
      </c>
      <c r="C648" s="63">
        <v>0.103321759259259</v>
      </c>
      <c r="D648" s="4" t="s">
        <v>67</v>
      </c>
      <c r="E648" s="4" t="s">
        <v>114</v>
      </c>
      <c r="F648" s="4" t="s">
        <v>583</v>
      </c>
      <c r="G648" s="4" t="s">
        <v>584</v>
      </c>
      <c r="H648" s="4" t="s">
        <v>585</v>
      </c>
      <c r="I648"/>
    </row>
    <row r="649" spans="1:9" ht="30" customHeight="1" x14ac:dyDescent="0.35">
      <c r="A649" s="4" t="s">
        <v>72</v>
      </c>
      <c r="B649" s="6">
        <v>45928</v>
      </c>
      <c r="C649" s="63">
        <v>2.0833333333333301E-2</v>
      </c>
      <c r="D649" s="4" t="s">
        <v>67</v>
      </c>
      <c r="E649" s="4" t="s">
        <v>586</v>
      </c>
      <c r="F649" s="4" t="s">
        <v>587</v>
      </c>
      <c r="G649" s="4" t="s">
        <v>588</v>
      </c>
      <c r="H649" s="4" t="s">
        <v>589</v>
      </c>
      <c r="I649"/>
    </row>
    <row r="650" spans="1:9" ht="30" customHeight="1" x14ac:dyDescent="0.35">
      <c r="A650" s="4" t="s">
        <v>629</v>
      </c>
      <c r="B650" s="6">
        <v>45929</v>
      </c>
      <c r="C650" s="63">
        <v>1.16898148148148E-2</v>
      </c>
      <c r="D650" s="4" t="s">
        <v>18</v>
      </c>
      <c r="E650" s="4" t="s">
        <v>631</v>
      </c>
      <c r="F650" s="4"/>
      <c r="I650"/>
    </row>
    <row r="651" spans="1:9" ht="30" customHeight="1" x14ac:dyDescent="0.35">
      <c r="A651" s="4" t="s">
        <v>66</v>
      </c>
      <c r="B651" s="6">
        <v>45929</v>
      </c>
      <c r="C651" s="63">
        <v>1.15856481481481E-2</v>
      </c>
      <c r="D651" s="4" t="s">
        <v>67</v>
      </c>
      <c r="E651" s="4" t="s">
        <v>593</v>
      </c>
      <c r="F651" s="4" t="s">
        <v>69</v>
      </c>
      <c r="G651" s="4" t="s">
        <v>70</v>
      </c>
      <c r="H651" s="4" t="s">
        <v>71</v>
      </c>
      <c r="I651"/>
    </row>
    <row r="652" spans="1:9" ht="30" customHeight="1" x14ac:dyDescent="0.35">
      <c r="A652" s="4" t="s">
        <v>66</v>
      </c>
      <c r="B652" s="6">
        <v>45929</v>
      </c>
      <c r="C652" s="63">
        <v>2.76736111111111E-2</v>
      </c>
      <c r="D652" s="4" t="s">
        <v>67</v>
      </c>
      <c r="E652" s="4" t="s">
        <v>655</v>
      </c>
      <c r="F652" s="4"/>
      <c r="I652"/>
    </row>
    <row r="653" spans="1:9" ht="30" customHeight="1" x14ac:dyDescent="0.35">
      <c r="A653" s="4" t="s">
        <v>66</v>
      </c>
      <c r="B653" s="6">
        <v>45929</v>
      </c>
      <c r="C653" s="63">
        <v>1.3194444444444399E-2</v>
      </c>
      <c r="D653" s="4" t="s">
        <v>67</v>
      </c>
      <c r="E653" s="4" t="s">
        <v>656</v>
      </c>
      <c r="F653" s="4"/>
      <c r="I653"/>
    </row>
    <row r="654" spans="1:9" ht="30" customHeight="1" x14ac:dyDescent="0.35">
      <c r="A654" s="4" t="s">
        <v>66</v>
      </c>
      <c r="B654" s="6">
        <v>45929</v>
      </c>
      <c r="C654" s="63">
        <v>7.3113425925925901E-2</v>
      </c>
      <c r="D654" s="4" t="s">
        <v>571</v>
      </c>
      <c r="E654" s="4" t="s">
        <v>666</v>
      </c>
      <c r="F654" s="4"/>
      <c r="I654"/>
    </row>
    <row r="655" spans="1:9" ht="30" customHeight="1" x14ac:dyDescent="0.35">
      <c r="A655" s="4" t="s">
        <v>135</v>
      </c>
      <c r="B655" s="6">
        <v>45929</v>
      </c>
      <c r="C655" s="63">
        <v>3.125E-2</v>
      </c>
      <c r="D655" s="4" t="s">
        <v>571</v>
      </c>
      <c r="E655" s="4" t="s">
        <v>717</v>
      </c>
      <c r="F655" s="4"/>
      <c r="I655"/>
    </row>
    <row r="656" spans="1:9" ht="30" customHeight="1" x14ac:dyDescent="0.35">
      <c r="A656" s="4" t="s">
        <v>258</v>
      </c>
      <c r="B656" s="6">
        <v>45929</v>
      </c>
      <c r="C656" s="63">
        <v>9.375E-2</v>
      </c>
      <c r="D656" s="4" t="s">
        <v>20</v>
      </c>
      <c r="E656" s="4" t="s">
        <v>595</v>
      </c>
      <c r="F656" s="4" t="s">
        <v>583</v>
      </c>
      <c r="G656" s="4" t="s">
        <v>584</v>
      </c>
      <c r="H656" s="4" t="s">
        <v>585</v>
      </c>
      <c r="I656"/>
    </row>
    <row r="657" spans="1:9" ht="30" customHeight="1" x14ac:dyDescent="0.35">
      <c r="A657" s="4" t="s">
        <v>258</v>
      </c>
      <c r="B657" s="6">
        <v>45929</v>
      </c>
      <c r="C657" s="63">
        <v>1.9872685185185202E-2</v>
      </c>
      <c r="D657" s="4" t="s">
        <v>18</v>
      </c>
      <c r="E657" s="4" t="s">
        <v>720</v>
      </c>
      <c r="F657" s="4"/>
      <c r="I657"/>
    </row>
    <row r="658" spans="1:9" ht="30" customHeight="1" x14ac:dyDescent="0.35">
      <c r="A658" s="4" t="s">
        <v>258</v>
      </c>
      <c r="B658" s="6">
        <v>45929</v>
      </c>
      <c r="C658" s="63">
        <v>4.3692129629629602E-2</v>
      </c>
      <c r="D658" s="4" t="s">
        <v>20</v>
      </c>
      <c r="E658" s="4" t="s">
        <v>721</v>
      </c>
      <c r="F658" s="4"/>
      <c r="I658"/>
    </row>
    <row r="659" spans="1:9" ht="30" customHeight="1" x14ac:dyDescent="0.35">
      <c r="A659" s="4" t="s">
        <v>258</v>
      </c>
      <c r="B659" s="6">
        <v>45929</v>
      </c>
      <c r="C659" s="63">
        <v>1.8738425925925901E-2</v>
      </c>
      <c r="D659" s="4" t="s">
        <v>67</v>
      </c>
      <c r="E659" s="4" t="s">
        <v>725</v>
      </c>
      <c r="F659" s="4"/>
      <c r="I659"/>
    </row>
    <row r="660" spans="1:9" ht="30" customHeight="1" x14ac:dyDescent="0.35">
      <c r="A660" s="4" t="s">
        <v>151</v>
      </c>
      <c r="B660" s="6">
        <v>45929</v>
      </c>
      <c r="C660" s="63">
        <v>1.1226851851851899E-2</v>
      </c>
      <c r="D660" s="4" t="s">
        <v>18</v>
      </c>
      <c r="E660" s="4" t="s">
        <v>740</v>
      </c>
      <c r="F660" s="4"/>
      <c r="I660"/>
    </row>
    <row r="661" spans="1:9" ht="30" customHeight="1" x14ac:dyDescent="0.35">
      <c r="A661" s="4" t="s">
        <v>294</v>
      </c>
      <c r="B661" s="6">
        <v>45929</v>
      </c>
      <c r="C661" s="63">
        <v>1.6805555555555601E-2</v>
      </c>
      <c r="D661" s="4" t="s">
        <v>20</v>
      </c>
      <c r="E661" s="4" t="s">
        <v>756</v>
      </c>
      <c r="F661" s="4"/>
      <c r="I661"/>
    </row>
    <row r="662" spans="1:9" ht="30" customHeight="1" x14ac:dyDescent="0.35">
      <c r="A662" s="4" t="s">
        <v>503</v>
      </c>
      <c r="B662" s="6">
        <v>45929</v>
      </c>
      <c r="C662" s="63">
        <v>9.2708333333333306E-3</v>
      </c>
      <c r="D662" s="4" t="s">
        <v>18</v>
      </c>
      <c r="E662" s="4" t="s">
        <v>764</v>
      </c>
      <c r="F662" s="4"/>
      <c r="I662"/>
    </row>
    <row r="663" spans="1:9" ht="30" customHeight="1" x14ac:dyDescent="0.35">
      <c r="A663" s="4" t="s">
        <v>201</v>
      </c>
      <c r="B663" s="6">
        <v>45929</v>
      </c>
      <c r="C663" s="63">
        <v>1.54166666666667E-2</v>
      </c>
      <c r="D663" s="4" t="s">
        <v>722</v>
      </c>
      <c r="E663" s="4" t="s">
        <v>781</v>
      </c>
      <c r="F663" s="4"/>
      <c r="I663"/>
    </row>
    <row r="664" spans="1:9" ht="30" customHeight="1" x14ac:dyDescent="0.35">
      <c r="A664" s="4" t="s">
        <v>346</v>
      </c>
      <c r="B664" s="6">
        <v>45929</v>
      </c>
      <c r="C664" s="63">
        <v>2.36458333333333E-2</v>
      </c>
      <c r="D664" s="4" t="s">
        <v>67</v>
      </c>
      <c r="E664" s="4" t="s">
        <v>590</v>
      </c>
      <c r="F664" s="4" t="s">
        <v>591</v>
      </c>
      <c r="G664" s="4" t="s">
        <v>377</v>
      </c>
      <c r="H664" s="4" t="s">
        <v>592</v>
      </c>
      <c r="I664"/>
    </row>
    <row r="665" spans="1:9" ht="30" customHeight="1" x14ac:dyDescent="0.35">
      <c r="A665" s="4" t="s">
        <v>325</v>
      </c>
      <c r="B665" s="6">
        <v>45929</v>
      </c>
      <c r="C665" s="63">
        <v>2.2569444444444399E-2</v>
      </c>
      <c r="D665" s="4" t="s">
        <v>18</v>
      </c>
      <c r="E665" s="4" t="s">
        <v>594</v>
      </c>
      <c r="F665" s="4" t="s">
        <v>457</v>
      </c>
      <c r="G665" s="4" t="s">
        <v>328</v>
      </c>
      <c r="H665" s="4" t="s">
        <v>458</v>
      </c>
      <c r="I665"/>
    </row>
    <row r="666" spans="1:9" ht="30" customHeight="1" x14ac:dyDescent="0.35">
      <c r="A666" s="4" t="s">
        <v>842</v>
      </c>
      <c r="B666" s="6">
        <v>45929</v>
      </c>
      <c r="C666" s="63">
        <v>3.14930555555556E-2</v>
      </c>
      <c r="D666" s="4" t="s">
        <v>20</v>
      </c>
      <c r="E666" s="4" t="s">
        <v>843</v>
      </c>
      <c r="F666" s="4"/>
    </row>
    <row r="667" spans="1:9" ht="30" customHeight="1" x14ac:dyDescent="0.35">
      <c r="A667" s="4" t="s">
        <v>177</v>
      </c>
      <c r="B667" s="6">
        <v>45929</v>
      </c>
      <c r="C667" s="63">
        <v>4.4456018518518499E-2</v>
      </c>
      <c r="D667" s="4" t="s">
        <v>18</v>
      </c>
      <c r="E667" s="4" t="s">
        <v>844</v>
      </c>
      <c r="F667" s="4"/>
    </row>
    <row r="668" spans="1:9" ht="30" customHeight="1" x14ac:dyDescent="0.35">
      <c r="A668" s="4" t="s">
        <v>54</v>
      </c>
      <c r="B668" s="6">
        <v>45929</v>
      </c>
      <c r="C668" s="63">
        <v>3.9039351851851901E-2</v>
      </c>
      <c r="D668" s="4" t="s">
        <v>18</v>
      </c>
      <c r="E668" s="4" t="s">
        <v>875</v>
      </c>
      <c r="F668" s="4"/>
    </row>
    <row r="669" spans="1:9" ht="30" customHeight="1" x14ac:dyDescent="0.35">
      <c r="A669" s="4" t="s">
        <v>54</v>
      </c>
      <c r="B669" s="6">
        <v>45929</v>
      </c>
      <c r="C669" s="63">
        <v>1.7384259259259301E-2</v>
      </c>
      <c r="D669" s="4" t="s">
        <v>18</v>
      </c>
      <c r="E669" s="4" t="s">
        <v>876</v>
      </c>
      <c r="F669" s="4"/>
    </row>
    <row r="670" spans="1:9" ht="30" customHeight="1" x14ac:dyDescent="0.35">
      <c r="A670" s="4" t="s">
        <v>902</v>
      </c>
      <c r="B670" s="6">
        <v>45929</v>
      </c>
      <c r="C670" s="63">
        <v>8.1250000000000003E-3</v>
      </c>
      <c r="D670" s="4" t="s">
        <v>18</v>
      </c>
      <c r="E670" s="4" t="s">
        <v>908</v>
      </c>
      <c r="F670" s="4"/>
    </row>
    <row r="671" spans="1:9" ht="30" customHeight="1" x14ac:dyDescent="0.35">
      <c r="A671" s="4" t="s">
        <v>902</v>
      </c>
      <c r="B671" s="6">
        <v>45929</v>
      </c>
      <c r="C671" s="63">
        <v>6.7013888888888904E-3</v>
      </c>
      <c r="D671" s="4" t="s">
        <v>18</v>
      </c>
      <c r="E671" s="4" t="s">
        <v>908</v>
      </c>
      <c r="F671" s="4"/>
    </row>
    <row r="672" spans="1:9" ht="30" customHeight="1" x14ac:dyDescent="0.35">
      <c r="A672" s="4" t="s">
        <v>629</v>
      </c>
      <c r="B672" s="6">
        <v>45930</v>
      </c>
      <c r="C672" s="63">
        <v>1.7615740740740699E-2</v>
      </c>
      <c r="D672" s="4" t="s">
        <v>18</v>
      </c>
      <c r="E672" s="4" t="s">
        <v>630</v>
      </c>
      <c r="F672" s="4"/>
      <c r="I672"/>
    </row>
    <row r="673" spans="1:9" ht="30" customHeight="1" x14ac:dyDescent="0.35">
      <c r="A673" s="4" t="s">
        <v>629</v>
      </c>
      <c r="B673" s="6">
        <v>45930</v>
      </c>
      <c r="C673" s="63">
        <v>4.8148148148148204E-3</v>
      </c>
      <c r="D673" s="4" t="s">
        <v>18</v>
      </c>
      <c r="E673" s="4" t="s">
        <v>630</v>
      </c>
      <c r="F673" s="4"/>
      <c r="I673"/>
    </row>
    <row r="674" spans="1:9" ht="30" customHeight="1" x14ac:dyDescent="0.35">
      <c r="A674" s="4" t="s">
        <v>629</v>
      </c>
      <c r="B674" s="6">
        <v>45930</v>
      </c>
      <c r="C674" s="63">
        <v>8.4490740740740707E-3</v>
      </c>
      <c r="D674" s="4" t="s">
        <v>18</v>
      </c>
      <c r="E674" s="4" t="s">
        <v>630</v>
      </c>
      <c r="F674" s="4"/>
      <c r="I674"/>
    </row>
    <row r="675" spans="1:9" ht="30" customHeight="1" x14ac:dyDescent="0.35">
      <c r="A675" s="4" t="s">
        <v>578</v>
      </c>
      <c r="B675" s="6">
        <v>45930</v>
      </c>
      <c r="C675" s="63">
        <v>2.3738425925925899E-2</v>
      </c>
      <c r="D675" s="4" t="s">
        <v>18</v>
      </c>
      <c r="E675" s="4" t="s">
        <v>632</v>
      </c>
      <c r="F675" s="4"/>
      <c r="I675"/>
    </row>
    <row r="676" spans="1:9" ht="30" customHeight="1" x14ac:dyDescent="0.35">
      <c r="A676" s="4" t="s">
        <v>66</v>
      </c>
      <c r="B676" s="6">
        <v>45930</v>
      </c>
      <c r="C676" s="63">
        <v>2.1655092592592601E-2</v>
      </c>
      <c r="D676" s="4" t="s">
        <v>67</v>
      </c>
      <c r="E676" s="4" t="s">
        <v>612</v>
      </c>
      <c r="F676" s="4" t="s">
        <v>613</v>
      </c>
      <c r="G676" s="4" t="s">
        <v>614</v>
      </c>
      <c r="H676" s="4" t="s">
        <v>615</v>
      </c>
      <c r="I676"/>
    </row>
    <row r="677" spans="1:9" ht="30" customHeight="1" x14ac:dyDescent="0.35">
      <c r="A677" s="4" t="s">
        <v>66</v>
      </c>
      <c r="B677" s="6">
        <v>45930</v>
      </c>
      <c r="C677" s="63">
        <v>1.4583333333333301E-2</v>
      </c>
      <c r="D677" s="4" t="s">
        <v>67</v>
      </c>
      <c r="E677" s="4" t="s">
        <v>664</v>
      </c>
      <c r="F677" s="4"/>
      <c r="I677"/>
    </row>
    <row r="678" spans="1:9" ht="30" customHeight="1" x14ac:dyDescent="0.35">
      <c r="A678" s="4" t="s">
        <v>66</v>
      </c>
      <c r="B678" s="6">
        <v>45930</v>
      </c>
      <c r="C678" s="63">
        <v>3.3553240740740703E-2</v>
      </c>
      <c r="D678" s="4" t="s">
        <v>61</v>
      </c>
      <c r="E678" s="4" t="s">
        <v>665</v>
      </c>
      <c r="F678" s="4"/>
      <c r="I678"/>
    </row>
    <row r="679" spans="1:9" ht="30" customHeight="1" x14ac:dyDescent="0.35">
      <c r="A679" s="4" t="s">
        <v>66</v>
      </c>
      <c r="B679" s="6">
        <v>45930</v>
      </c>
      <c r="C679" s="63">
        <v>3.8900462962962998E-2</v>
      </c>
      <c r="D679" s="4" t="s">
        <v>571</v>
      </c>
      <c r="E679" s="4" t="s">
        <v>667</v>
      </c>
      <c r="F679" s="4"/>
      <c r="I679"/>
    </row>
    <row r="680" spans="1:9" ht="30" customHeight="1" x14ac:dyDescent="0.35">
      <c r="A680" s="4" t="s">
        <v>135</v>
      </c>
      <c r="B680" s="6">
        <v>45930</v>
      </c>
      <c r="C680" s="63">
        <v>7.2222222222222202E-2</v>
      </c>
      <c r="D680" s="4" t="s">
        <v>571</v>
      </c>
      <c r="E680" s="4" t="s">
        <v>715</v>
      </c>
      <c r="F680" s="4"/>
      <c r="I680"/>
    </row>
    <row r="681" spans="1:9" ht="30" customHeight="1" x14ac:dyDescent="0.35">
      <c r="A681" s="4" t="s">
        <v>135</v>
      </c>
      <c r="B681" s="6">
        <v>45930</v>
      </c>
      <c r="C681" s="63">
        <v>3.125E-2</v>
      </c>
      <c r="D681" s="4" t="s">
        <v>571</v>
      </c>
      <c r="E681" s="4" t="s">
        <v>716</v>
      </c>
      <c r="F681" s="4"/>
      <c r="I681"/>
    </row>
    <row r="682" spans="1:9" ht="30" customHeight="1" x14ac:dyDescent="0.35">
      <c r="A682" s="4" t="s">
        <v>135</v>
      </c>
      <c r="B682" s="6">
        <v>45930</v>
      </c>
      <c r="C682" s="63">
        <v>2.23726851851852E-2</v>
      </c>
      <c r="D682" s="4" t="s">
        <v>18</v>
      </c>
      <c r="E682" s="4" t="s">
        <v>718</v>
      </c>
      <c r="F682" s="4"/>
      <c r="I682"/>
    </row>
    <row r="683" spans="1:9" ht="30" customHeight="1" x14ac:dyDescent="0.35">
      <c r="A683" s="4" t="s">
        <v>135</v>
      </c>
      <c r="B683" s="6">
        <v>45930</v>
      </c>
      <c r="C683" s="63">
        <v>7.0462962962963005E-2</v>
      </c>
      <c r="D683" s="4" t="s">
        <v>20</v>
      </c>
      <c r="E683" s="4" t="s">
        <v>719</v>
      </c>
      <c r="F683" s="4"/>
      <c r="I683"/>
    </row>
    <row r="684" spans="1:9" ht="30" customHeight="1" x14ac:dyDescent="0.35">
      <c r="A684" s="4" t="s">
        <v>258</v>
      </c>
      <c r="B684" s="6">
        <v>45930</v>
      </c>
      <c r="C684" s="63">
        <v>1.20601851851852E-2</v>
      </c>
      <c r="D684" s="4" t="s">
        <v>61</v>
      </c>
      <c r="E684" s="4" t="s">
        <v>599</v>
      </c>
      <c r="F684" s="4" t="s">
        <v>600</v>
      </c>
      <c r="G684" s="4" t="s">
        <v>601</v>
      </c>
      <c r="H684" s="4" t="s">
        <v>602</v>
      </c>
      <c r="I684"/>
    </row>
    <row r="685" spans="1:9" ht="30" customHeight="1" x14ac:dyDescent="0.35">
      <c r="A685" s="4" t="s">
        <v>737</v>
      </c>
      <c r="B685" s="6">
        <v>45930</v>
      </c>
      <c r="C685" s="63">
        <v>2.8483796296296299E-2</v>
      </c>
      <c r="D685" s="4" t="s">
        <v>571</v>
      </c>
      <c r="E685" s="4" t="s">
        <v>739</v>
      </c>
      <c r="F685" s="4"/>
      <c r="I685"/>
    </row>
    <row r="686" spans="1:9" ht="30" customHeight="1" x14ac:dyDescent="0.35">
      <c r="A686" s="4" t="s">
        <v>757</v>
      </c>
      <c r="B686" s="6">
        <v>45930</v>
      </c>
      <c r="C686" s="63">
        <v>1.54513888888889E-2</v>
      </c>
      <c r="D686" s="4" t="s">
        <v>18</v>
      </c>
      <c r="E686" s="4" t="s">
        <v>758</v>
      </c>
      <c r="F686" s="4"/>
      <c r="I686"/>
    </row>
    <row r="687" spans="1:9" ht="30" customHeight="1" x14ac:dyDescent="0.35">
      <c r="A687" s="4" t="s">
        <v>762</v>
      </c>
      <c r="B687" s="6">
        <v>45930</v>
      </c>
      <c r="C687" s="63">
        <v>3.4409722222222203E-2</v>
      </c>
      <c r="D687" s="4" t="s">
        <v>18</v>
      </c>
      <c r="E687" s="4" t="s">
        <v>763</v>
      </c>
      <c r="F687" s="4"/>
      <c r="I687"/>
    </row>
    <row r="688" spans="1:9" ht="30" customHeight="1" x14ac:dyDescent="0.35">
      <c r="A688" s="4" t="s">
        <v>481</v>
      </c>
      <c r="B688" s="6">
        <v>45930</v>
      </c>
      <c r="C688" s="63">
        <v>1.65162037037037E-2</v>
      </c>
      <c r="D688" s="4" t="s">
        <v>67</v>
      </c>
      <c r="E688" s="4" t="s">
        <v>605</v>
      </c>
      <c r="F688" s="4" t="s">
        <v>606</v>
      </c>
      <c r="G688" s="4" t="s">
        <v>607</v>
      </c>
      <c r="H688" s="4" t="s">
        <v>608</v>
      </c>
      <c r="I688"/>
    </row>
    <row r="689" spans="1:9" ht="30" customHeight="1" x14ac:dyDescent="0.35">
      <c r="A689" s="4" t="s">
        <v>172</v>
      </c>
      <c r="B689" s="6">
        <v>45930</v>
      </c>
      <c r="C689" s="63">
        <v>1.7326388888888902E-2</v>
      </c>
      <c r="D689" s="4" t="s">
        <v>18</v>
      </c>
      <c r="E689" s="4" t="s">
        <v>782</v>
      </c>
      <c r="F689" s="4"/>
      <c r="I689"/>
    </row>
    <row r="690" spans="1:9" ht="30" customHeight="1" x14ac:dyDescent="0.35">
      <c r="A690" s="4" t="s">
        <v>172</v>
      </c>
      <c r="B690" s="6">
        <v>45930</v>
      </c>
      <c r="C690" s="63">
        <v>7.5694444444444403E-3</v>
      </c>
      <c r="D690" s="4" t="s">
        <v>18</v>
      </c>
      <c r="E690" s="4" t="s">
        <v>782</v>
      </c>
      <c r="F690" s="4"/>
      <c r="I690"/>
    </row>
    <row r="691" spans="1:9" ht="30" customHeight="1" x14ac:dyDescent="0.35">
      <c r="A691" s="4" t="s">
        <v>533</v>
      </c>
      <c r="B691" s="6">
        <v>45930</v>
      </c>
      <c r="C691" s="63">
        <v>1.9351851851851901E-2</v>
      </c>
      <c r="D691" s="4" t="s">
        <v>67</v>
      </c>
      <c r="E691" s="4" t="s">
        <v>604</v>
      </c>
      <c r="F691" s="4" t="s">
        <v>535</v>
      </c>
      <c r="G691" s="4" t="s">
        <v>536</v>
      </c>
      <c r="H691" s="4" t="s">
        <v>537</v>
      </c>
      <c r="I691"/>
    </row>
    <row r="692" spans="1:9" ht="30" customHeight="1" x14ac:dyDescent="0.35">
      <c r="A692" s="4" t="s">
        <v>81</v>
      </c>
      <c r="B692" s="6">
        <v>45930</v>
      </c>
      <c r="C692" s="63">
        <v>1.8460648148148101E-2</v>
      </c>
      <c r="D692" s="4" t="s">
        <v>61</v>
      </c>
      <c r="E692" s="4" t="s">
        <v>610</v>
      </c>
      <c r="F692" s="4" t="s">
        <v>516</v>
      </c>
      <c r="G692" s="4" t="s">
        <v>517</v>
      </c>
      <c r="H692" s="4" t="s">
        <v>518</v>
      </c>
      <c r="I692"/>
    </row>
    <row r="693" spans="1:9" ht="30" customHeight="1" x14ac:dyDescent="0.35">
      <c r="A693" s="4" t="s">
        <v>81</v>
      </c>
      <c r="B693" s="6">
        <v>45930</v>
      </c>
      <c r="C693" s="63">
        <v>9.0393518518518505E-3</v>
      </c>
      <c r="D693" s="4" t="s">
        <v>18</v>
      </c>
      <c r="E693" s="4" t="s">
        <v>815</v>
      </c>
      <c r="F693" s="4"/>
      <c r="I693"/>
    </row>
    <row r="694" spans="1:9" ht="30" customHeight="1" x14ac:dyDescent="0.35">
      <c r="A694" s="4" t="s">
        <v>325</v>
      </c>
      <c r="B694" s="6">
        <v>45930</v>
      </c>
      <c r="C694" s="63">
        <v>4.1666666666666699E-2</v>
      </c>
      <c r="D694" s="4" t="s">
        <v>61</v>
      </c>
      <c r="E694" s="4" t="s">
        <v>596</v>
      </c>
      <c r="F694" s="4" t="s">
        <v>597</v>
      </c>
      <c r="G694" s="4" t="s">
        <v>328</v>
      </c>
      <c r="H694" s="4" t="s">
        <v>598</v>
      </c>
      <c r="I694"/>
    </row>
    <row r="695" spans="1:9" ht="30" customHeight="1" x14ac:dyDescent="0.35">
      <c r="A695" s="4" t="s">
        <v>325</v>
      </c>
      <c r="B695" s="6">
        <v>45930</v>
      </c>
      <c r="C695" s="63">
        <v>1.81018518518519E-2</v>
      </c>
      <c r="D695" s="4" t="s">
        <v>18</v>
      </c>
      <c r="E695" s="4" t="s">
        <v>603</v>
      </c>
      <c r="F695" s="4" t="s">
        <v>597</v>
      </c>
      <c r="G695" s="4" t="s">
        <v>328</v>
      </c>
      <c r="H695" s="4" t="s">
        <v>598</v>
      </c>
      <c r="I695"/>
    </row>
    <row r="696" spans="1:9" ht="30" customHeight="1" x14ac:dyDescent="0.35">
      <c r="A696" s="4" t="s">
        <v>325</v>
      </c>
      <c r="B696" s="6">
        <v>45930</v>
      </c>
      <c r="C696" s="63">
        <v>3.1979166666666697E-2</v>
      </c>
      <c r="D696" s="4" t="s">
        <v>61</v>
      </c>
      <c r="E696" s="4" t="s">
        <v>611</v>
      </c>
      <c r="F696" s="4" t="s">
        <v>457</v>
      </c>
      <c r="G696" s="4" t="s">
        <v>328</v>
      </c>
      <c r="H696" s="4" t="s">
        <v>458</v>
      </c>
      <c r="I696"/>
    </row>
    <row r="697" spans="1:9" ht="30" customHeight="1" x14ac:dyDescent="0.35">
      <c r="A697" s="4" t="s">
        <v>325</v>
      </c>
      <c r="B697" s="6">
        <v>45930</v>
      </c>
      <c r="C697" s="63">
        <v>2.0428240740740702E-2</v>
      </c>
      <c r="D697" s="4" t="s">
        <v>18</v>
      </c>
      <c r="E697" s="4" t="s">
        <v>620</v>
      </c>
      <c r="F697" s="4" t="s">
        <v>621</v>
      </c>
      <c r="G697" s="4" t="s">
        <v>328</v>
      </c>
      <c r="H697" s="4" t="s">
        <v>622</v>
      </c>
      <c r="I697"/>
    </row>
    <row r="698" spans="1:9" ht="30" customHeight="1" x14ac:dyDescent="0.35">
      <c r="A698" s="4" t="s">
        <v>325</v>
      </c>
      <c r="B698" s="6">
        <v>45930</v>
      </c>
      <c r="C698" s="63">
        <v>2.7650462962963002E-2</v>
      </c>
      <c r="D698" s="4" t="s">
        <v>571</v>
      </c>
      <c r="E698" s="4" t="s">
        <v>623</v>
      </c>
      <c r="F698" s="4" t="s">
        <v>621</v>
      </c>
      <c r="G698" s="4" t="s">
        <v>328</v>
      </c>
      <c r="H698" s="4" t="s">
        <v>622</v>
      </c>
      <c r="I698"/>
    </row>
    <row r="699" spans="1:9" ht="30" customHeight="1" x14ac:dyDescent="0.35">
      <c r="A699" s="4" t="s">
        <v>263</v>
      </c>
      <c r="B699" s="6">
        <v>45930</v>
      </c>
      <c r="C699" s="63">
        <v>2.5162037037037E-2</v>
      </c>
      <c r="D699" s="4" t="s">
        <v>61</v>
      </c>
      <c r="E699" s="4" t="s">
        <v>609</v>
      </c>
      <c r="F699" s="4" t="s">
        <v>265</v>
      </c>
      <c r="G699" s="4" t="s">
        <v>266</v>
      </c>
      <c r="H699" s="4" t="s">
        <v>267</v>
      </c>
      <c r="I699"/>
    </row>
    <row r="700" spans="1:9" ht="30" customHeight="1" x14ac:dyDescent="0.35">
      <c r="A700" s="4" t="s">
        <v>100</v>
      </c>
      <c r="B700" s="6">
        <v>45930</v>
      </c>
      <c r="C700" s="63">
        <v>1.40277777777778E-2</v>
      </c>
      <c r="D700" s="4" t="s">
        <v>67</v>
      </c>
      <c r="E700" s="4" t="s">
        <v>616</v>
      </c>
      <c r="F700" s="4" t="s">
        <v>617</v>
      </c>
      <c r="G700" s="4" t="s">
        <v>618</v>
      </c>
      <c r="H700" s="4" t="s">
        <v>619</v>
      </c>
      <c r="I700"/>
    </row>
    <row r="701" spans="1:9" ht="30" customHeight="1" x14ac:dyDescent="0.35">
      <c r="A701" s="4" t="s">
        <v>819</v>
      </c>
      <c r="B701" s="6">
        <v>45930</v>
      </c>
      <c r="C701" s="63">
        <v>2.9120370370370401E-2</v>
      </c>
      <c r="D701" s="4" t="s">
        <v>61</v>
      </c>
      <c r="E701" s="4" t="s">
        <v>820</v>
      </c>
      <c r="F701" s="4"/>
    </row>
  </sheetData>
  <sheetProtection selectLockedCells="1" selectUnlockedCells="1"/>
  <autoFilter ref="A14:I701" xr:uid="{1A535ACF-9777-4274-9F5C-DAFDFF059C7A}">
    <sortState xmlns:xlrd2="http://schemas.microsoft.com/office/spreadsheetml/2017/richdata2" ref="A15:I701">
      <sortCondition ref="B14:B58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20B5-AAE4-42ED-B44F-84B09C88286C}">
  <dimension ref="A1:J996"/>
  <sheetViews>
    <sheetView zoomScale="90" zoomScaleNormal="90" workbookViewId="0">
      <selection activeCell="A15" sqref="A15:H30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2"/>
      <c r="F7" s="102"/>
    </row>
    <row r="8" spans="1:10" ht="21" customHeight="1" x14ac:dyDescent="0.35">
      <c r="A8" s="54" t="s">
        <v>34</v>
      </c>
      <c r="B8" s="103">
        <v>745</v>
      </c>
      <c r="C8" s="104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0.90067129629629628</v>
      </c>
    </row>
    <row r="11" spans="1:10" ht="15" customHeight="1" x14ac:dyDescent="0.35">
      <c r="A11" s="10" t="s">
        <v>8</v>
      </c>
      <c r="B11" s="11"/>
      <c r="C11" s="12">
        <f>SUBTOTAL(9,C15:C8995)</f>
        <v>0.90067129629629628</v>
      </c>
      <c r="D11" s="27"/>
      <c r="E11" s="38" t="s">
        <v>17</v>
      </c>
      <c r="F11" s="39"/>
      <c r="G11" s="39"/>
      <c r="H11" s="42">
        <v>745</v>
      </c>
    </row>
    <row r="12" spans="1:10" ht="15" customHeight="1" thickBot="1" x14ac:dyDescent="0.4">
      <c r="A12" s="13" t="s">
        <v>9</v>
      </c>
      <c r="B12" s="14"/>
      <c r="C12" s="15">
        <f>SUM(C15:C8996)</f>
        <v>0.90067129629629628</v>
      </c>
      <c r="D12" s="27"/>
      <c r="E12" s="43" t="s">
        <v>21</v>
      </c>
      <c r="F12" s="44"/>
      <c r="G12" s="44"/>
      <c r="H12" s="45">
        <f>H10*H11*24</f>
        <v>16104.002777777778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236</v>
      </c>
      <c r="B15" s="6">
        <v>45901</v>
      </c>
      <c r="C15" s="63">
        <v>2.43287037037037E-2</v>
      </c>
      <c r="D15" s="4" t="s">
        <v>18</v>
      </c>
      <c r="E15" s="4" t="s">
        <v>237</v>
      </c>
      <c r="F15" s="4" t="s">
        <v>238</v>
      </c>
      <c r="G15" s="4" t="s">
        <v>154</v>
      </c>
      <c r="H15" s="4" t="s">
        <v>239</v>
      </c>
    </row>
    <row r="16" spans="1:10" ht="30" customHeight="1" x14ac:dyDescent="0.35">
      <c r="A16" s="4" t="s">
        <v>236</v>
      </c>
      <c r="B16" s="6">
        <v>45901</v>
      </c>
      <c r="C16" s="63">
        <v>5.4699074074074101E-2</v>
      </c>
      <c r="D16" s="4" t="s">
        <v>18</v>
      </c>
      <c r="E16" s="4" t="s">
        <v>251</v>
      </c>
      <c r="F16" s="4" t="s">
        <v>238</v>
      </c>
      <c r="G16" s="4" t="s">
        <v>154</v>
      </c>
      <c r="H16" s="4" t="s">
        <v>239</v>
      </c>
    </row>
    <row r="17" spans="1:8" ht="30" customHeight="1" x14ac:dyDescent="0.35">
      <c r="A17" s="4" t="s">
        <v>236</v>
      </c>
      <c r="B17" s="6">
        <v>45901</v>
      </c>
      <c r="C17" s="63">
        <v>1.7256944444444401E-2</v>
      </c>
      <c r="D17" s="4" t="s">
        <v>20</v>
      </c>
      <c r="E17" s="4" t="s">
        <v>303</v>
      </c>
      <c r="F17" s="4" t="s">
        <v>238</v>
      </c>
      <c r="G17" s="4" t="s">
        <v>154</v>
      </c>
      <c r="H17" s="4" t="s">
        <v>239</v>
      </c>
    </row>
    <row r="18" spans="1:8" ht="30" customHeight="1" x14ac:dyDescent="0.35">
      <c r="A18" s="4" t="s">
        <v>236</v>
      </c>
      <c r="B18" s="6">
        <v>45911</v>
      </c>
      <c r="C18" s="63">
        <v>0.12777777777777799</v>
      </c>
      <c r="D18" s="4" t="s">
        <v>61</v>
      </c>
      <c r="E18" s="4" t="s">
        <v>364</v>
      </c>
      <c r="F18" s="4" t="s">
        <v>365</v>
      </c>
      <c r="G18" s="4" t="s">
        <v>366</v>
      </c>
      <c r="H18" s="4" t="s">
        <v>367</v>
      </c>
    </row>
    <row r="19" spans="1:8" ht="30" customHeight="1" x14ac:dyDescent="0.35">
      <c r="A19" s="4" t="s">
        <v>236</v>
      </c>
      <c r="B19" s="6">
        <v>45911</v>
      </c>
      <c r="C19" s="63">
        <v>9.5833333333333298E-2</v>
      </c>
      <c r="D19" s="4" t="s">
        <v>61</v>
      </c>
      <c r="E19" s="4" t="s">
        <v>374</v>
      </c>
      <c r="F19" s="4" t="s">
        <v>365</v>
      </c>
      <c r="G19" s="4" t="s">
        <v>366</v>
      </c>
      <c r="H19" s="4" t="s">
        <v>367</v>
      </c>
    </row>
    <row r="20" spans="1:8" ht="30" customHeight="1" x14ac:dyDescent="0.35">
      <c r="A20" s="4" t="s">
        <v>236</v>
      </c>
      <c r="B20" s="6">
        <v>45915</v>
      </c>
      <c r="C20" s="63">
        <v>5.23148148148148E-2</v>
      </c>
      <c r="D20" s="4" t="s">
        <v>61</v>
      </c>
      <c r="E20" s="4" t="s">
        <v>421</v>
      </c>
      <c r="F20" s="4" t="s">
        <v>365</v>
      </c>
      <c r="G20" s="4" t="s">
        <v>366</v>
      </c>
      <c r="H20" s="4" t="s">
        <v>367</v>
      </c>
    </row>
    <row r="21" spans="1:8" ht="30" customHeight="1" x14ac:dyDescent="0.35">
      <c r="A21" s="4" t="s">
        <v>236</v>
      </c>
      <c r="B21" s="6">
        <v>45916</v>
      </c>
      <c r="C21" s="63">
        <v>4.5150462962963003E-2</v>
      </c>
      <c r="D21" s="4" t="s">
        <v>61</v>
      </c>
      <c r="E21" s="4" t="s">
        <v>442</v>
      </c>
      <c r="F21" s="4" t="s">
        <v>365</v>
      </c>
      <c r="G21" s="4" t="s">
        <v>366</v>
      </c>
      <c r="H21" s="4" t="s">
        <v>367</v>
      </c>
    </row>
    <row r="22" spans="1:8" ht="30" customHeight="1" x14ac:dyDescent="0.35">
      <c r="A22" s="4" t="s">
        <v>236</v>
      </c>
      <c r="B22" s="6">
        <v>45917</v>
      </c>
      <c r="C22" s="63">
        <v>0.109722222222222</v>
      </c>
      <c r="D22" s="4" t="s">
        <v>61</v>
      </c>
      <c r="E22" s="4" t="s">
        <v>442</v>
      </c>
      <c r="F22" s="4" t="s">
        <v>365</v>
      </c>
      <c r="G22" s="4" t="s">
        <v>366</v>
      </c>
      <c r="H22" s="4" t="s">
        <v>367</v>
      </c>
    </row>
    <row r="23" spans="1:8" ht="30" customHeight="1" x14ac:dyDescent="0.35">
      <c r="A23" s="4" t="s">
        <v>236</v>
      </c>
      <c r="B23" s="6">
        <v>45919</v>
      </c>
      <c r="C23" s="63">
        <v>2.5000000000000001E-2</v>
      </c>
      <c r="D23" s="4" t="s">
        <v>61</v>
      </c>
      <c r="E23" s="4" t="s">
        <v>488</v>
      </c>
      <c r="F23" s="4" t="s">
        <v>365</v>
      </c>
      <c r="G23" s="4" t="s">
        <v>366</v>
      </c>
      <c r="H23" s="4" t="s">
        <v>367</v>
      </c>
    </row>
    <row r="24" spans="1:8" ht="30" customHeight="1" x14ac:dyDescent="0.35">
      <c r="A24" s="4" t="s">
        <v>236</v>
      </c>
      <c r="B24" s="6">
        <v>45923</v>
      </c>
      <c r="C24" s="63">
        <v>8.3391203703703703E-2</v>
      </c>
      <c r="D24" s="4" t="s">
        <v>19</v>
      </c>
      <c r="E24" s="4" t="s">
        <v>525</v>
      </c>
      <c r="F24" s="4" t="s">
        <v>365</v>
      </c>
      <c r="G24" s="4" t="s">
        <v>366</v>
      </c>
      <c r="H24" s="4" t="s">
        <v>367</v>
      </c>
    </row>
    <row r="25" spans="1:8" ht="30" customHeight="1" x14ac:dyDescent="0.35">
      <c r="A25" s="4" t="s">
        <v>236</v>
      </c>
      <c r="B25" s="6">
        <v>45923</v>
      </c>
      <c r="C25" s="63">
        <v>9.8113425925925896E-2</v>
      </c>
      <c r="D25" s="4" t="s">
        <v>19</v>
      </c>
      <c r="E25" s="4" t="s">
        <v>525</v>
      </c>
      <c r="F25" s="4" t="s">
        <v>365</v>
      </c>
      <c r="G25" s="4" t="s">
        <v>366</v>
      </c>
      <c r="H25" s="4" t="s">
        <v>367</v>
      </c>
    </row>
    <row r="26" spans="1:8" ht="30" customHeight="1" x14ac:dyDescent="0.35">
      <c r="A26" s="4" t="s">
        <v>236</v>
      </c>
      <c r="B26" s="6">
        <v>45923</v>
      </c>
      <c r="C26" s="63">
        <v>1.3194444444444399E-2</v>
      </c>
      <c r="D26" s="4" t="s">
        <v>19</v>
      </c>
      <c r="E26" s="4" t="s">
        <v>525</v>
      </c>
      <c r="F26" s="4" t="s">
        <v>365</v>
      </c>
      <c r="G26" s="4" t="s">
        <v>366</v>
      </c>
      <c r="H26" s="4" t="s">
        <v>367</v>
      </c>
    </row>
    <row r="27" spans="1:8" ht="30" customHeight="1" x14ac:dyDescent="0.35">
      <c r="A27" s="4" t="s">
        <v>236</v>
      </c>
      <c r="B27" s="6">
        <v>45923</v>
      </c>
      <c r="C27" s="63">
        <v>2.4699074074074099E-2</v>
      </c>
      <c r="D27" s="4" t="s">
        <v>19</v>
      </c>
      <c r="E27" s="4" t="s">
        <v>525</v>
      </c>
      <c r="F27" s="4" t="s">
        <v>365</v>
      </c>
      <c r="G27" s="4" t="s">
        <v>366</v>
      </c>
      <c r="H27" s="4" t="s">
        <v>367</v>
      </c>
    </row>
    <row r="28" spans="1:8" ht="30" customHeight="1" x14ac:dyDescent="0.35">
      <c r="A28" s="4" t="s">
        <v>236</v>
      </c>
      <c r="B28" s="6">
        <v>45924</v>
      </c>
      <c r="C28" s="63">
        <v>9.3136574074074094E-2</v>
      </c>
      <c r="D28" s="4" t="s">
        <v>19</v>
      </c>
      <c r="E28" s="4" t="s">
        <v>525</v>
      </c>
      <c r="F28" s="4" t="s">
        <v>365</v>
      </c>
      <c r="G28" s="4" t="s">
        <v>366</v>
      </c>
      <c r="H28" s="4" t="s">
        <v>367</v>
      </c>
    </row>
    <row r="29" spans="1:8" ht="30" customHeight="1" x14ac:dyDescent="0.35">
      <c r="A29" s="4" t="s">
        <v>236</v>
      </c>
      <c r="B29" s="6">
        <v>45924</v>
      </c>
      <c r="C29" s="63">
        <v>8.5879629629629604E-3</v>
      </c>
      <c r="D29" s="4" t="s">
        <v>19</v>
      </c>
      <c r="E29" s="4" t="s">
        <v>525</v>
      </c>
      <c r="F29" s="4" t="s">
        <v>365</v>
      </c>
      <c r="G29" s="4" t="s">
        <v>366</v>
      </c>
      <c r="H29" s="4" t="s">
        <v>367</v>
      </c>
    </row>
    <row r="30" spans="1:8" ht="30" customHeight="1" x14ac:dyDescent="0.35">
      <c r="A30" s="4" t="s">
        <v>236</v>
      </c>
      <c r="B30" s="6">
        <v>45924</v>
      </c>
      <c r="C30" s="63">
        <v>2.74652777777778E-2</v>
      </c>
      <c r="D30" s="4" t="s">
        <v>19</v>
      </c>
      <c r="E30" s="4" t="s">
        <v>548</v>
      </c>
      <c r="F30" s="4" t="s">
        <v>365</v>
      </c>
      <c r="G30" s="4" t="s">
        <v>366</v>
      </c>
      <c r="H30" s="4" t="s">
        <v>367</v>
      </c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2FEA20B5-AAE4-42ED-B44F-84B09C88286C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C534-4811-4529-8D65-19DE09B4A918}">
  <dimension ref="A1:J996"/>
  <sheetViews>
    <sheetView zoomScale="90" zoomScaleNormal="90" workbookViewId="0">
      <selection activeCell="A15" sqref="A15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2"/>
      <c r="F7" s="102"/>
    </row>
    <row r="8" spans="1:10" ht="21" customHeight="1" x14ac:dyDescent="0.35">
      <c r="A8" s="55" t="s">
        <v>49</v>
      </c>
      <c r="B8" s="109" t="s">
        <v>50</v>
      </c>
      <c r="C8" s="107"/>
      <c r="E8" s="78"/>
    </row>
    <row r="9" spans="1:10" ht="21.75" customHeight="1" thickBot="1" x14ac:dyDescent="0.4">
      <c r="E9" s="78"/>
    </row>
    <row r="10" spans="1:10" ht="15" customHeight="1" thickBot="1" x14ac:dyDescent="0.4">
      <c r="E10" s="35" t="s">
        <v>10</v>
      </c>
      <c r="F10" s="36"/>
      <c r="G10" s="36"/>
      <c r="H10" s="37">
        <f>C11</f>
        <v>8.7650462962962902E-2</v>
      </c>
    </row>
    <row r="11" spans="1:10" ht="15" customHeight="1" x14ac:dyDescent="0.35">
      <c r="A11" s="10" t="s">
        <v>8</v>
      </c>
      <c r="B11" s="11"/>
      <c r="C11" s="12">
        <f>SUBTOTAL(9,C15:C8995)</f>
        <v>8.7650462962962902E-2</v>
      </c>
      <c r="D11" s="27"/>
      <c r="E11" s="38" t="s">
        <v>17</v>
      </c>
      <c r="F11" s="39"/>
      <c r="G11" s="39"/>
      <c r="H11" s="42">
        <v>700</v>
      </c>
    </row>
    <row r="12" spans="1:10" ht="15" customHeight="1" thickBot="1" x14ac:dyDescent="0.4">
      <c r="A12" s="13" t="s">
        <v>9</v>
      </c>
      <c r="B12" s="14"/>
      <c r="C12" s="15">
        <f>SUM(C15:C8996)</f>
        <v>8.7650462962962902E-2</v>
      </c>
      <c r="D12" s="27"/>
      <c r="E12" s="43" t="s">
        <v>21</v>
      </c>
      <c r="F12" s="44"/>
      <c r="G12" s="44"/>
      <c r="H12" s="45">
        <f>H10*H11*24</f>
        <v>1472.5277777777769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757</v>
      </c>
      <c r="B15" s="6">
        <v>45916</v>
      </c>
      <c r="C15" s="63">
        <v>1.7662037037037E-2</v>
      </c>
      <c r="D15" s="4" t="s">
        <v>18</v>
      </c>
      <c r="E15" s="4" t="s">
        <v>759</v>
      </c>
      <c r="F15" s="46"/>
      <c r="G15" s="46"/>
      <c r="H15"/>
    </row>
    <row r="16" spans="1:10" ht="30" customHeight="1" x14ac:dyDescent="0.35">
      <c r="A16" s="4" t="s">
        <v>757</v>
      </c>
      <c r="B16" s="6">
        <v>45918</v>
      </c>
      <c r="C16" s="63">
        <v>3.7523148148148097E-2</v>
      </c>
      <c r="D16" s="4" t="s">
        <v>18</v>
      </c>
      <c r="E16" s="4" t="s">
        <v>760</v>
      </c>
      <c r="F16" s="46"/>
      <c r="G16" s="46"/>
      <c r="H16"/>
    </row>
    <row r="17" spans="1:8" ht="30" customHeight="1" x14ac:dyDescent="0.35">
      <c r="A17" s="4" t="s">
        <v>757</v>
      </c>
      <c r="B17" s="6">
        <v>45918</v>
      </c>
      <c r="C17" s="63">
        <v>1.7013888888888901E-2</v>
      </c>
      <c r="D17" s="4" t="s">
        <v>61</v>
      </c>
      <c r="E17" s="4" t="s">
        <v>761</v>
      </c>
      <c r="F17"/>
      <c r="G17"/>
      <c r="H17" s="46"/>
    </row>
    <row r="18" spans="1:8" ht="30" customHeight="1" x14ac:dyDescent="0.35">
      <c r="A18" s="4" t="s">
        <v>757</v>
      </c>
      <c r="B18" s="6">
        <v>45930</v>
      </c>
      <c r="C18" s="63">
        <v>1.54513888888889E-2</v>
      </c>
      <c r="D18" s="4" t="s">
        <v>18</v>
      </c>
      <c r="E18" s="4" t="s">
        <v>758</v>
      </c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6BD4DE10-E352-4BD7-8D43-C54243E1F2D9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42EC-0F3B-469A-A5B5-BB40E35AA23B}">
  <dimension ref="A1:J996"/>
  <sheetViews>
    <sheetView zoomScale="90" zoomScaleNormal="90" workbookViewId="0">
      <selection activeCell="A18" sqref="A18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2"/>
      <c r="F7" s="102"/>
    </row>
    <row r="8" spans="1:10" ht="21" customHeight="1" x14ac:dyDescent="0.35">
      <c r="A8" s="54" t="s">
        <v>35</v>
      </c>
      <c r="B8" s="108" t="s">
        <v>53</v>
      </c>
      <c r="C8" s="104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0.1721412037037037</v>
      </c>
    </row>
    <row r="11" spans="1:10" ht="15" customHeight="1" x14ac:dyDescent="0.35">
      <c r="A11" s="10" t="s">
        <v>8</v>
      </c>
      <c r="B11" s="11"/>
      <c r="C11" s="12">
        <f>SUBTOTAL(9,C15:C8995)</f>
        <v>0.1721412037037037</v>
      </c>
      <c r="D11" s="27"/>
      <c r="E11" s="38" t="s">
        <v>17</v>
      </c>
      <c r="F11" s="39"/>
      <c r="G11" s="39"/>
      <c r="H11" s="42">
        <v>684.56</v>
      </c>
    </row>
    <row r="12" spans="1:10" ht="15" customHeight="1" thickBot="1" x14ac:dyDescent="0.4">
      <c r="A12" s="13" t="s">
        <v>9</v>
      </c>
      <c r="B12" s="14"/>
      <c r="C12" s="15">
        <f>SUM(C15:C8996)</f>
        <v>0.1721412037037037</v>
      </c>
      <c r="D12" s="27"/>
      <c r="E12" s="43" t="s">
        <v>21</v>
      </c>
      <c r="F12" s="44"/>
      <c r="G12" s="44"/>
      <c r="H12" s="45">
        <f>H10*H11*24</f>
        <v>2828.1835777777774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215</v>
      </c>
      <c r="B15" s="6">
        <v>45902</v>
      </c>
      <c r="C15" s="63">
        <v>4.1354166666666699E-2</v>
      </c>
      <c r="D15" s="4" t="s">
        <v>18</v>
      </c>
      <c r="E15" s="4" t="s">
        <v>216</v>
      </c>
      <c r="F15" s="4" t="s">
        <v>217</v>
      </c>
      <c r="G15" s="4" t="s">
        <v>154</v>
      </c>
      <c r="H15" s="4" t="s">
        <v>218</v>
      </c>
    </row>
    <row r="16" spans="1:10" ht="30" customHeight="1" x14ac:dyDescent="0.35">
      <c r="A16" s="4" t="s">
        <v>215</v>
      </c>
      <c r="B16" s="6">
        <v>45903</v>
      </c>
      <c r="C16" s="63">
        <v>6.5833333333333299E-2</v>
      </c>
      <c r="D16" s="4" t="s">
        <v>18</v>
      </c>
      <c r="E16" s="4" t="s">
        <v>216</v>
      </c>
      <c r="F16" s="4" t="s">
        <v>217</v>
      </c>
      <c r="G16" s="4" t="s">
        <v>154</v>
      </c>
      <c r="H16" s="4" t="s">
        <v>218</v>
      </c>
    </row>
    <row r="17" spans="1:8" ht="30" customHeight="1" x14ac:dyDescent="0.35">
      <c r="A17" s="4" t="s">
        <v>215</v>
      </c>
      <c r="B17" s="6">
        <v>45903</v>
      </c>
      <c r="C17" s="63">
        <v>1.49884259259259E-2</v>
      </c>
      <c r="D17" s="4" t="s">
        <v>20</v>
      </c>
      <c r="E17" s="4" t="s">
        <v>289</v>
      </c>
      <c r="F17" s="4" t="s">
        <v>217</v>
      </c>
      <c r="G17" s="4" t="s">
        <v>154</v>
      </c>
      <c r="H17" s="4" t="s">
        <v>218</v>
      </c>
    </row>
    <row r="18" spans="1:8" ht="30" customHeight="1" x14ac:dyDescent="0.35">
      <c r="A18" s="4" t="s">
        <v>215</v>
      </c>
      <c r="B18" s="6">
        <v>45915</v>
      </c>
      <c r="C18" s="63">
        <v>1.67939814814815E-2</v>
      </c>
      <c r="D18" s="4" t="s">
        <v>20</v>
      </c>
      <c r="E18" s="4" t="s">
        <v>423</v>
      </c>
      <c r="F18" s="4" t="s">
        <v>217</v>
      </c>
      <c r="G18" s="4" t="s">
        <v>154</v>
      </c>
      <c r="H18" s="4" t="s">
        <v>218</v>
      </c>
    </row>
    <row r="19" spans="1:8" ht="30" customHeight="1" x14ac:dyDescent="0.35">
      <c r="A19" s="4" t="s">
        <v>215</v>
      </c>
      <c r="B19" s="6">
        <v>45922</v>
      </c>
      <c r="C19" s="63">
        <v>1.0416666666666701E-2</v>
      </c>
      <c r="D19" s="4" t="s">
        <v>20</v>
      </c>
      <c r="E19" s="4" t="s">
        <v>502</v>
      </c>
      <c r="F19" s="4" t="s">
        <v>217</v>
      </c>
      <c r="G19" s="4" t="s">
        <v>154</v>
      </c>
      <c r="H19" s="4" t="s">
        <v>218</v>
      </c>
    </row>
    <row r="20" spans="1:8" ht="30" customHeight="1" x14ac:dyDescent="0.35">
      <c r="A20" s="4" t="s">
        <v>215</v>
      </c>
      <c r="B20" s="6">
        <v>45924</v>
      </c>
      <c r="C20" s="63">
        <v>2.27546296296296E-2</v>
      </c>
      <c r="D20" s="4" t="s">
        <v>20</v>
      </c>
      <c r="E20" s="4" t="s">
        <v>558</v>
      </c>
      <c r="F20" s="4" t="s">
        <v>217</v>
      </c>
      <c r="G20" s="4" t="s">
        <v>154</v>
      </c>
      <c r="H20" s="4" t="s">
        <v>218</v>
      </c>
    </row>
    <row r="21" spans="1:8" ht="30" customHeight="1" x14ac:dyDescent="0.35">
      <c r="A21" s="46"/>
      <c r="B21" s="47"/>
      <c r="C21" s="48"/>
      <c r="D21" s="46"/>
      <c r="E21" s="46"/>
      <c r="F21" s="46"/>
      <c r="G21" s="46"/>
      <c r="H21" s="46"/>
    </row>
    <row r="22" spans="1:8" ht="30" customHeight="1" x14ac:dyDescent="0.35">
      <c r="A22" s="46"/>
      <c r="B22" s="47"/>
      <c r="C22" s="48"/>
      <c r="D22" s="46"/>
      <c r="E22" s="46"/>
      <c r="F22" s="46"/>
      <c r="G22" s="46"/>
      <c r="H22" s="46"/>
    </row>
    <row r="23" spans="1:8" ht="30" customHeight="1" x14ac:dyDescent="0.35">
      <c r="A23" s="46"/>
      <c r="B23" s="47"/>
      <c r="C23" s="48"/>
      <c r="D23" s="46"/>
      <c r="E23" s="46"/>
      <c r="F23" s="46"/>
      <c r="G23" s="46"/>
      <c r="H23" s="46"/>
    </row>
    <row r="24" spans="1:8" ht="30" customHeight="1" x14ac:dyDescent="0.35">
      <c r="A24" s="46"/>
      <c r="B24" s="47"/>
      <c r="C24" s="48"/>
      <c r="D24" s="46"/>
      <c r="E24" s="46"/>
      <c r="F24" s="46"/>
      <c r="G24" s="46"/>
      <c r="H24" s="46"/>
    </row>
    <row r="25" spans="1:8" ht="30" customHeight="1" x14ac:dyDescent="0.35">
      <c r="A25" s="46"/>
      <c r="B25" s="47"/>
      <c r="C25" s="48"/>
      <c r="D25" s="46"/>
      <c r="E25" s="46"/>
      <c r="F25" s="46"/>
      <c r="G25" s="46"/>
      <c r="H25" s="46"/>
    </row>
    <row r="26" spans="1:8" ht="30" customHeight="1" x14ac:dyDescent="0.35">
      <c r="A26" s="46"/>
      <c r="B26" s="47"/>
      <c r="C26" s="48"/>
      <c r="D26" s="46"/>
      <c r="E26" s="46"/>
      <c r="F26" s="46"/>
      <c r="G26" s="46"/>
      <c r="H26" s="46"/>
    </row>
    <row r="27" spans="1:8" ht="30" customHeight="1" x14ac:dyDescent="0.35">
      <c r="A27" s="46"/>
      <c r="B27" s="47"/>
      <c r="C27" s="48"/>
      <c r="D27" s="46"/>
      <c r="E27" s="46"/>
      <c r="F27" s="46"/>
      <c r="G27" s="46"/>
      <c r="H27" s="46"/>
    </row>
    <row r="28" spans="1:8" ht="30" customHeight="1" x14ac:dyDescent="0.35">
      <c r="A28" s="46"/>
      <c r="B28" s="47"/>
      <c r="C28" s="48"/>
      <c r="D28" s="46"/>
      <c r="E28" s="46"/>
      <c r="F28" s="46"/>
      <c r="G28" s="46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498F42EC-0F3B-469A-A5B5-BB40E35AA23B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BF1B-59A5-4BFF-AA3D-D5EF7EF3134F}">
  <dimension ref="A1:J996"/>
  <sheetViews>
    <sheetView zoomScale="90" zoomScaleNormal="90" workbookViewId="0">
      <selection activeCell="A15" sqref="A15:E15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2"/>
      <c r="F7" s="102"/>
    </row>
    <row r="8" spans="1:10" ht="21" customHeight="1" x14ac:dyDescent="0.35">
      <c r="A8" s="54" t="s">
        <v>37</v>
      </c>
      <c r="B8" s="110" t="s">
        <v>36</v>
      </c>
      <c r="C8" s="111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3.4409722222222203E-2</v>
      </c>
    </row>
    <row r="11" spans="1:10" ht="15" customHeight="1" x14ac:dyDescent="0.35">
      <c r="A11" s="10" t="s">
        <v>8</v>
      </c>
      <c r="B11" s="11"/>
      <c r="C11" s="12">
        <f>SUBTOTAL(9,C15:C8995)</f>
        <v>3.4409722222222203E-2</v>
      </c>
      <c r="D11" s="27"/>
      <c r="E11" s="38" t="s">
        <v>17</v>
      </c>
      <c r="F11" s="39"/>
      <c r="G11" s="39"/>
      <c r="H11" s="42">
        <v>550</v>
      </c>
    </row>
    <row r="12" spans="1:10" ht="15" customHeight="1" thickBot="1" x14ac:dyDescent="0.4">
      <c r="A12" s="13" t="s">
        <v>9</v>
      </c>
      <c r="B12" s="14"/>
      <c r="C12" s="15">
        <f>SUM(C15:C8996)</f>
        <v>3.4409722222222203E-2</v>
      </c>
      <c r="D12" s="27"/>
      <c r="E12" s="43" t="s">
        <v>21</v>
      </c>
      <c r="F12" s="44"/>
      <c r="G12" s="44"/>
      <c r="H12" s="45">
        <f>H10*H11*24</f>
        <v>454.20833333333303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762</v>
      </c>
      <c r="B15" s="6">
        <v>45930</v>
      </c>
      <c r="C15" s="63">
        <v>3.4409722222222203E-2</v>
      </c>
      <c r="D15" s="4" t="s">
        <v>18</v>
      </c>
      <c r="E15" s="4" t="s">
        <v>763</v>
      </c>
      <c r="F15" s="46"/>
      <c r="G15" s="46"/>
      <c r="H15" s="46"/>
    </row>
    <row r="16" spans="1:10" ht="30" customHeight="1" x14ac:dyDescent="0.35">
      <c r="B16" s="47"/>
      <c r="C16" s="48"/>
      <c r="D16" s="46"/>
      <c r="E16" s="46"/>
      <c r="F16" s="46"/>
      <c r="G16" s="46"/>
      <c r="H16" s="46"/>
    </row>
    <row r="17" spans="1:8" ht="30" customHeight="1" x14ac:dyDescent="0.35">
      <c r="A17" s="46"/>
      <c r="B17" s="47"/>
      <c r="C17" s="48"/>
      <c r="D17" s="46"/>
      <c r="E17" s="46"/>
      <c r="F17" s="46"/>
      <c r="G17" s="46"/>
      <c r="H17" s="46"/>
    </row>
    <row r="18" spans="1:8" ht="30" customHeight="1" x14ac:dyDescent="0.35">
      <c r="A18" s="46"/>
      <c r="B18" s="47"/>
      <c r="C18" s="48"/>
      <c r="D18" s="46"/>
      <c r="E18" s="46"/>
      <c r="F18" s="46"/>
      <c r="G18" s="46"/>
      <c r="H18" s="46"/>
    </row>
    <row r="19" spans="1:8" ht="30" customHeight="1" x14ac:dyDescent="0.35">
      <c r="A19" s="46"/>
      <c r="B19" s="47"/>
      <c r="C19" s="48"/>
      <c r="D19" s="46"/>
      <c r="E19" s="46"/>
      <c r="F19" s="46"/>
      <c r="G19" s="46"/>
      <c r="H19" s="46"/>
    </row>
    <row r="20" spans="1:8" ht="30" customHeight="1" x14ac:dyDescent="0.35">
      <c r="A20" s="46"/>
      <c r="B20" s="47"/>
      <c r="C20" s="48"/>
      <c r="D20" s="46"/>
      <c r="E20" s="46"/>
      <c r="F20" s="46"/>
      <c r="G20" s="46"/>
      <c r="H20" s="46"/>
    </row>
    <row r="21" spans="1:8" ht="30" customHeight="1" x14ac:dyDescent="0.35">
      <c r="A21" s="46"/>
      <c r="B21" s="47"/>
      <c r="C21" s="48"/>
      <c r="D21" s="46"/>
      <c r="E21" s="46"/>
      <c r="F21" s="46"/>
      <c r="G21" s="46"/>
      <c r="H21" s="46"/>
    </row>
    <row r="22" spans="1:8" ht="30" customHeight="1" x14ac:dyDescent="0.35">
      <c r="A22" s="46"/>
      <c r="B22" s="47"/>
      <c r="C22" s="48"/>
      <c r="D22" s="46"/>
      <c r="E22" s="46"/>
      <c r="F22" s="46"/>
      <c r="G22" s="46"/>
      <c r="H22" s="46"/>
    </row>
    <row r="23" spans="1:8" ht="30" customHeight="1" x14ac:dyDescent="0.35">
      <c r="A23" s="46"/>
      <c r="B23" s="47"/>
      <c r="C23" s="48"/>
      <c r="D23" s="46"/>
      <c r="E23" s="46"/>
      <c r="F23" s="46"/>
      <c r="G23" s="46"/>
      <c r="H23" s="46"/>
    </row>
    <row r="24" spans="1:8" ht="30" customHeight="1" x14ac:dyDescent="0.35">
      <c r="A24" s="46"/>
      <c r="B24" s="47"/>
      <c r="C24" s="48"/>
      <c r="D24" s="46"/>
      <c r="E24" s="46"/>
      <c r="F24" s="46"/>
      <c r="G24" s="46"/>
      <c r="H24" s="46"/>
    </row>
    <row r="25" spans="1:8" ht="30" customHeight="1" x14ac:dyDescent="0.35">
      <c r="A25" s="46"/>
      <c r="B25" s="47"/>
      <c r="C25" s="48"/>
      <c r="D25" s="46"/>
      <c r="E25" s="46"/>
      <c r="F25" s="46"/>
      <c r="G25" s="46"/>
      <c r="H25" s="46"/>
    </row>
    <row r="26" spans="1:8" ht="30" customHeight="1" x14ac:dyDescent="0.35">
      <c r="A26" s="46"/>
      <c r="B26" s="47"/>
      <c r="C26" s="48"/>
      <c r="D26" s="46"/>
      <c r="E26" s="46"/>
      <c r="F26" s="46"/>
      <c r="G26" s="46"/>
      <c r="H26" s="46"/>
    </row>
    <row r="27" spans="1:8" ht="30" customHeight="1" x14ac:dyDescent="0.35">
      <c r="A27" s="46"/>
      <c r="B27" s="47"/>
      <c r="C27" s="48"/>
      <c r="D27" s="46"/>
      <c r="E27" s="46"/>
      <c r="F27" s="46"/>
      <c r="G27" s="46"/>
      <c r="H27" s="46"/>
    </row>
    <row r="28" spans="1:8" ht="30" customHeight="1" x14ac:dyDescent="0.35">
      <c r="A28" s="46"/>
      <c r="B28" s="47"/>
      <c r="C28" s="48"/>
      <c r="D28" s="46"/>
      <c r="E28" s="46"/>
      <c r="F28" s="46"/>
      <c r="G28" s="46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36CDBF1B-59A5-4BFF-AA3D-D5EF7EF3134F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9550-A7B8-4E89-97EC-EED0F58AAC64}">
  <dimension ref="A1:J882"/>
  <sheetViews>
    <sheetView zoomScale="90" zoomScaleNormal="90" workbookViewId="0">
      <selection activeCell="F17" sqref="F17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1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02"/>
      <c r="F5" s="102"/>
      <c r="G5" s="50"/>
    </row>
    <row r="6" spans="1:10" ht="20.25" customHeight="1" thickBot="1" x14ac:dyDescent="0.4">
      <c r="A6" s="54" t="s">
        <v>32</v>
      </c>
      <c r="B6" s="112">
        <v>4824</v>
      </c>
      <c r="C6" s="113"/>
      <c r="F6" s="1"/>
      <c r="G6" s="1"/>
      <c r="H6" s="1"/>
    </row>
    <row r="7" spans="1:10" ht="15" customHeight="1" x14ac:dyDescent="0.35">
      <c r="E7" s="35" t="s">
        <v>10</v>
      </c>
      <c r="F7" s="17"/>
      <c r="G7" s="17"/>
      <c r="H7" s="18">
        <f>C11</f>
        <v>0.3777314814814815</v>
      </c>
    </row>
    <row r="8" spans="1:10" ht="15" customHeight="1" x14ac:dyDescent="0.35">
      <c r="E8" s="38" t="s">
        <v>11</v>
      </c>
      <c r="F8" s="20"/>
      <c r="G8" s="31">
        <v>4824</v>
      </c>
      <c r="H8" s="22">
        <v>0.41666666666666669</v>
      </c>
    </row>
    <row r="9" spans="1:10" ht="15" customHeight="1" x14ac:dyDescent="0.35">
      <c r="E9" s="38" t="s">
        <v>12</v>
      </c>
      <c r="F9" s="20"/>
      <c r="G9" s="21"/>
      <c r="H9" s="22">
        <f>IF(H7&gt;H8,H7-H8,0)</f>
        <v>0</v>
      </c>
    </row>
    <row r="10" spans="1:10" ht="15" customHeight="1" thickBot="1" x14ac:dyDescent="0.4">
      <c r="E10" s="38" t="s">
        <v>13</v>
      </c>
      <c r="F10" s="20"/>
      <c r="G10" s="20"/>
      <c r="H10" s="32">
        <v>760</v>
      </c>
    </row>
    <row r="11" spans="1:10" ht="15" customHeight="1" x14ac:dyDescent="0.35">
      <c r="A11" s="10" t="s">
        <v>8</v>
      </c>
      <c r="B11" s="11"/>
      <c r="C11" s="12">
        <f>SUBTOTAL(9,C15:C8873)</f>
        <v>0.3777314814814815</v>
      </c>
      <c r="D11" s="27"/>
      <c r="E11" s="38" t="s">
        <v>14</v>
      </c>
      <c r="F11" s="20"/>
      <c r="G11" s="20"/>
      <c r="H11" s="23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SUM(C15:C8874)</f>
        <v>0.3777314814814815</v>
      </c>
      <c r="D12" s="27"/>
      <c r="E12" s="43" t="s">
        <v>15</v>
      </c>
      <c r="F12" s="25"/>
      <c r="G12" s="25"/>
      <c r="H12" s="26">
        <f>G8+H11</f>
        <v>4824</v>
      </c>
    </row>
    <row r="13" spans="1:10" ht="15" customHeight="1" thickBot="1" x14ac:dyDescent="0.4">
      <c r="A13" s="27"/>
      <c r="B13" s="27"/>
      <c r="C13" s="27"/>
      <c r="D13" s="27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201</v>
      </c>
      <c r="B15" s="6">
        <v>45901</v>
      </c>
      <c r="C15" s="63">
        <v>1.8749999999999999E-2</v>
      </c>
      <c r="D15" s="4" t="s">
        <v>61</v>
      </c>
      <c r="E15" s="4" t="s">
        <v>242</v>
      </c>
      <c r="F15" s="4" t="s">
        <v>203</v>
      </c>
      <c r="G15" s="4" t="s">
        <v>204</v>
      </c>
      <c r="H15" s="4" t="s">
        <v>205</v>
      </c>
    </row>
    <row r="16" spans="1:10" ht="30" customHeight="1" x14ac:dyDescent="0.35">
      <c r="A16" s="4" t="s">
        <v>201</v>
      </c>
      <c r="B16" s="6">
        <v>45903</v>
      </c>
      <c r="C16" s="63">
        <v>3.0821759259259299E-2</v>
      </c>
      <c r="D16" s="4" t="s">
        <v>20</v>
      </c>
      <c r="E16" s="4" t="s">
        <v>770</v>
      </c>
      <c r="F16" s="4"/>
    </row>
    <row r="17" spans="1:8" ht="30" customHeight="1" x14ac:dyDescent="0.35">
      <c r="A17" s="4" t="s">
        <v>201</v>
      </c>
      <c r="B17" s="6">
        <v>45904</v>
      </c>
      <c r="C17" s="63">
        <v>1.0763888888888899E-2</v>
      </c>
      <c r="D17" s="4" t="s">
        <v>61</v>
      </c>
      <c r="E17" s="4" t="s">
        <v>202</v>
      </c>
      <c r="F17" s="4" t="s">
        <v>203</v>
      </c>
      <c r="G17" s="4" t="s">
        <v>204</v>
      </c>
      <c r="H17" s="4" t="s">
        <v>205</v>
      </c>
    </row>
    <row r="18" spans="1:8" ht="30" customHeight="1" x14ac:dyDescent="0.35">
      <c r="A18" s="4" t="s">
        <v>201</v>
      </c>
      <c r="B18" s="6">
        <v>45904</v>
      </c>
      <c r="C18" s="63">
        <v>6.9444444444444397E-3</v>
      </c>
      <c r="D18" s="4" t="s">
        <v>20</v>
      </c>
      <c r="E18" s="4" t="s">
        <v>771</v>
      </c>
      <c r="F18" s="4"/>
    </row>
    <row r="19" spans="1:8" ht="30" customHeight="1" x14ac:dyDescent="0.35">
      <c r="A19" s="4" t="s">
        <v>201</v>
      </c>
      <c r="B19" s="6">
        <v>45905</v>
      </c>
      <c r="C19" s="63">
        <v>1.7615740740740699E-2</v>
      </c>
      <c r="D19" s="4" t="s">
        <v>20</v>
      </c>
      <c r="E19" s="4" t="s">
        <v>772</v>
      </c>
      <c r="F19" s="4"/>
    </row>
    <row r="20" spans="1:8" ht="30" customHeight="1" x14ac:dyDescent="0.35">
      <c r="A20" s="4" t="s">
        <v>201</v>
      </c>
      <c r="B20" s="6">
        <v>45905</v>
      </c>
      <c r="C20" s="63">
        <v>1.74884259259259E-2</v>
      </c>
      <c r="D20" s="4" t="s">
        <v>20</v>
      </c>
      <c r="E20" s="4" t="s">
        <v>773</v>
      </c>
      <c r="F20" s="4"/>
    </row>
    <row r="21" spans="1:8" ht="30" customHeight="1" x14ac:dyDescent="0.35">
      <c r="A21" s="4" t="s">
        <v>201</v>
      </c>
      <c r="B21" s="6">
        <v>45905</v>
      </c>
      <c r="C21" s="63">
        <v>3.125E-2</v>
      </c>
      <c r="D21" s="4" t="s">
        <v>254</v>
      </c>
      <c r="E21" s="4" t="s">
        <v>774</v>
      </c>
      <c r="F21" s="4"/>
    </row>
    <row r="22" spans="1:8" ht="30" customHeight="1" x14ac:dyDescent="0.35">
      <c r="A22" s="4" t="s">
        <v>201</v>
      </c>
      <c r="B22" s="6">
        <v>45910</v>
      </c>
      <c r="C22" s="63">
        <v>6.9444444444444397E-3</v>
      </c>
      <c r="D22" s="4" t="s">
        <v>61</v>
      </c>
      <c r="E22" s="4" t="s">
        <v>340</v>
      </c>
      <c r="F22" s="4" t="s">
        <v>341</v>
      </c>
      <c r="G22" s="4" t="s">
        <v>342</v>
      </c>
      <c r="H22" s="4" t="s">
        <v>343</v>
      </c>
    </row>
    <row r="23" spans="1:8" ht="30" customHeight="1" x14ac:dyDescent="0.35">
      <c r="A23" s="4" t="s">
        <v>201</v>
      </c>
      <c r="B23" s="6">
        <v>45911</v>
      </c>
      <c r="C23" s="63">
        <v>8.5995370370370392E-3</v>
      </c>
      <c r="D23" s="4" t="s">
        <v>18</v>
      </c>
      <c r="E23" s="4" t="s">
        <v>778</v>
      </c>
      <c r="F23" s="4"/>
    </row>
    <row r="24" spans="1:8" ht="30" customHeight="1" x14ac:dyDescent="0.35">
      <c r="A24" s="4" t="s">
        <v>201</v>
      </c>
      <c r="B24" s="6">
        <v>45912</v>
      </c>
      <c r="C24" s="63">
        <v>5.5590277777777801E-2</v>
      </c>
      <c r="D24" s="4" t="s">
        <v>61</v>
      </c>
      <c r="E24" s="4" t="s">
        <v>381</v>
      </c>
      <c r="F24" s="4" t="s">
        <v>341</v>
      </c>
      <c r="G24" s="4" t="s">
        <v>342</v>
      </c>
      <c r="H24" s="4" t="s">
        <v>343</v>
      </c>
    </row>
    <row r="25" spans="1:8" ht="30" customHeight="1" x14ac:dyDescent="0.35">
      <c r="A25" s="4" t="s">
        <v>201</v>
      </c>
      <c r="B25" s="6">
        <v>45912</v>
      </c>
      <c r="C25" s="63">
        <v>6.9444444444444397E-3</v>
      </c>
      <c r="D25" s="4" t="s">
        <v>61</v>
      </c>
      <c r="E25" s="4" t="s">
        <v>384</v>
      </c>
      <c r="F25" s="4" t="s">
        <v>385</v>
      </c>
      <c r="G25" s="4" t="s">
        <v>386</v>
      </c>
      <c r="H25" s="4" t="s">
        <v>387</v>
      </c>
    </row>
    <row r="26" spans="1:8" ht="30" customHeight="1" x14ac:dyDescent="0.35">
      <c r="A26" s="4" t="s">
        <v>201</v>
      </c>
      <c r="B26" s="6">
        <v>45916</v>
      </c>
      <c r="C26" s="63">
        <v>1.39351851851852E-2</v>
      </c>
      <c r="D26" s="4" t="s">
        <v>67</v>
      </c>
      <c r="E26" s="4" t="s">
        <v>777</v>
      </c>
      <c r="F26" s="4"/>
    </row>
    <row r="27" spans="1:8" ht="30" customHeight="1" x14ac:dyDescent="0.35">
      <c r="A27" s="4" t="s">
        <v>201</v>
      </c>
      <c r="B27" s="6">
        <v>45918</v>
      </c>
      <c r="C27" s="63">
        <v>1.0555555555555599E-2</v>
      </c>
      <c r="D27" s="4" t="s">
        <v>722</v>
      </c>
      <c r="E27" s="4" t="s">
        <v>775</v>
      </c>
      <c r="F27" s="4"/>
    </row>
    <row r="28" spans="1:8" ht="30" customHeight="1" x14ac:dyDescent="0.35">
      <c r="A28" s="4" t="s">
        <v>201</v>
      </c>
      <c r="B28" s="6">
        <v>45918</v>
      </c>
      <c r="C28" s="63">
        <v>1.05324074074074E-2</v>
      </c>
      <c r="D28" s="4" t="s">
        <v>722</v>
      </c>
      <c r="E28" s="4" t="s">
        <v>776</v>
      </c>
      <c r="F28" s="4"/>
    </row>
    <row r="29" spans="1:8" ht="30" customHeight="1" x14ac:dyDescent="0.35">
      <c r="A29" s="4" t="s">
        <v>201</v>
      </c>
      <c r="B29" s="6">
        <v>45919</v>
      </c>
      <c r="C29" s="63">
        <v>6.9444444444444397E-3</v>
      </c>
      <c r="D29" s="4" t="s">
        <v>61</v>
      </c>
      <c r="E29" s="4" t="s">
        <v>486</v>
      </c>
      <c r="F29" s="4" t="s">
        <v>341</v>
      </c>
      <c r="G29" s="4" t="s">
        <v>342</v>
      </c>
      <c r="H29" s="4" t="s">
        <v>343</v>
      </c>
    </row>
    <row r="30" spans="1:8" ht="30" customHeight="1" x14ac:dyDescent="0.35">
      <c r="A30" s="4" t="s">
        <v>201</v>
      </c>
      <c r="B30" s="6">
        <v>45922</v>
      </c>
      <c r="C30" s="63">
        <v>1.38888888888889E-2</v>
      </c>
      <c r="D30" s="4" t="s">
        <v>254</v>
      </c>
      <c r="E30" s="4" t="s">
        <v>498</v>
      </c>
      <c r="F30" s="4" t="s">
        <v>499</v>
      </c>
      <c r="G30" s="4" t="s">
        <v>500</v>
      </c>
      <c r="H30" s="4" t="s">
        <v>501</v>
      </c>
    </row>
    <row r="31" spans="1:8" ht="30" customHeight="1" x14ac:dyDescent="0.35">
      <c r="A31" s="4" t="s">
        <v>201</v>
      </c>
      <c r="B31" s="6">
        <v>45922</v>
      </c>
      <c r="C31" s="63">
        <v>2.1736111111111098E-2</v>
      </c>
      <c r="D31" s="4" t="s">
        <v>722</v>
      </c>
      <c r="E31" s="4" t="s">
        <v>780</v>
      </c>
      <c r="F31" s="4"/>
    </row>
    <row r="32" spans="1:8" ht="30" customHeight="1" x14ac:dyDescent="0.35">
      <c r="A32" s="4" t="s">
        <v>201</v>
      </c>
      <c r="B32" s="6">
        <v>45923</v>
      </c>
      <c r="C32" s="63">
        <v>4.9131944444444402E-2</v>
      </c>
      <c r="D32" s="4" t="s">
        <v>20</v>
      </c>
      <c r="E32" s="4" t="s">
        <v>779</v>
      </c>
      <c r="F32" s="4"/>
    </row>
    <row r="33" spans="1:8" ht="30" customHeight="1" x14ac:dyDescent="0.35">
      <c r="A33" s="4" t="s">
        <v>201</v>
      </c>
      <c r="B33" s="6">
        <v>45924</v>
      </c>
      <c r="C33" s="63">
        <v>7.3726851851851896E-3</v>
      </c>
      <c r="D33" s="4" t="s">
        <v>19</v>
      </c>
      <c r="E33" s="4" t="s">
        <v>539</v>
      </c>
      <c r="F33" s="4" t="s">
        <v>499</v>
      </c>
      <c r="G33" s="4" t="s">
        <v>500</v>
      </c>
      <c r="H33" s="4" t="s">
        <v>501</v>
      </c>
    </row>
    <row r="34" spans="1:8" ht="30" customHeight="1" x14ac:dyDescent="0.35">
      <c r="A34" s="4" t="s">
        <v>201</v>
      </c>
      <c r="B34" s="6">
        <v>45924</v>
      </c>
      <c r="C34" s="63">
        <v>1.6504629629629598E-2</v>
      </c>
      <c r="D34" s="4" t="s">
        <v>19</v>
      </c>
      <c r="E34" s="4" t="s">
        <v>540</v>
      </c>
      <c r="F34" s="4" t="s">
        <v>341</v>
      </c>
      <c r="G34" s="4" t="s">
        <v>342</v>
      </c>
      <c r="H34" s="4" t="s">
        <v>343</v>
      </c>
    </row>
    <row r="35" spans="1:8" ht="30" customHeight="1" x14ac:dyDescent="0.35">
      <c r="A35" s="4" t="s">
        <v>201</v>
      </c>
      <c r="B35" s="6">
        <v>45929</v>
      </c>
      <c r="C35" s="63">
        <v>1.54166666666667E-2</v>
      </c>
      <c r="D35" s="4" t="s">
        <v>722</v>
      </c>
      <c r="E35" s="4" t="s">
        <v>781</v>
      </c>
      <c r="F35" s="4"/>
    </row>
    <row r="36" spans="1:8" ht="30" customHeight="1" x14ac:dyDescent="0.35">
      <c r="A36" s="4" t="e">
        <f>#REF!&amp;#REF!</f>
        <v>#REF!</v>
      </c>
    </row>
    <row r="37" spans="1:8" ht="30" customHeight="1" x14ac:dyDescent="0.35">
      <c r="A37" s="4" t="e">
        <f>#REF!&amp;#REF!</f>
        <v>#REF!</v>
      </c>
    </row>
    <row r="38" spans="1:8" ht="30" customHeight="1" x14ac:dyDescent="0.35">
      <c r="A38" s="4" t="e">
        <f>#REF!&amp;#REF!</f>
        <v>#REF!</v>
      </c>
    </row>
    <row r="39" spans="1:8" ht="30" customHeight="1" x14ac:dyDescent="0.35">
      <c r="A39" s="4" t="e">
        <f>#REF!&amp;#REF!</f>
        <v>#REF!</v>
      </c>
    </row>
    <row r="40" spans="1:8" ht="30" customHeight="1" x14ac:dyDescent="0.35">
      <c r="A40" s="4" t="e">
        <f>#REF!&amp;#REF!</f>
        <v>#REF!</v>
      </c>
    </row>
    <row r="41" spans="1:8" ht="30" customHeight="1" x14ac:dyDescent="0.35">
      <c r="A41" s="4" t="e">
        <f>#REF!&amp;#REF!</f>
        <v>#REF!</v>
      </c>
    </row>
    <row r="42" spans="1:8" ht="30" customHeight="1" x14ac:dyDescent="0.35">
      <c r="A42" s="4" t="e">
        <f>#REF!&amp;#REF!</f>
        <v>#REF!</v>
      </c>
    </row>
    <row r="43" spans="1:8" ht="30" customHeight="1" x14ac:dyDescent="0.35">
      <c r="A43" s="4" t="e">
        <f>#REF!&amp;#REF!</f>
        <v>#REF!</v>
      </c>
    </row>
    <row r="44" spans="1:8" ht="30" customHeight="1" x14ac:dyDescent="0.35">
      <c r="A44" s="4" t="e">
        <f>#REF!&amp;#REF!</f>
        <v>#REF!</v>
      </c>
    </row>
    <row r="45" spans="1:8" ht="30" customHeight="1" x14ac:dyDescent="0.35">
      <c r="A45" s="4" t="e">
        <f>#REF!&amp;#REF!</f>
        <v>#REF!</v>
      </c>
    </row>
    <row r="46" spans="1:8" ht="30" customHeight="1" x14ac:dyDescent="0.35">
      <c r="A46" s="4" t="e">
        <f>#REF!&amp;#REF!</f>
        <v>#REF!</v>
      </c>
    </row>
    <row r="47" spans="1:8" ht="30" customHeight="1" x14ac:dyDescent="0.35">
      <c r="A47" s="4" t="e">
        <f>#REF!&amp;#REF!</f>
        <v>#REF!</v>
      </c>
    </row>
    <row r="48" spans="1:8" ht="30" customHeight="1" x14ac:dyDescent="0.35">
      <c r="A48" s="4" t="e">
        <f>#REF!&amp;#REF!</f>
        <v>#REF!</v>
      </c>
    </row>
    <row r="49" spans="1:1" ht="30" customHeight="1" x14ac:dyDescent="0.35">
      <c r="A49" s="4" t="e">
        <f>#REF!&amp;#REF!</f>
        <v>#REF!</v>
      </c>
    </row>
    <row r="50" spans="1:1" ht="30" customHeight="1" x14ac:dyDescent="0.35">
      <c r="A50" s="4" t="e">
        <f>#REF!&amp;#REF!</f>
        <v>#REF!</v>
      </c>
    </row>
    <row r="51" spans="1:1" ht="30" customHeight="1" x14ac:dyDescent="0.35">
      <c r="A51" s="4" t="e">
        <f>#REF!&amp;#REF!</f>
        <v>#REF!</v>
      </c>
    </row>
    <row r="52" spans="1:1" ht="30" customHeight="1" x14ac:dyDescent="0.35">
      <c r="A52" s="4" t="e">
        <f>#REF!&amp;#REF!</f>
        <v>#REF!</v>
      </c>
    </row>
    <row r="53" spans="1:1" ht="30" customHeight="1" x14ac:dyDescent="0.35">
      <c r="A53" s="4" t="e">
        <f>#REF!&amp;#REF!</f>
        <v>#REF!</v>
      </c>
    </row>
    <row r="54" spans="1:1" ht="30" customHeight="1" x14ac:dyDescent="0.35">
      <c r="A54" s="4" t="e">
        <f>#REF!&amp;#REF!</f>
        <v>#REF!</v>
      </c>
    </row>
    <row r="55" spans="1:1" ht="30" customHeight="1" x14ac:dyDescent="0.35">
      <c r="A55" s="4" t="e">
        <f>#REF!&amp;#REF!</f>
        <v>#REF!</v>
      </c>
    </row>
    <row r="56" spans="1:1" ht="30" customHeight="1" x14ac:dyDescent="0.35">
      <c r="A56" s="4" t="e">
        <f>#REF!&amp;#REF!</f>
        <v>#REF!</v>
      </c>
    </row>
    <row r="57" spans="1:1" ht="30" customHeight="1" x14ac:dyDescent="0.35">
      <c r="A57" s="4" t="e">
        <f>#REF!&amp;#REF!</f>
        <v>#REF!</v>
      </c>
    </row>
    <row r="58" spans="1:1" ht="30" customHeight="1" x14ac:dyDescent="0.35">
      <c r="A58" s="4" t="e">
        <f>#REF!&amp;#REF!</f>
        <v>#REF!</v>
      </c>
    </row>
    <row r="59" spans="1:1" ht="30" customHeight="1" x14ac:dyDescent="0.35">
      <c r="A59" s="4" t="e">
        <f>#REF!&amp;#REF!</f>
        <v>#REF!</v>
      </c>
    </row>
    <row r="60" spans="1:1" ht="30" customHeight="1" x14ac:dyDescent="0.35">
      <c r="A60" s="4" t="e">
        <f>#REF!&amp;#REF!</f>
        <v>#REF!</v>
      </c>
    </row>
    <row r="61" spans="1:1" ht="30" customHeight="1" x14ac:dyDescent="0.35">
      <c r="A61" s="4" t="e">
        <f>#REF!&amp;#REF!</f>
        <v>#REF!</v>
      </c>
    </row>
    <row r="62" spans="1:1" ht="30" customHeight="1" x14ac:dyDescent="0.35">
      <c r="A62" s="4" t="e">
        <f>#REF!&amp;#REF!</f>
        <v>#REF!</v>
      </c>
    </row>
    <row r="63" spans="1:1" ht="30" customHeight="1" x14ac:dyDescent="0.35">
      <c r="A63" s="4" t="e">
        <f>#REF!&amp;#REF!</f>
        <v>#REF!</v>
      </c>
    </row>
    <row r="64" spans="1:1" ht="30" customHeight="1" x14ac:dyDescent="0.35">
      <c r="A64" s="4" t="e">
        <f>#REF!&amp;#REF!</f>
        <v>#REF!</v>
      </c>
    </row>
    <row r="65" spans="1:1" ht="30" customHeight="1" x14ac:dyDescent="0.35">
      <c r="A65" s="4" t="e">
        <f>#REF!&amp;#REF!</f>
        <v>#REF!</v>
      </c>
    </row>
    <row r="66" spans="1:1" ht="30" customHeight="1" x14ac:dyDescent="0.35">
      <c r="A66" s="4" t="e">
        <f>#REF!&amp;#REF!</f>
        <v>#REF!</v>
      </c>
    </row>
    <row r="67" spans="1:1" ht="30" customHeight="1" x14ac:dyDescent="0.35">
      <c r="A67" s="4" t="e">
        <f>#REF!&amp;#REF!</f>
        <v>#REF!</v>
      </c>
    </row>
    <row r="68" spans="1:1" ht="30" customHeight="1" x14ac:dyDescent="0.35">
      <c r="A68" s="4" t="e">
        <f>#REF!&amp;#REF!</f>
        <v>#REF!</v>
      </c>
    </row>
    <row r="69" spans="1:1" ht="30" customHeight="1" x14ac:dyDescent="0.35">
      <c r="A69" s="4" t="e">
        <f>#REF!&amp;#REF!</f>
        <v>#REF!</v>
      </c>
    </row>
    <row r="70" spans="1:1" ht="30" customHeight="1" x14ac:dyDescent="0.35">
      <c r="A70" s="4" t="e">
        <f>#REF!&amp;#REF!</f>
        <v>#REF!</v>
      </c>
    </row>
    <row r="71" spans="1:1" ht="30" customHeight="1" x14ac:dyDescent="0.35">
      <c r="A71" s="4" t="e">
        <f>#REF!&amp;#REF!</f>
        <v>#REF!</v>
      </c>
    </row>
    <row r="72" spans="1:1" ht="30" customHeight="1" x14ac:dyDescent="0.35">
      <c r="A72" s="4" t="e">
        <f>#REF!&amp;#REF!</f>
        <v>#REF!</v>
      </c>
    </row>
    <row r="73" spans="1:1" ht="30" customHeight="1" x14ac:dyDescent="0.35">
      <c r="A73" s="4" t="e">
        <f>#REF!&amp;#REF!</f>
        <v>#REF!</v>
      </c>
    </row>
    <row r="74" spans="1:1" ht="30" customHeight="1" x14ac:dyDescent="0.35">
      <c r="A74" s="4" t="e">
        <f>#REF!&amp;#REF!</f>
        <v>#REF!</v>
      </c>
    </row>
    <row r="75" spans="1:1" ht="30" customHeight="1" x14ac:dyDescent="0.35">
      <c r="A75" s="4" t="e">
        <f>#REF!&amp;#REF!</f>
        <v>#REF!</v>
      </c>
    </row>
    <row r="76" spans="1:1" ht="30" customHeight="1" x14ac:dyDescent="0.35">
      <c r="A76" s="4" t="e">
        <f>#REF!&amp;#REF!</f>
        <v>#REF!</v>
      </c>
    </row>
    <row r="77" spans="1:1" ht="30" customHeight="1" x14ac:dyDescent="0.35">
      <c r="A77" s="4" t="e">
        <f>#REF!&amp;#REF!</f>
        <v>#REF!</v>
      </c>
    </row>
    <row r="78" spans="1:1" ht="30" customHeight="1" x14ac:dyDescent="0.35">
      <c r="A78" s="4" t="e">
        <f>#REF!&amp;#REF!</f>
        <v>#REF!</v>
      </c>
    </row>
    <row r="79" spans="1:1" ht="30" customHeight="1" x14ac:dyDescent="0.35">
      <c r="A79" s="4" t="e">
        <f>#REF!&amp;#REF!</f>
        <v>#REF!</v>
      </c>
    </row>
    <row r="80" spans="1:1" ht="30" customHeight="1" x14ac:dyDescent="0.35">
      <c r="A80" s="4" t="e">
        <f>#REF!&amp;#REF!</f>
        <v>#REF!</v>
      </c>
    </row>
    <row r="81" spans="1:1" ht="30" customHeight="1" x14ac:dyDescent="0.35">
      <c r="A81" s="4" t="e">
        <f>#REF!&amp;#REF!</f>
        <v>#REF!</v>
      </c>
    </row>
    <row r="82" spans="1:1" ht="30" customHeight="1" x14ac:dyDescent="0.35">
      <c r="A82" s="4" t="e">
        <f>#REF!&amp;#REF!</f>
        <v>#REF!</v>
      </c>
    </row>
    <row r="83" spans="1:1" ht="30" customHeight="1" x14ac:dyDescent="0.35">
      <c r="A83" s="4" t="e">
        <f>#REF!&amp;#REF!</f>
        <v>#REF!</v>
      </c>
    </row>
    <row r="84" spans="1:1" ht="30" customHeight="1" x14ac:dyDescent="0.35">
      <c r="A84" s="4" t="e">
        <f>#REF!&amp;#REF!</f>
        <v>#REF!</v>
      </c>
    </row>
    <row r="85" spans="1:1" ht="30" customHeight="1" x14ac:dyDescent="0.35">
      <c r="A85" s="4" t="e">
        <f>#REF!&amp;#REF!</f>
        <v>#REF!</v>
      </c>
    </row>
    <row r="86" spans="1:1" ht="30" customHeight="1" x14ac:dyDescent="0.35">
      <c r="A86" s="4" t="e">
        <f>#REF!&amp;#REF!</f>
        <v>#REF!</v>
      </c>
    </row>
    <row r="87" spans="1:1" ht="30" customHeight="1" x14ac:dyDescent="0.35">
      <c r="A87" s="4" t="e">
        <f>#REF!&amp;#REF!</f>
        <v>#REF!</v>
      </c>
    </row>
    <row r="88" spans="1:1" ht="30" customHeight="1" x14ac:dyDescent="0.35">
      <c r="A88" s="4" t="e">
        <f>#REF!&amp;#REF!</f>
        <v>#REF!</v>
      </c>
    </row>
    <row r="89" spans="1:1" ht="30" customHeight="1" x14ac:dyDescent="0.35">
      <c r="A89" s="4" t="e">
        <f>#REF!&amp;#REF!</f>
        <v>#REF!</v>
      </c>
    </row>
    <row r="90" spans="1:1" ht="30" customHeight="1" x14ac:dyDescent="0.35">
      <c r="A90" s="4" t="e">
        <f>#REF!&amp;#REF!</f>
        <v>#REF!</v>
      </c>
    </row>
    <row r="91" spans="1:1" ht="30" customHeight="1" x14ac:dyDescent="0.35">
      <c r="A91" s="4" t="e">
        <f>#REF!&amp;#REF!</f>
        <v>#REF!</v>
      </c>
    </row>
    <row r="92" spans="1:1" ht="30" customHeight="1" x14ac:dyDescent="0.35">
      <c r="A92" s="4" t="e">
        <f>#REF!&amp;#REF!</f>
        <v>#REF!</v>
      </c>
    </row>
    <row r="93" spans="1:1" ht="30" customHeight="1" x14ac:dyDescent="0.35">
      <c r="A93" s="4" t="e">
        <f>#REF!&amp;#REF!</f>
        <v>#REF!</v>
      </c>
    </row>
    <row r="94" spans="1:1" ht="30" customHeight="1" x14ac:dyDescent="0.35">
      <c r="A94" s="4" t="e">
        <f>#REF!&amp;#REF!</f>
        <v>#REF!</v>
      </c>
    </row>
    <row r="95" spans="1:1" ht="30" customHeight="1" x14ac:dyDescent="0.35">
      <c r="A95" s="4" t="e">
        <f>#REF!&amp;#REF!</f>
        <v>#REF!</v>
      </c>
    </row>
    <row r="96" spans="1:1" ht="30" customHeight="1" x14ac:dyDescent="0.35">
      <c r="A96" s="4" t="e">
        <f>#REF!&amp;#REF!</f>
        <v>#REF!</v>
      </c>
    </row>
    <row r="97" spans="1:1" ht="30" customHeight="1" x14ac:dyDescent="0.35">
      <c r="A97" s="4" t="e">
        <f>#REF!&amp;#REF!</f>
        <v>#REF!</v>
      </c>
    </row>
    <row r="98" spans="1:1" ht="30" customHeight="1" x14ac:dyDescent="0.35">
      <c r="A98" s="4" t="e">
        <f>#REF!&amp;#REF!</f>
        <v>#REF!</v>
      </c>
    </row>
    <row r="99" spans="1:1" ht="30" customHeight="1" x14ac:dyDescent="0.35">
      <c r="A99" s="4" t="e">
        <f>#REF!&amp;#REF!</f>
        <v>#REF!</v>
      </c>
    </row>
    <row r="100" spans="1:1" ht="30" customHeight="1" x14ac:dyDescent="0.35">
      <c r="A100" s="4" t="e">
        <f>#REF!&amp;#REF!</f>
        <v>#REF!</v>
      </c>
    </row>
    <row r="101" spans="1:1" ht="30" customHeight="1" x14ac:dyDescent="0.35">
      <c r="A101" s="4" t="e">
        <f>#REF!&amp;#REF!</f>
        <v>#REF!</v>
      </c>
    </row>
    <row r="102" spans="1:1" ht="30" customHeight="1" x14ac:dyDescent="0.35">
      <c r="A102" s="4" t="e">
        <f>#REF!&amp;#REF!</f>
        <v>#REF!</v>
      </c>
    </row>
    <row r="103" spans="1:1" ht="30" customHeight="1" x14ac:dyDescent="0.35">
      <c r="A103" s="4" t="e">
        <f>#REF!&amp;#REF!</f>
        <v>#REF!</v>
      </c>
    </row>
    <row r="104" spans="1:1" ht="30" customHeight="1" x14ac:dyDescent="0.35">
      <c r="A104" s="4" t="e">
        <f>#REF!&amp;#REF!</f>
        <v>#REF!</v>
      </c>
    </row>
    <row r="105" spans="1:1" ht="30" customHeight="1" x14ac:dyDescent="0.35">
      <c r="A105" s="4" t="e">
        <f>#REF!&amp;#REF!</f>
        <v>#REF!</v>
      </c>
    </row>
    <row r="106" spans="1:1" ht="30" customHeight="1" x14ac:dyDescent="0.35">
      <c r="A106" s="4" t="e">
        <f>#REF!&amp;#REF!</f>
        <v>#REF!</v>
      </c>
    </row>
    <row r="107" spans="1:1" ht="30" customHeight="1" x14ac:dyDescent="0.35">
      <c r="A107" s="4" t="e">
        <f>#REF!&amp;#REF!</f>
        <v>#REF!</v>
      </c>
    </row>
    <row r="108" spans="1:1" ht="30" customHeight="1" x14ac:dyDescent="0.35">
      <c r="A108" s="4" t="e">
        <f>#REF!&amp;#REF!</f>
        <v>#REF!</v>
      </c>
    </row>
    <row r="109" spans="1:1" ht="30" customHeight="1" x14ac:dyDescent="0.35">
      <c r="A109" s="4" t="e">
        <f>#REF!&amp;#REF!</f>
        <v>#REF!</v>
      </c>
    </row>
    <row r="110" spans="1:1" ht="30" customHeight="1" x14ac:dyDescent="0.35">
      <c r="A110" s="4" t="e">
        <f>#REF!&amp;#REF!</f>
        <v>#REF!</v>
      </c>
    </row>
    <row r="111" spans="1:1" ht="30" customHeight="1" x14ac:dyDescent="0.35">
      <c r="A111" s="4" t="e">
        <f>#REF!&amp;#REF!</f>
        <v>#REF!</v>
      </c>
    </row>
    <row r="112" spans="1:1" ht="30" customHeight="1" x14ac:dyDescent="0.35">
      <c r="A112" s="4" t="e">
        <f>#REF!&amp;#REF!</f>
        <v>#REF!</v>
      </c>
    </row>
    <row r="113" spans="1:1" ht="30" customHeight="1" x14ac:dyDescent="0.35">
      <c r="A113" s="4" t="e">
        <f>#REF!&amp;#REF!</f>
        <v>#REF!</v>
      </c>
    </row>
    <row r="114" spans="1:1" ht="30" customHeight="1" x14ac:dyDescent="0.35">
      <c r="A114" s="4" t="e">
        <f>#REF!&amp;#REF!</f>
        <v>#REF!</v>
      </c>
    </row>
    <row r="115" spans="1:1" ht="30" customHeight="1" x14ac:dyDescent="0.35">
      <c r="A115" s="4" t="e">
        <f>#REF!&amp;#REF!</f>
        <v>#REF!</v>
      </c>
    </row>
    <row r="116" spans="1:1" ht="30" customHeight="1" x14ac:dyDescent="0.35">
      <c r="A116" s="4" t="e">
        <f>#REF!&amp;#REF!</f>
        <v>#REF!</v>
      </c>
    </row>
    <row r="117" spans="1:1" ht="30" customHeight="1" x14ac:dyDescent="0.35">
      <c r="A117" s="4" t="e">
        <f>#REF!&amp;#REF!</f>
        <v>#REF!</v>
      </c>
    </row>
    <row r="118" spans="1:1" ht="30" customHeight="1" x14ac:dyDescent="0.35">
      <c r="A118" s="4" t="e">
        <f>#REF!&amp;#REF!</f>
        <v>#REF!</v>
      </c>
    </row>
    <row r="119" spans="1:1" ht="30" customHeight="1" x14ac:dyDescent="0.35">
      <c r="A119" s="4" t="e">
        <f>#REF!&amp;#REF!</f>
        <v>#REF!</v>
      </c>
    </row>
    <row r="120" spans="1:1" ht="30" customHeight="1" x14ac:dyDescent="0.35">
      <c r="A120" s="4" t="e">
        <f>#REF!&amp;#REF!</f>
        <v>#REF!</v>
      </c>
    </row>
    <row r="121" spans="1:1" ht="30" customHeight="1" x14ac:dyDescent="0.35">
      <c r="A121" s="4" t="e">
        <f>#REF!&amp;#REF!</f>
        <v>#REF!</v>
      </c>
    </row>
    <row r="122" spans="1:1" ht="30" customHeight="1" x14ac:dyDescent="0.35">
      <c r="A122" s="4" t="e">
        <f>#REF!&amp;#REF!</f>
        <v>#REF!</v>
      </c>
    </row>
    <row r="123" spans="1:1" ht="30" customHeight="1" x14ac:dyDescent="0.35">
      <c r="A123" s="4" t="e">
        <f>#REF!&amp;#REF!</f>
        <v>#REF!</v>
      </c>
    </row>
    <row r="124" spans="1:1" ht="30" customHeight="1" x14ac:dyDescent="0.35">
      <c r="A124" s="4" t="e">
        <f>#REF!&amp;#REF!</f>
        <v>#REF!</v>
      </c>
    </row>
    <row r="125" spans="1:1" ht="30" customHeight="1" x14ac:dyDescent="0.35">
      <c r="A125" s="4" t="e">
        <f>#REF!&amp;#REF!</f>
        <v>#REF!</v>
      </c>
    </row>
    <row r="126" spans="1:1" ht="30" customHeight="1" x14ac:dyDescent="0.35">
      <c r="A126" s="4" t="e">
        <f>#REF!&amp;#REF!</f>
        <v>#REF!</v>
      </c>
    </row>
    <row r="127" spans="1:1" ht="30" customHeight="1" x14ac:dyDescent="0.35">
      <c r="A127" s="4" t="e">
        <f>#REF!&amp;#REF!</f>
        <v>#REF!</v>
      </c>
    </row>
    <row r="128" spans="1:1" ht="30" customHeight="1" x14ac:dyDescent="0.35">
      <c r="A128" s="4" t="e">
        <f>#REF!&amp;#REF!</f>
        <v>#REF!</v>
      </c>
    </row>
    <row r="129" spans="1:1" ht="30" customHeight="1" x14ac:dyDescent="0.35">
      <c r="A129" s="4" t="e">
        <f>#REF!&amp;#REF!</f>
        <v>#REF!</v>
      </c>
    </row>
    <row r="130" spans="1:1" ht="30" customHeight="1" x14ac:dyDescent="0.35">
      <c r="A130" s="4" t="e">
        <f>#REF!&amp;#REF!</f>
        <v>#REF!</v>
      </c>
    </row>
    <row r="131" spans="1:1" ht="30" customHeight="1" x14ac:dyDescent="0.35">
      <c r="A131" s="4" t="e">
        <f>#REF!&amp;#REF!</f>
        <v>#REF!</v>
      </c>
    </row>
    <row r="132" spans="1:1" ht="30" customHeight="1" x14ac:dyDescent="0.35">
      <c r="A132" s="4" t="e">
        <f>#REF!&amp;#REF!</f>
        <v>#REF!</v>
      </c>
    </row>
    <row r="133" spans="1:1" ht="30" customHeight="1" x14ac:dyDescent="0.35">
      <c r="A133" s="4" t="e">
        <f>#REF!&amp;#REF!</f>
        <v>#REF!</v>
      </c>
    </row>
    <row r="134" spans="1:1" ht="30" customHeight="1" x14ac:dyDescent="0.35">
      <c r="A134" s="4" t="e">
        <f>#REF!&amp;#REF!</f>
        <v>#REF!</v>
      </c>
    </row>
    <row r="135" spans="1:1" ht="30" customHeight="1" x14ac:dyDescent="0.35">
      <c r="A135" s="4" t="e">
        <f>#REF!&amp;#REF!</f>
        <v>#REF!</v>
      </c>
    </row>
    <row r="136" spans="1:1" ht="30" customHeight="1" x14ac:dyDescent="0.35">
      <c r="A136" s="4" t="e">
        <f>#REF!&amp;#REF!</f>
        <v>#REF!</v>
      </c>
    </row>
    <row r="137" spans="1:1" ht="30" customHeight="1" x14ac:dyDescent="0.35">
      <c r="A137" s="4" t="e">
        <f>#REF!&amp;#REF!</f>
        <v>#REF!</v>
      </c>
    </row>
    <row r="138" spans="1:1" ht="30" customHeight="1" x14ac:dyDescent="0.35">
      <c r="A138" s="4" t="e">
        <f>#REF!&amp;#REF!</f>
        <v>#REF!</v>
      </c>
    </row>
    <row r="139" spans="1:1" ht="30" customHeight="1" x14ac:dyDescent="0.35">
      <c r="A139" s="4" t="e">
        <f>#REF!&amp;#REF!</f>
        <v>#REF!</v>
      </c>
    </row>
    <row r="140" spans="1:1" ht="30" customHeight="1" x14ac:dyDescent="0.35">
      <c r="A140" s="4" t="e">
        <f>#REF!&amp;#REF!</f>
        <v>#REF!</v>
      </c>
    </row>
    <row r="141" spans="1:1" ht="30" customHeight="1" x14ac:dyDescent="0.35">
      <c r="A141" s="4" t="e">
        <f>#REF!&amp;#REF!</f>
        <v>#REF!</v>
      </c>
    </row>
    <row r="142" spans="1:1" ht="30" customHeight="1" x14ac:dyDescent="0.35">
      <c r="A142" s="4" t="e">
        <f>#REF!&amp;#REF!</f>
        <v>#REF!</v>
      </c>
    </row>
    <row r="143" spans="1:1" ht="30" customHeight="1" x14ac:dyDescent="0.35">
      <c r="A143" s="4" t="e">
        <f>#REF!&amp;#REF!</f>
        <v>#REF!</v>
      </c>
    </row>
    <row r="144" spans="1:1" ht="30" customHeight="1" x14ac:dyDescent="0.35">
      <c r="A144" s="4" t="e">
        <f>#REF!&amp;#REF!</f>
        <v>#REF!</v>
      </c>
    </row>
    <row r="145" spans="1:1" ht="30" customHeight="1" x14ac:dyDescent="0.35">
      <c r="A145" s="4" t="e">
        <f>#REF!&amp;#REF!</f>
        <v>#REF!</v>
      </c>
    </row>
    <row r="146" spans="1:1" ht="30" customHeight="1" x14ac:dyDescent="0.35">
      <c r="A146" s="4" t="e">
        <f>#REF!&amp;#REF!</f>
        <v>#REF!</v>
      </c>
    </row>
    <row r="147" spans="1:1" ht="30" customHeight="1" x14ac:dyDescent="0.35">
      <c r="A147" s="4" t="e">
        <f>#REF!&amp;#REF!</f>
        <v>#REF!</v>
      </c>
    </row>
    <row r="148" spans="1:1" ht="30" customHeight="1" x14ac:dyDescent="0.35">
      <c r="A148" s="4" t="e">
        <f>#REF!&amp;#REF!</f>
        <v>#REF!</v>
      </c>
    </row>
    <row r="149" spans="1:1" ht="30" customHeight="1" x14ac:dyDescent="0.35">
      <c r="A149" s="4" t="e">
        <f>#REF!&amp;#REF!</f>
        <v>#REF!</v>
      </c>
    </row>
    <row r="150" spans="1:1" ht="30" customHeight="1" x14ac:dyDescent="0.35">
      <c r="A150" s="4" t="e">
        <f>#REF!&amp;#REF!</f>
        <v>#REF!</v>
      </c>
    </row>
    <row r="151" spans="1:1" ht="30" customHeight="1" x14ac:dyDescent="0.35">
      <c r="A151" s="4" t="e">
        <f>#REF!&amp;#REF!</f>
        <v>#REF!</v>
      </c>
    </row>
    <row r="152" spans="1:1" ht="30" customHeight="1" x14ac:dyDescent="0.35">
      <c r="A152" s="4" t="e">
        <f>#REF!&amp;#REF!</f>
        <v>#REF!</v>
      </c>
    </row>
    <row r="153" spans="1:1" ht="30" customHeight="1" x14ac:dyDescent="0.35">
      <c r="A153" s="4" t="e">
        <f>#REF!&amp;#REF!</f>
        <v>#REF!</v>
      </c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8" ht="30" customHeight="1" x14ac:dyDescent="0.35">
      <c r="A465" s="4" t="e">
        <f>#REF!&amp;#REF!</f>
        <v>#REF!</v>
      </c>
    </row>
    <row r="466" spans="1:8" ht="30" customHeight="1" x14ac:dyDescent="0.35">
      <c r="A466" s="4" t="e">
        <f>#REF!&amp;#REF!</f>
        <v>#REF!</v>
      </c>
    </row>
    <row r="467" spans="1:8" ht="30" customHeight="1" x14ac:dyDescent="0.35">
      <c r="A467" s="4" t="e">
        <f>#REF!&amp;#REF!</f>
        <v>#REF!</v>
      </c>
    </row>
    <row r="468" spans="1:8" ht="30" customHeight="1" x14ac:dyDescent="0.35">
      <c r="A468" s="4" t="e">
        <f>#REF!&amp;#REF!</f>
        <v>#REF!</v>
      </c>
    </row>
    <row r="469" spans="1:8" ht="30" customHeight="1" x14ac:dyDescent="0.35">
      <c r="A469" s="4" t="e">
        <f>#REF!&amp;#REF!</f>
        <v>#REF!</v>
      </c>
    </row>
    <row r="470" spans="1:8" ht="30" customHeight="1" x14ac:dyDescent="0.35">
      <c r="A470" s="4" t="e">
        <f>#REF!&amp;#REF!</f>
        <v>#REF!</v>
      </c>
    </row>
    <row r="471" spans="1:8" ht="30" customHeight="1" x14ac:dyDescent="0.35">
      <c r="A471" s="4" t="e">
        <f>#REF!&amp;#REF!</f>
        <v>#REF!</v>
      </c>
    </row>
    <row r="472" spans="1:8" ht="30" customHeight="1" x14ac:dyDescent="0.35">
      <c r="A472" s="4" t="e">
        <f>#REF!&amp;#REF!</f>
        <v>#REF!</v>
      </c>
    </row>
    <row r="473" spans="1:8" ht="30" customHeight="1" x14ac:dyDescent="0.35">
      <c r="A473" s="4" t="e">
        <f>#REF!&amp;#REF!</f>
        <v>#REF!</v>
      </c>
    </row>
    <row r="474" spans="1:8" ht="30" customHeight="1" x14ac:dyDescent="0.35">
      <c r="A474" s="4" t="e">
        <f>#REF!&amp;#REF!</f>
        <v>#REF!</v>
      </c>
    </row>
    <row r="475" spans="1:8" ht="30" customHeight="1" x14ac:dyDescent="0.35">
      <c r="A475" s="4" t="e">
        <f>#REF!&amp;#REF!</f>
        <v>#REF!</v>
      </c>
    </row>
    <row r="476" spans="1:8" ht="30" customHeight="1" x14ac:dyDescent="0.35">
      <c r="A476" s="4" t="e">
        <f>#REF!&amp;#REF!</f>
        <v>#REF!</v>
      </c>
    </row>
    <row r="477" spans="1:8" ht="30" customHeight="1" x14ac:dyDescent="0.35">
      <c r="A477" s="4" t="e">
        <f>#REF!&amp;#REF!</f>
        <v>#REF!</v>
      </c>
    </row>
    <row r="478" spans="1:8" ht="30" customHeight="1" x14ac:dyDescent="0.35">
      <c r="A478" s="4" t="e">
        <f>#REF!&amp;#REF!</f>
        <v>#REF!</v>
      </c>
    </row>
    <row r="479" spans="1:8" ht="30" customHeight="1" x14ac:dyDescent="0.35">
      <c r="A479" s="4" t="e">
        <f>#REF!&amp;#REF!</f>
        <v>#REF!</v>
      </c>
    </row>
    <row r="480" spans="1:8" ht="30" customHeight="1" x14ac:dyDescent="0.35">
      <c r="A480" s="4" t="e">
        <f>#REF!&amp;#REF!</f>
        <v>#REF!</v>
      </c>
      <c r="F480" s="28"/>
      <c r="G480" s="1"/>
      <c r="H480" s="1"/>
    </row>
    <row r="481" spans="1:8" ht="30" customHeight="1" x14ac:dyDescent="0.35">
      <c r="A481" s="4" t="e">
        <f>#REF!&amp;#REF!</f>
        <v>#REF!</v>
      </c>
      <c r="F481" s="28"/>
      <c r="G481" s="1"/>
      <c r="H481" s="1"/>
    </row>
    <row r="482" spans="1:8" ht="30" customHeight="1" x14ac:dyDescent="0.35">
      <c r="A482" s="4" t="e">
        <f>#REF!&amp;#REF!</f>
        <v>#REF!</v>
      </c>
      <c r="F482" s="28"/>
      <c r="G482" s="1"/>
      <c r="H482" s="1"/>
    </row>
    <row r="483" spans="1:8" ht="30" customHeight="1" x14ac:dyDescent="0.35">
      <c r="A483" s="4" t="e">
        <f>#REF!&amp;#REF!</f>
        <v>#REF!</v>
      </c>
      <c r="F483" s="28"/>
      <c r="G483" s="1"/>
      <c r="H483" s="1"/>
    </row>
    <row r="484" spans="1:8" ht="30" customHeight="1" x14ac:dyDescent="0.35">
      <c r="A484" s="4" t="e">
        <f>#REF!&amp;#REF!</f>
        <v>#REF!</v>
      </c>
      <c r="F484" s="28"/>
      <c r="G484" s="1"/>
      <c r="H484" s="1"/>
    </row>
    <row r="485" spans="1:8" ht="30" customHeight="1" x14ac:dyDescent="0.35">
      <c r="A485" s="4" t="e">
        <f>#REF!&amp;#REF!</f>
        <v>#REF!</v>
      </c>
      <c r="F485" s="28"/>
      <c r="G485" s="1"/>
      <c r="H485" s="1"/>
    </row>
    <row r="486" spans="1:8" ht="30" customHeight="1" x14ac:dyDescent="0.35">
      <c r="A486" s="4" t="e">
        <f>#REF!&amp;#REF!</f>
        <v>#REF!</v>
      </c>
      <c r="F486" s="28"/>
      <c r="G486" s="1"/>
      <c r="H486" s="1"/>
    </row>
    <row r="487" spans="1:8" ht="30" customHeight="1" x14ac:dyDescent="0.35">
      <c r="A487" s="4" t="e">
        <f>#REF!&amp;#REF!</f>
        <v>#REF!</v>
      </c>
    </row>
    <row r="488" spans="1:8" ht="30" customHeight="1" x14ac:dyDescent="0.35">
      <c r="A488" s="4" t="e">
        <f>#REF!&amp;#REF!</f>
        <v>#REF!</v>
      </c>
    </row>
    <row r="489" spans="1:8" ht="30" customHeight="1" x14ac:dyDescent="0.35">
      <c r="A489" s="4" t="e">
        <f>#REF!&amp;#REF!</f>
        <v>#REF!</v>
      </c>
    </row>
    <row r="490" spans="1:8" ht="30" customHeight="1" x14ac:dyDescent="0.35">
      <c r="A490" s="4" t="e">
        <f>#REF!&amp;#REF!</f>
        <v>#REF!</v>
      </c>
    </row>
    <row r="491" spans="1:8" ht="30" customHeight="1" x14ac:dyDescent="0.35">
      <c r="A491" s="4" t="e">
        <f>#REF!&amp;#REF!</f>
        <v>#REF!</v>
      </c>
    </row>
    <row r="492" spans="1:8" ht="30" customHeight="1" x14ac:dyDescent="0.35">
      <c r="A492" s="4" t="e">
        <f>#REF!&amp;#REF!</f>
        <v>#REF!</v>
      </c>
    </row>
    <row r="493" spans="1:8" ht="30" customHeight="1" x14ac:dyDescent="0.35">
      <c r="A493" s="4" t="e">
        <f>#REF!&amp;#REF!</f>
        <v>#REF!</v>
      </c>
    </row>
    <row r="494" spans="1:8" ht="30" customHeight="1" x14ac:dyDescent="0.35">
      <c r="A494" s="4" t="e">
        <f>#REF!&amp;#REF!</f>
        <v>#REF!</v>
      </c>
    </row>
    <row r="495" spans="1:8" ht="30" customHeight="1" x14ac:dyDescent="0.35">
      <c r="A495" s="4" t="e">
        <f>#REF!&amp;#REF!</f>
        <v>#REF!</v>
      </c>
    </row>
    <row r="496" spans="1:8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8" ht="30" customHeight="1" x14ac:dyDescent="0.35">
      <c r="A865" s="4" t="e">
        <f>#REF!&amp;#REF!</f>
        <v>#REF!</v>
      </c>
    </row>
    <row r="866" spans="1:8" ht="30" customHeight="1" x14ac:dyDescent="0.35">
      <c r="A866" s="4" t="e">
        <f>#REF!&amp;#REF!</f>
        <v>#REF!</v>
      </c>
    </row>
    <row r="867" spans="1:8" ht="30" customHeight="1" x14ac:dyDescent="0.35">
      <c r="A867" s="4" t="e">
        <f>#REF!&amp;#REF!</f>
        <v>#REF!</v>
      </c>
    </row>
    <row r="868" spans="1:8" ht="30" customHeight="1" x14ac:dyDescent="0.35">
      <c r="A868" s="4" t="e">
        <f>#REF!&amp;#REF!</f>
        <v>#REF!</v>
      </c>
    </row>
    <row r="869" spans="1:8" ht="30" customHeight="1" x14ac:dyDescent="0.35">
      <c r="A869" s="4" t="e">
        <f>#REF!&amp;#REF!</f>
        <v>#REF!</v>
      </c>
    </row>
    <row r="870" spans="1:8" ht="30" customHeight="1" x14ac:dyDescent="0.35">
      <c r="A870" s="4" t="e">
        <f>#REF!&amp;#REF!</f>
        <v>#REF!</v>
      </c>
    </row>
    <row r="871" spans="1:8" ht="30" customHeight="1" x14ac:dyDescent="0.35">
      <c r="A871" s="4" t="e">
        <f>#REF!&amp;#REF!</f>
        <v>#REF!</v>
      </c>
    </row>
    <row r="872" spans="1:8" ht="30" customHeight="1" x14ac:dyDescent="0.35">
      <c r="A872" s="4" t="e">
        <f>#REF!&amp;#REF!</f>
        <v>#REF!</v>
      </c>
    </row>
    <row r="873" spans="1:8" ht="30" customHeight="1" x14ac:dyDescent="0.35">
      <c r="A873" s="4" t="e">
        <f>#REF!&amp;#REF!</f>
        <v>#REF!</v>
      </c>
    </row>
    <row r="874" spans="1:8" ht="30" customHeight="1" x14ac:dyDescent="0.35">
      <c r="A874" s="4" t="e">
        <f>#REF!&amp;#REF!</f>
        <v>#REF!</v>
      </c>
    </row>
    <row r="876" spans="1:8" ht="30" customHeight="1" x14ac:dyDescent="0.35">
      <c r="F876" s="28"/>
      <c r="G876" s="1"/>
      <c r="H876" s="1"/>
    </row>
    <row r="877" spans="1:8" ht="30" customHeight="1" x14ac:dyDescent="0.35">
      <c r="F877" s="28"/>
      <c r="G877" s="1"/>
      <c r="H877" s="1"/>
    </row>
    <row r="878" spans="1:8" ht="30" customHeight="1" x14ac:dyDescent="0.35">
      <c r="F878" s="28"/>
      <c r="G878" s="1"/>
      <c r="H878" s="1"/>
    </row>
    <row r="879" spans="1:8" ht="30" customHeight="1" x14ac:dyDescent="0.35">
      <c r="F879" s="28"/>
      <c r="G879" s="1"/>
      <c r="H879" s="1"/>
    </row>
    <row r="880" spans="1:8" ht="30" customHeight="1" x14ac:dyDescent="0.35">
      <c r="F880" s="28"/>
      <c r="G880" s="1"/>
      <c r="H880" s="1"/>
    </row>
    <row r="881" spans="6:8" ht="30" customHeight="1" x14ac:dyDescent="0.35">
      <c r="F881" s="28"/>
      <c r="G881" s="1"/>
      <c r="H881" s="1"/>
    </row>
    <row r="882" spans="6:8" ht="30" customHeight="1" x14ac:dyDescent="0.35">
      <c r="F882" s="28"/>
      <c r="G882" s="1"/>
      <c r="H882" s="1"/>
    </row>
  </sheetData>
  <autoFilter ref="A14:I14" xr:uid="{4B883542-4B23-4384-87A8-B0BFB78D5228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9E8D-EEF2-4AED-900E-6429930DFE5B}">
  <dimension ref="A1:J877"/>
  <sheetViews>
    <sheetView zoomScale="90" zoomScaleNormal="90" workbookViewId="0">
      <selection activeCell="A17" sqref="A17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1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02"/>
      <c r="F5" s="102"/>
      <c r="G5" s="50"/>
    </row>
    <row r="6" spans="1:10" ht="20.25" customHeight="1" thickBot="1" x14ac:dyDescent="0.4">
      <c r="A6" s="54" t="s">
        <v>39</v>
      </c>
      <c r="B6" s="103">
        <v>3995.56</v>
      </c>
      <c r="C6" s="104"/>
      <c r="D6" s="1"/>
      <c r="E6" s="1"/>
      <c r="F6" s="1"/>
      <c r="G6" s="1"/>
      <c r="H6" s="1"/>
    </row>
    <row r="7" spans="1:10" ht="15" customHeight="1" x14ac:dyDescent="0.35">
      <c r="E7" s="16" t="s">
        <v>10</v>
      </c>
      <c r="F7" s="17"/>
      <c r="G7" s="17"/>
      <c r="H7" s="18">
        <f>C11</f>
        <v>0.74439814814814809</v>
      </c>
    </row>
    <row r="8" spans="1:10" ht="15" customHeight="1" x14ac:dyDescent="0.35">
      <c r="E8" s="19" t="s">
        <v>11</v>
      </c>
      <c r="F8" s="20"/>
      <c r="G8" s="31">
        <v>3995.56</v>
      </c>
      <c r="H8" s="22">
        <v>0.33333333333333331</v>
      </c>
    </row>
    <row r="9" spans="1:10" ht="15" customHeight="1" x14ac:dyDescent="0.35">
      <c r="E9" s="19" t="s">
        <v>12</v>
      </c>
      <c r="F9" s="20"/>
      <c r="G9" s="21"/>
      <c r="H9" s="22">
        <f>IF(H7&gt;H8,H7-H8,0)</f>
        <v>0.41106481481481477</v>
      </c>
    </row>
    <row r="10" spans="1:10" ht="15" customHeight="1" thickBot="1" x14ac:dyDescent="0.4">
      <c r="E10" s="19" t="s">
        <v>13</v>
      </c>
      <c r="F10" s="20"/>
      <c r="G10" s="20"/>
      <c r="H10" s="32">
        <v>828</v>
      </c>
    </row>
    <row r="11" spans="1:10" ht="15" customHeight="1" x14ac:dyDescent="0.35">
      <c r="A11" s="10" t="s">
        <v>8</v>
      </c>
      <c r="B11" s="11"/>
      <c r="C11" s="12">
        <f>SUBTOTAL(9,C15:C8868)</f>
        <v>0.74439814814814809</v>
      </c>
      <c r="D11" s="27"/>
      <c r="E11" s="19" t="s">
        <v>14</v>
      </c>
      <c r="F11" s="20"/>
      <c r="G11" s="20"/>
      <c r="H11" s="23">
        <f>H9*H10*24</f>
        <v>8168.6799999999985</v>
      </c>
    </row>
    <row r="12" spans="1:10" ht="15" customHeight="1" thickBot="1" x14ac:dyDescent="0.4">
      <c r="A12" s="13" t="s">
        <v>9</v>
      </c>
      <c r="B12" s="14"/>
      <c r="C12" s="15">
        <f>SUM(C15:C8869)</f>
        <v>0.74439814814814809</v>
      </c>
      <c r="D12" s="27"/>
      <c r="E12" s="24" t="s">
        <v>15</v>
      </c>
      <c r="F12" s="25"/>
      <c r="G12" s="25"/>
      <c r="H12" s="26">
        <f>G8+H11</f>
        <v>12164.239999999998</v>
      </c>
    </row>
    <row r="13" spans="1:10" ht="15" customHeight="1" thickBot="1" x14ac:dyDescent="0.4">
      <c r="A13" s="27"/>
      <c r="B13" s="27"/>
      <c r="C13" s="27"/>
      <c r="D13" s="27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s="4" customFormat="1" ht="30" customHeight="1" x14ac:dyDescent="0.35">
      <c r="A15" s="4" t="s">
        <v>172</v>
      </c>
      <c r="B15" s="6">
        <v>45902</v>
      </c>
      <c r="C15" s="63">
        <v>1.17708333333333E-2</v>
      </c>
      <c r="D15" s="4" t="s">
        <v>19</v>
      </c>
      <c r="E15" s="4" t="s">
        <v>794</v>
      </c>
    </row>
    <row r="16" spans="1:10" s="4" customFormat="1" ht="30" customHeight="1" x14ac:dyDescent="0.35">
      <c r="A16" s="4" t="s">
        <v>172</v>
      </c>
      <c r="B16" s="6">
        <v>45906</v>
      </c>
      <c r="C16" s="63">
        <v>2.2175925925925901E-2</v>
      </c>
      <c r="D16" s="4" t="s">
        <v>19</v>
      </c>
      <c r="E16" s="4" t="s">
        <v>173</v>
      </c>
      <c r="F16" s="4" t="s">
        <v>174</v>
      </c>
      <c r="G16" s="4" t="s">
        <v>175</v>
      </c>
      <c r="H16" s="4" t="s">
        <v>176</v>
      </c>
    </row>
    <row r="17" spans="1:8" s="4" customFormat="1" ht="30" customHeight="1" x14ac:dyDescent="0.35">
      <c r="A17" s="4" t="s">
        <v>172</v>
      </c>
      <c r="B17" s="6">
        <v>45908</v>
      </c>
      <c r="C17" s="63">
        <v>1.8159722222222199E-2</v>
      </c>
      <c r="D17" s="4" t="s">
        <v>19</v>
      </c>
      <c r="E17" s="4" t="s">
        <v>789</v>
      </c>
    </row>
    <row r="18" spans="1:8" s="4" customFormat="1" ht="30" customHeight="1" x14ac:dyDescent="0.35">
      <c r="A18" s="4" t="s">
        <v>172</v>
      </c>
      <c r="B18" s="6">
        <v>45909</v>
      </c>
      <c r="C18" s="63">
        <v>8.9583333333333303E-3</v>
      </c>
      <c r="D18" s="4" t="s">
        <v>18</v>
      </c>
      <c r="E18" s="4" t="s">
        <v>788</v>
      </c>
    </row>
    <row r="19" spans="1:8" s="4" customFormat="1" ht="30" customHeight="1" x14ac:dyDescent="0.35">
      <c r="A19" s="4" t="s">
        <v>172</v>
      </c>
      <c r="B19" s="6">
        <v>45909</v>
      </c>
      <c r="C19" s="63">
        <v>2.1527777777777798E-2</v>
      </c>
      <c r="D19" s="4" t="s">
        <v>18</v>
      </c>
      <c r="E19" s="4" t="s">
        <v>788</v>
      </c>
    </row>
    <row r="20" spans="1:8" s="4" customFormat="1" ht="30" customHeight="1" x14ac:dyDescent="0.35">
      <c r="A20" s="4" t="s">
        <v>172</v>
      </c>
      <c r="B20" s="6">
        <v>45909</v>
      </c>
      <c r="C20" s="63">
        <v>2.1666666666666699E-2</v>
      </c>
      <c r="D20" s="4" t="s">
        <v>19</v>
      </c>
      <c r="E20" s="4" t="s">
        <v>789</v>
      </c>
    </row>
    <row r="21" spans="1:8" s="4" customFormat="1" ht="30" customHeight="1" x14ac:dyDescent="0.35">
      <c r="A21" s="4" t="s">
        <v>172</v>
      </c>
      <c r="B21" s="6">
        <v>45909</v>
      </c>
      <c r="C21" s="63">
        <v>2.1666666666666699E-2</v>
      </c>
      <c r="D21" s="4" t="s">
        <v>18</v>
      </c>
      <c r="E21" s="4" t="s">
        <v>790</v>
      </c>
    </row>
    <row r="22" spans="1:8" s="4" customFormat="1" ht="30" customHeight="1" x14ac:dyDescent="0.35">
      <c r="A22" s="4" t="s">
        <v>172</v>
      </c>
      <c r="B22" s="6">
        <v>45909</v>
      </c>
      <c r="C22" s="63">
        <v>3.5555555555555597E-2</v>
      </c>
      <c r="D22" s="4" t="s">
        <v>20</v>
      </c>
      <c r="E22" s="4" t="s">
        <v>793</v>
      </c>
    </row>
    <row r="23" spans="1:8" s="4" customFormat="1" ht="30" customHeight="1" x14ac:dyDescent="0.35">
      <c r="A23" s="4" t="s">
        <v>172</v>
      </c>
      <c r="B23" s="6">
        <v>45910</v>
      </c>
      <c r="C23" s="63">
        <v>6.9444444444444397E-3</v>
      </c>
      <c r="D23" s="4" t="s">
        <v>61</v>
      </c>
      <c r="E23" s="4" t="s">
        <v>344</v>
      </c>
      <c r="F23" s="4" t="s">
        <v>174</v>
      </c>
      <c r="G23" s="4" t="s">
        <v>175</v>
      </c>
      <c r="H23" s="4" t="s">
        <v>176</v>
      </c>
    </row>
    <row r="24" spans="1:8" s="4" customFormat="1" ht="30" customHeight="1" x14ac:dyDescent="0.35">
      <c r="A24" s="4" t="s">
        <v>172</v>
      </c>
      <c r="B24" s="6">
        <v>45910</v>
      </c>
      <c r="C24" s="63">
        <v>1.07060185185185E-2</v>
      </c>
      <c r="D24" s="4" t="s">
        <v>18</v>
      </c>
      <c r="E24" s="4" t="s">
        <v>795</v>
      </c>
    </row>
    <row r="25" spans="1:8" s="4" customFormat="1" ht="30" customHeight="1" x14ac:dyDescent="0.35">
      <c r="A25" s="4" t="s">
        <v>172</v>
      </c>
      <c r="B25" s="6">
        <v>45910</v>
      </c>
      <c r="C25" s="63">
        <v>1.19560185185185E-2</v>
      </c>
      <c r="D25" s="4" t="s">
        <v>18</v>
      </c>
      <c r="E25" s="4" t="s">
        <v>795</v>
      </c>
    </row>
    <row r="26" spans="1:8" s="4" customFormat="1" ht="30" customHeight="1" x14ac:dyDescent="0.35">
      <c r="A26" s="4" t="s">
        <v>325</v>
      </c>
      <c r="B26" s="6">
        <v>45910</v>
      </c>
      <c r="C26" s="63">
        <v>1.73148148148148E-2</v>
      </c>
      <c r="D26" s="4" t="s">
        <v>18</v>
      </c>
      <c r="E26" s="4" t="s">
        <v>326</v>
      </c>
      <c r="F26" s="4" t="s">
        <v>327</v>
      </c>
      <c r="G26" s="4" t="s">
        <v>328</v>
      </c>
      <c r="H26" s="4" t="s">
        <v>329</v>
      </c>
    </row>
    <row r="27" spans="1:8" s="4" customFormat="1" ht="30" customHeight="1" x14ac:dyDescent="0.35">
      <c r="A27" s="4" t="s">
        <v>172</v>
      </c>
      <c r="B27" s="6">
        <v>45911</v>
      </c>
      <c r="C27" s="63">
        <v>2.4733796296296299E-2</v>
      </c>
      <c r="D27" s="4" t="s">
        <v>67</v>
      </c>
      <c r="E27" s="4" t="s">
        <v>791</v>
      </c>
    </row>
    <row r="28" spans="1:8" s="4" customFormat="1" ht="30" customHeight="1" x14ac:dyDescent="0.35">
      <c r="A28" s="4" t="s">
        <v>172</v>
      </c>
      <c r="B28" s="6">
        <v>45911</v>
      </c>
      <c r="C28" s="63">
        <v>5.5335648148148099E-2</v>
      </c>
      <c r="D28" s="4" t="s">
        <v>67</v>
      </c>
      <c r="E28" s="4" t="s">
        <v>792</v>
      </c>
    </row>
    <row r="29" spans="1:8" ht="30" customHeight="1" x14ac:dyDescent="0.35">
      <c r="A29" s="4" t="s">
        <v>172</v>
      </c>
      <c r="B29" s="6">
        <v>45916</v>
      </c>
      <c r="C29" s="63">
        <v>7.3981481481481495E-2</v>
      </c>
      <c r="D29" s="4" t="s">
        <v>722</v>
      </c>
      <c r="E29" s="4" t="s">
        <v>785</v>
      </c>
      <c r="F29" s="4"/>
    </row>
    <row r="30" spans="1:8" ht="30" customHeight="1" x14ac:dyDescent="0.35">
      <c r="A30" s="4" t="s">
        <v>325</v>
      </c>
      <c r="B30" s="6">
        <v>45917</v>
      </c>
      <c r="C30" s="63">
        <v>1.9803240740740701E-2</v>
      </c>
      <c r="D30" s="4" t="s">
        <v>19</v>
      </c>
      <c r="E30" s="4" t="s">
        <v>456</v>
      </c>
      <c r="F30" s="4" t="s">
        <v>457</v>
      </c>
      <c r="G30" s="4" t="s">
        <v>328</v>
      </c>
      <c r="H30" s="4" t="s">
        <v>458</v>
      </c>
    </row>
    <row r="31" spans="1:8" ht="30" customHeight="1" x14ac:dyDescent="0.35">
      <c r="A31" s="4" t="s">
        <v>172</v>
      </c>
      <c r="B31" s="6">
        <v>45918</v>
      </c>
      <c r="C31" s="63">
        <v>1.65509259259259E-2</v>
      </c>
      <c r="D31" s="4" t="s">
        <v>19</v>
      </c>
      <c r="E31" s="4" t="s">
        <v>786</v>
      </c>
      <c r="F31" s="4"/>
    </row>
    <row r="32" spans="1:8" ht="30" customHeight="1" x14ac:dyDescent="0.35">
      <c r="A32" s="4" t="s">
        <v>172</v>
      </c>
      <c r="B32" s="6">
        <v>45922</v>
      </c>
      <c r="C32" s="63">
        <v>5.7858796296296297E-2</v>
      </c>
      <c r="D32" s="4" t="s">
        <v>722</v>
      </c>
      <c r="E32" s="4" t="s">
        <v>783</v>
      </c>
      <c r="F32" s="4"/>
    </row>
    <row r="33" spans="1:8" ht="30" customHeight="1" x14ac:dyDescent="0.35">
      <c r="A33" s="4" t="s">
        <v>172</v>
      </c>
      <c r="B33" s="6">
        <v>45922</v>
      </c>
      <c r="C33" s="63">
        <v>3.2824074074074103E-2</v>
      </c>
      <c r="D33" s="4" t="s">
        <v>722</v>
      </c>
      <c r="E33" s="4" t="s">
        <v>787</v>
      </c>
      <c r="F33" s="4"/>
    </row>
    <row r="34" spans="1:8" ht="30" customHeight="1" x14ac:dyDescent="0.35">
      <c r="A34" s="4" t="s">
        <v>325</v>
      </c>
      <c r="B34" s="6">
        <v>45923</v>
      </c>
      <c r="C34" s="63">
        <v>8.3217592592592596E-3</v>
      </c>
      <c r="D34" s="4" t="s">
        <v>19</v>
      </c>
      <c r="E34" s="4" t="s">
        <v>514</v>
      </c>
      <c r="F34" s="4" t="s">
        <v>457</v>
      </c>
      <c r="G34" s="4" t="s">
        <v>328</v>
      </c>
      <c r="H34" s="4" t="s">
        <v>458</v>
      </c>
    </row>
    <row r="35" spans="1:8" ht="30" customHeight="1" x14ac:dyDescent="0.35">
      <c r="A35" s="4" t="s">
        <v>172</v>
      </c>
      <c r="B35" s="6">
        <v>45924</v>
      </c>
      <c r="C35" s="63">
        <v>3.1724537037037003E-2</v>
      </c>
      <c r="D35" s="4" t="s">
        <v>18</v>
      </c>
      <c r="E35" s="4" t="s">
        <v>784</v>
      </c>
      <c r="F35" s="4"/>
    </row>
    <row r="36" spans="1:8" ht="30" customHeight="1" x14ac:dyDescent="0.35">
      <c r="A36" s="4" t="s">
        <v>172</v>
      </c>
      <c r="B36" s="6">
        <v>45925</v>
      </c>
      <c r="C36" s="63">
        <v>1.05787037037037E-2</v>
      </c>
      <c r="D36" s="4" t="s">
        <v>19</v>
      </c>
      <c r="E36" s="4" t="s">
        <v>561</v>
      </c>
      <c r="F36" s="4" t="s">
        <v>562</v>
      </c>
      <c r="G36" s="4" t="s">
        <v>563</v>
      </c>
      <c r="H36" s="4" t="s">
        <v>564</v>
      </c>
    </row>
    <row r="37" spans="1:8" ht="30" customHeight="1" x14ac:dyDescent="0.35">
      <c r="A37" s="4" t="s">
        <v>325</v>
      </c>
      <c r="B37" s="6">
        <v>45926</v>
      </c>
      <c r="C37" s="63">
        <v>1.6990740740740699E-2</v>
      </c>
      <c r="D37" s="4" t="s">
        <v>19</v>
      </c>
      <c r="E37" s="4" t="s">
        <v>573</v>
      </c>
      <c r="F37" s="4" t="s">
        <v>457</v>
      </c>
      <c r="G37" s="4" t="s">
        <v>328</v>
      </c>
      <c r="H37" s="4" t="s">
        <v>458</v>
      </c>
    </row>
    <row r="38" spans="1:8" ht="30" customHeight="1" x14ac:dyDescent="0.35">
      <c r="A38" s="4" t="s">
        <v>325</v>
      </c>
      <c r="B38" s="6">
        <v>45929</v>
      </c>
      <c r="C38" s="63">
        <v>2.2569444444444399E-2</v>
      </c>
      <c r="D38" s="4" t="s">
        <v>18</v>
      </c>
      <c r="E38" s="4" t="s">
        <v>594</v>
      </c>
      <c r="F38" s="4" t="s">
        <v>457</v>
      </c>
      <c r="G38" s="4" t="s">
        <v>328</v>
      </c>
      <c r="H38" s="4" t="s">
        <v>458</v>
      </c>
    </row>
    <row r="39" spans="1:8" ht="30" customHeight="1" x14ac:dyDescent="0.35">
      <c r="A39" s="4" t="s">
        <v>172</v>
      </c>
      <c r="B39" s="6">
        <v>45930</v>
      </c>
      <c r="C39" s="63">
        <v>1.7326388888888902E-2</v>
      </c>
      <c r="D39" s="4" t="s">
        <v>18</v>
      </c>
      <c r="E39" s="4" t="s">
        <v>782</v>
      </c>
      <c r="F39" s="4"/>
    </row>
    <row r="40" spans="1:8" ht="30" customHeight="1" x14ac:dyDescent="0.35">
      <c r="A40" s="4" t="s">
        <v>172</v>
      </c>
      <c r="B40" s="6">
        <v>45930</v>
      </c>
      <c r="C40" s="63">
        <v>7.5694444444444403E-3</v>
      </c>
      <c r="D40" s="4" t="s">
        <v>18</v>
      </c>
      <c r="E40" s="4" t="s">
        <v>782</v>
      </c>
      <c r="F40" s="4"/>
    </row>
    <row r="41" spans="1:8" ht="30" customHeight="1" x14ac:dyDescent="0.35">
      <c r="A41" s="4" t="s">
        <v>325</v>
      </c>
      <c r="B41" s="6">
        <v>45930</v>
      </c>
      <c r="C41" s="63">
        <v>4.1666666666666699E-2</v>
      </c>
      <c r="D41" s="4" t="s">
        <v>61</v>
      </c>
      <c r="E41" s="4" t="s">
        <v>596</v>
      </c>
      <c r="F41" s="4" t="s">
        <v>597</v>
      </c>
      <c r="G41" s="4" t="s">
        <v>328</v>
      </c>
      <c r="H41" s="4" t="s">
        <v>598</v>
      </c>
    </row>
    <row r="42" spans="1:8" ht="30" customHeight="1" x14ac:dyDescent="0.35">
      <c r="A42" s="4" t="s">
        <v>325</v>
      </c>
      <c r="B42" s="6">
        <v>45930</v>
      </c>
      <c r="C42" s="63">
        <v>1.81018518518519E-2</v>
      </c>
      <c r="D42" s="4" t="s">
        <v>18</v>
      </c>
      <c r="E42" s="4" t="s">
        <v>603</v>
      </c>
      <c r="F42" s="4" t="s">
        <v>597</v>
      </c>
      <c r="G42" s="4" t="s">
        <v>328</v>
      </c>
      <c r="H42" s="4" t="s">
        <v>598</v>
      </c>
    </row>
    <row r="43" spans="1:8" ht="30" customHeight="1" x14ac:dyDescent="0.35">
      <c r="A43" s="4" t="s">
        <v>325</v>
      </c>
      <c r="B43" s="6">
        <v>45930</v>
      </c>
      <c r="C43" s="63">
        <v>3.1979166666666697E-2</v>
      </c>
      <c r="D43" s="4" t="s">
        <v>61</v>
      </c>
      <c r="E43" s="4" t="s">
        <v>611</v>
      </c>
      <c r="F43" s="4" t="s">
        <v>457</v>
      </c>
      <c r="G43" s="4" t="s">
        <v>328</v>
      </c>
      <c r="H43" s="4" t="s">
        <v>458</v>
      </c>
    </row>
    <row r="44" spans="1:8" ht="30" customHeight="1" x14ac:dyDescent="0.35">
      <c r="A44" s="4" t="s">
        <v>325</v>
      </c>
      <c r="B44" s="6">
        <v>45930</v>
      </c>
      <c r="C44" s="63">
        <v>2.0428240740740702E-2</v>
      </c>
      <c r="D44" s="4" t="s">
        <v>18</v>
      </c>
      <c r="E44" s="4" t="s">
        <v>620</v>
      </c>
      <c r="F44" s="4" t="s">
        <v>621</v>
      </c>
      <c r="G44" s="4" t="s">
        <v>328</v>
      </c>
      <c r="H44" s="4" t="s">
        <v>622</v>
      </c>
    </row>
    <row r="45" spans="1:8" ht="30" customHeight="1" x14ac:dyDescent="0.35">
      <c r="A45" s="4" t="s">
        <v>325</v>
      </c>
      <c r="B45" s="6">
        <v>45930</v>
      </c>
      <c r="C45" s="63">
        <v>2.7650462962963002E-2</v>
      </c>
      <c r="D45" s="4" t="s">
        <v>571</v>
      </c>
      <c r="E45" s="4" t="s">
        <v>623</v>
      </c>
      <c r="F45" s="4" t="s">
        <v>621</v>
      </c>
      <c r="G45" s="4" t="s">
        <v>328</v>
      </c>
      <c r="H45" s="4" t="s">
        <v>622</v>
      </c>
    </row>
    <row r="46" spans="1:8" ht="30" customHeight="1" x14ac:dyDescent="0.35">
      <c r="A46" s="4" t="e">
        <f>#REF!&amp;#REF!</f>
        <v>#REF!</v>
      </c>
    </row>
    <row r="47" spans="1:8" ht="30" customHeight="1" x14ac:dyDescent="0.35">
      <c r="A47" s="4" t="e">
        <f>#REF!&amp;#REF!</f>
        <v>#REF!</v>
      </c>
    </row>
    <row r="48" spans="1:8" ht="30" customHeight="1" x14ac:dyDescent="0.35">
      <c r="A48" s="4" t="e">
        <f>#REF!&amp;#REF!</f>
        <v>#REF!</v>
      </c>
    </row>
    <row r="49" spans="1:1" ht="30" customHeight="1" x14ac:dyDescent="0.35">
      <c r="A49" s="4" t="e">
        <f>#REF!&amp;#REF!</f>
        <v>#REF!</v>
      </c>
    </row>
    <row r="50" spans="1:1" ht="30" customHeight="1" x14ac:dyDescent="0.35">
      <c r="A50" s="4" t="e">
        <f>#REF!&amp;#REF!</f>
        <v>#REF!</v>
      </c>
    </row>
    <row r="51" spans="1:1" ht="30" customHeight="1" x14ac:dyDescent="0.35">
      <c r="A51" s="4" t="e">
        <f>#REF!&amp;#REF!</f>
        <v>#REF!</v>
      </c>
    </row>
    <row r="52" spans="1:1" ht="30" customHeight="1" x14ac:dyDescent="0.35">
      <c r="A52" s="4" t="e">
        <f>#REF!&amp;#REF!</f>
        <v>#REF!</v>
      </c>
    </row>
    <row r="53" spans="1:1" ht="30" customHeight="1" x14ac:dyDescent="0.35">
      <c r="A53" s="4" t="e">
        <f>#REF!&amp;#REF!</f>
        <v>#REF!</v>
      </c>
    </row>
    <row r="54" spans="1:1" ht="30" customHeight="1" x14ac:dyDescent="0.35">
      <c r="A54" s="4" t="e">
        <f>#REF!&amp;#REF!</f>
        <v>#REF!</v>
      </c>
    </row>
    <row r="55" spans="1:1" ht="30" customHeight="1" x14ac:dyDescent="0.35">
      <c r="A55" s="4" t="e">
        <f>#REF!&amp;#REF!</f>
        <v>#REF!</v>
      </c>
    </row>
    <row r="56" spans="1:1" ht="30" customHeight="1" x14ac:dyDescent="0.35">
      <c r="A56" s="4" t="e">
        <f>#REF!&amp;#REF!</f>
        <v>#REF!</v>
      </c>
    </row>
    <row r="57" spans="1:1" ht="30" customHeight="1" x14ac:dyDescent="0.35">
      <c r="A57" s="4" t="e">
        <f>#REF!&amp;#REF!</f>
        <v>#REF!</v>
      </c>
    </row>
    <row r="58" spans="1:1" ht="30" customHeight="1" x14ac:dyDescent="0.35">
      <c r="A58" s="4" t="e">
        <f>#REF!&amp;#REF!</f>
        <v>#REF!</v>
      </c>
    </row>
    <row r="59" spans="1:1" ht="30" customHeight="1" x14ac:dyDescent="0.35">
      <c r="A59" s="4" t="e">
        <f>#REF!&amp;#REF!</f>
        <v>#REF!</v>
      </c>
    </row>
    <row r="60" spans="1:1" ht="30" customHeight="1" x14ac:dyDescent="0.35">
      <c r="A60" s="4" t="e">
        <f>#REF!&amp;#REF!</f>
        <v>#REF!</v>
      </c>
    </row>
    <row r="61" spans="1:1" ht="30" customHeight="1" x14ac:dyDescent="0.35">
      <c r="A61" s="4" t="e">
        <f>#REF!&amp;#REF!</f>
        <v>#REF!</v>
      </c>
    </row>
    <row r="62" spans="1:1" ht="30" customHeight="1" x14ac:dyDescent="0.35">
      <c r="A62" s="4" t="e">
        <f>#REF!&amp;#REF!</f>
        <v>#REF!</v>
      </c>
    </row>
    <row r="63" spans="1:1" ht="30" customHeight="1" x14ac:dyDescent="0.35">
      <c r="A63" s="4" t="e">
        <f>#REF!&amp;#REF!</f>
        <v>#REF!</v>
      </c>
    </row>
    <row r="64" spans="1:1" ht="30" customHeight="1" x14ac:dyDescent="0.35">
      <c r="A64" s="4" t="e">
        <f>#REF!&amp;#REF!</f>
        <v>#REF!</v>
      </c>
    </row>
    <row r="65" spans="1:1" ht="30" customHeight="1" x14ac:dyDescent="0.35">
      <c r="A65" s="4" t="e">
        <f>#REF!&amp;#REF!</f>
        <v>#REF!</v>
      </c>
    </row>
    <row r="66" spans="1:1" ht="30" customHeight="1" x14ac:dyDescent="0.35">
      <c r="A66" s="4" t="e">
        <f>#REF!&amp;#REF!</f>
        <v>#REF!</v>
      </c>
    </row>
    <row r="67" spans="1:1" ht="30" customHeight="1" x14ac:dyDescent="0.35">
      <c r="A67" s="4" t="e">
        <f>#REF!&amp;#REF!</f>
        <v>#REF!</v>
      </c>
    </row>
    <row r="68" spans="1:1" ht="30" customHeight="1" x14ac:dyDescent="0.35">
      <c r="A68" s="4" t="e">
        <f>#REF!&amp;#REF!</f>
        <v>#REF!</v>
      </c>
    </row>
    <row r="69" spans="1:1" ht="30" customHeight="1" x14ac:dyDescent="0.35">
      <c r="A69" s="4" t="e">
        <f>#REF!&amp;#REF!</f>
        <v>#REF!</v>
      </c>
    </row>
    <row r="70" spans="1:1" ht="30" customHeight="1" x14ac:dyDescent="0.35">
      <c r="A70" s="4" t="e">
        <f>#REF!&amp;#REF!</f>
        <v>#REF!</v>
      </c>
    </row>
    <row r="71" spans="1:1" ht="30" customHeight="1" x14ac:dyDescent="0.35">
      <c r="A71" s="4" t="e">
        <f>#REF!&amp;#REF!</f>
        <v>#REF!</v>
      </c>
    </row>
    <row r="72" spans="1:1" ht="30" customHeight="1" x14ac:dyDescent="0.35">
      <c r="A72" s="4" t="e">
        <f>#REF!&amp;#REF!</f>
        <v>#REF!</v>
      </c>
    </row>
    <row r="73" spans="1:1" ht="30" customHeight="1" x14ac:dyDescent="0.35">
      <c r="A73" s="4" t="e">
        <f>#REF!&amp;#REF!</f>
        <v>#REF!</v>
      </c>
    </row>
    <row r="74" spans="1:1" ht="30" customHeight="1" x14ac:dyDescent="0.35">
      <c r="A74" s="4" t="e">
        <f>#REF!&amp;#REF!</f>
        <v>#REF!</v>
      </c>
    </row>
    <row r="75" spans="1:1" ht="30" customHeight="1" x14ac:dyDescent="0.35">
      <c r="A75" s="4" t="e">
        <f>#REF!&amp;#REF!</f>
        <v>#REF!</v>
      </c>
    </row>
    <row r="76" spans="1:1" ht="30" customHeight="1" x14ac:dyDescent="0.35">
      <c r="A76" s="4" t="e">
        <f>#REF!&amp;#REF!</f>
        <v>#REF!</v>
      </c>
    </row>
    <row r="77" spans="1:1" ht="30" customHeight="1" x14ac:dyDescent="0.35">
      <c r="A77" s="4" t="e">
        <f>#REF!&amp;#REF!</f>
        <v>#REF!</v>
      </c>
    </row>
    <row r="78" spans="1:1" ht="30" customHeight="1" x14ac:dyDescent="0.35">
      <c r="A78" s="4" t="e">
        <f>#REF!&amp;#REF!</f>
        <v>#REF!</v>
      </c>
    </row>
    <row r="79" spans="1:1" ht="30" customHeight="1" x14ac:dyDescent="0.35">
      <c r="A79" s="4" t="e">
        <f>#REF!&amp;#REF!</f>
        <v>#REF!</v>
      </c>
    </row>
    <row r="80" spans="1:1" ht="30" customHeight="1" x14ac:dyDescent="0.35">
      <c r="A80" s="4" t="e">
        <f>#REF!&amp;#REF!</f>
        <v>#REF!</v>
      </c>
    </row>
    <row r="81" spans="1:1" ht="30" customHeight="1" x14ac:dyDescent="0.35">
      <c r="A81" s="4" t="e">
        <f>#REF!&amp;#REF!</f>
        <v>#REF!</v>
      </c>
    </row>
    <row r="82" spans="1:1" ht="30" customHeight="1" x14ac:dyDescent="0.35">
      <c r="A82" s="4" t="e">
        <f>#REF!&amp;#REF!</f>
        <v>#REF!</v>
      </c>
    </row>
    <row r="83" spans="1:1" ht="30" customHeight="1" x14ac:dyDescent="0.35">
      <c r="A83" s="4" t="e">
        <f>#REF!&amp;#REF!</f>
        <v>#REF!</v>
      </c>
    </row>
    <row r="84" spans="1:1" ht="30" customHeight="1" x14ac:dyDescent="0.35">
      <c r="A84" s="4" t="e">
        <f>#REF!&amp;#REF!</f>
        <v>#REF!</v>
      </c>
    </row>
    <row r="85" spans="1:1" ht="30" customHeight="1" x14ac:dyDescent="0.35">
      <c r="A85" s="4" t="e">
        <f>#REF!&amp;#REF!</f>
        <v>#REF!</v>
      </c>
    </row>
    <row r="86" spans="1:1" ht="30" customHeight="1" x14ac:dyDescent="0.35">
      <c r="A86" s="4" t="e">
        <f>#REF!&amp;#REF!</f>
        <v>#REF!</v>
      </c>
    </row>
    <row r="87" spans="1:1" ht="30" customHeight="1" x14ac:dyDescent="0.35">
      <c r="A87" s="4" t="e">
        <f>#REF!&amp;#REF!</f>
        <v>#REF!</v>
      </c>
    </row>
    <row r="88" spans="1:1" ht="30" customHeight="1" x14ac:dyDescent="0.35">
      <c r="A88" s="4" t="e">
        <f>#REF!&amp;#REF!</f>
        <v>#REF!</v>
      </c>
    </row>
    <row r="89" spans="1:1" ht="30" customHeight="1" x14ac:dyDescent="0.35">
      <c r="A89" s="4" t="e">
        <f>#REF!&amp;#REF!</f>
        <v>#REF!</v>
      </c>
    </row>
    <row r="90" spans="1:1" ht="30" customHeight="1" x14ac:dyDescent="0.35">
      <c r="A90" s="4" t="e">
        <f>#REF!&amp;#REF!</f>
        <v>#REF!</v>
      </c>
    </row>
    <row r="91" spans="1:1" ht="30" customHeight="1" x14ac:dyDescent="0.35">
      <c r="A91" s="4" t="e">
        <f>#REF!&amp;#REF!</f>
        <v>#REF!</v>
      </c>
    </row>
    <row r="92" spans="1:1" ht="30" customHeight="1" x14ac:dyDescent="0.35">
      <c r="A92" s="4" t="e">
        <f>#REF!&amp;#REF!</f>
        <v>#REF!</v>
      </c>
    </row>
    <row r="93" spans="1:1" ht="30" customHeight="1" x14ac:dyDescent="0.35">
      <c r="A93" s="4" t="e">
        <f>#REF!&amp;#REF!</f>
        <v>#REF!</v>
      </c>
    </row>
    <row r="94" spans="1:1" ht="30" customHeight="1" x14ac:dyDescent="0.35">
      <c r="A94" s="4" t="e">
        <f>#REF!&amp;#REF!</f>
        <v>#REF!</v>
      </c>
    </row>
    <row r="95" spans="1:1" ht="30" customHeight="1" x14ac:dyDescent="0.35">
      <c r="A95" s="4" t="e">
        <f>#REF!&amp;#REF!</f>
        <v>#REF!</v>
      </c>
    </row>
    <row r="96" spans="1:1" ht="30" customHeight="1" x14ac:dyDescent="0.35">
      <c r="A96" s="4" t="e">
        <f>#REF!&amp;#REF!</f>
        <v>#REF!</v>
      </c>
    </row>
    <row r="97" spans="1:1" ht="30" customHeight="1" x14ac:dyDescent="0.35">
      <c r="A97" s="4" t="e">
        <f>#REF!&amp;#REF!</f>
        <v>#REF!</v>
      </c>
    </row>
    <row r="98" spans="1:1" ht="30" customHeight="1" x14ac:dyDescent="0.35">
      <c r="A98" s="4" t="e">
        <f>#REF!&amp;#REF!</f>
        <v>#REF!</v>
      </c>
    </row>
    <row r="99" spans="1:1" ht="30" customHeight="1" x14ac:dyDescent="0.35">
      <c r="A99" s="4" t="e">
        <f>#REF!&amp;#REF!</f>
        <v>#REF!</v>
      </c>
    </row>
    <row r="100" spans="1:1" ht="30" customHeight="1" x14ac:dyDescent="0.35">
      <c r="A100" s="4" t="e">
        <f>#REF!&amp;#REF!</f>
        <v>#REF!</v>
      </c>
    </row>
    <row r="101" spans="1:1" ht="30" customHeight="1" x14ac:dyDescent="0.35">
      <c r="A101" s="4" t="e">
        <f>#REF!&amp;#REF!</f>
        <v>#REF!</v>
      </c>
    </row>
    <row r="102" spans="1:1" ht="30" customHeight="1" x14ac:dyDescent="0.35">
      <c r="A102" s="4" t="e">
        <f>#REF!&amp;#REF!</f>
        <v>#REF!</v>
      </c>
    </row>
    <row r="103" spans="1:1" ht="30" customHeight="1" x14ac:dyDescent="0.35">
      <c r="A103" s="4" t="e">
        <f>#REF!&amp;#REF!</f>
        <v>#REF!</v>
      </c>
    </row>
    <row r="104" spans="1:1" ht="30" customHeight="1" x14ac:dyDescent="0.35">
      <c r="A104" s="4" t="e">
        <f>#REF!&amp;#REF!</f>
        <v>#REF!</v>
      </c>
    </row>
    <row r="105" spans="1:1" ht="30" customHeight="1" x14ac:dyDescent="0.35">
      <c r="A105" s="4" t="e">
        <f>#REF!&amp;#REF!</f>
        <v>#REF!</v>
      </c>
    </row>
    <row r="106" spans="1:1" ht="30" customHeight="1" x14ac:dyDescent="0.35">
      <c r="A106" s="4" t="e">
        <f>#REF!&amp;#REF!</f>
        <v>#REF!</v>
      </c>
    </row>
    <row r="107" spans="1:1" ht="30" customHeight="1" x14ac:dyDescent="0.35">
      <c r="A107" s="4" t="e">
        <f>#REF!&amp;#REF!</f>
        <v>#REF!</v>
      </c>
    </row>
    <row r="108" spans="1:1" ht="30" customHeight="1" x14ac:dyDescent="0.35">
      <c r="A108" s="4" t="e">
        <f>#REF!&amp;#REF!</f>
        <v>#REF!</v>
      </c>
    </row>
    <row r="109" spans="1:1" ht="30" customHeight="1" x14ac:dyDescent="0.35">
      <c r="A109" s="4" t="e">
        <f>#REF!&amp;#REF!</f>
        <v>#REF!</v>
      </c>
    </row>
    <row r="110" spans="1:1" ht="30" customHeight="1" x14ac:dyDescent="0.35">
      <c r="A110" s="4" t="e">
        <f>#REF!&amp;#REF!</f>
        <v>#REF!</v>
      </c>
    </row>
    <row r="111" spans="1:1" ht="30" customHeight="1" x14ac:dyDescent="0.35">
      <c r="A111" s="4" t="e">
        <f>#REF!&amp;#REF!</f>
        <v>#REF!</v>
      </c>
    </row>
    <row r="112" spans="1:1" ht="30" customHeight="1" x14ac:dyDescent="0.35">
      <c r="A112" s="4" t="e">
        <f>#REF!&amp;#REF!</f>
        <v>#REF!</v>
      </c>
    </row>
    <row r="113" spans="1:1" ht="30" customHeight="1" x14ac:dyDescent="0.35">
      <c r="A113" s="4" t="e">
        <f>#REF!&amp;#REF!</f>
        <v>#REF!</v>
      </c>
    </row>
    <row r="114" spans="1:1" ht="30" customHeight="1" x14ac:dyDescent="0.35">
      <c r="A114" s="4" t="e">
        <f>#REF!&amp;#REF!</f>
        <v>#REF!</v>
      </c>
    </row>
    <row r="115" spans="1:1" ht="30" customHeight="1" x14ac:dyDescent="0.35">
      <c r="A115" s="4" t="e">
        <f>#REF!&amp;#REF!</f>
        <v>#REF!</v>
      </c>
    </row>
    <row r="116" spans="1:1" ht="30" customHeight="1" x14ac:dyDescent="0.35">
      <c r="A116" s="4" t="e">
        <f>#REF!&amp;#REF!</f>
        <v>#REF!</v>
      </c>
    </row>
    <row r="117" spans="1:1" ht="30" customHeight="1" x14ac:dyDescent="0.35">
      <c r="A117" s="4" t="e">
        <f>#REF!&amp;#REF!</f>
        <v>#REF!</v>
      </c>
    </row>
    <row r="118" spans="1:1" ht="30" customHeight="1" x14ac:dyDescent="0.35">
      <c r="A118" s="4" t="e">
        <f>#REF!&amp;#REF!</f>
        <v>#REF!</v>
      </c>
    </row>
    <row r="119" spans="1:1" ht="30" customHeight="1" x14ac:dyDescent="0.35">
      <c r="A119" s="4" t="e">
        <f>#REF!&amp;#REF!</f>
        <v>#REF!</v>
      </c>
    </row>
    <row r="120" spans="1:1" ht="30" customHeight="1" x14ac:dyDescent="0.35">
      <c r="A120" s="4" t="e">
        <f>#REF!&amp;#REF!</f>
        <v>#REF!</v>
      </c>
    </row>
    <row r="121" spans="1:1" ht="30" customHeight="1" x14ac:dyDescent="0.35">
      <c r="A121" s="4" t="e">
        <f>#REF!&amp;#REF!</f>
        <v>#REF!</v>
      </c>
    </row>
    <row r="122" spans="1:1" ht="30" customHeight="1" x14ac:dyDescent="0.35">
      <c r="A122" s="4" t="e">
        <f>#REF!&amp;#REF!</f>
        <v>#REF!</v>
      </c>
    </row>
    <row r="123" spans="1:1" ht="30" customHeight="1" x14ac:dyDescent="0.35">
      <c r="A123" s="4" t="e">
        <f>#REF!&amp;#REF!</f>
        <v>#REF!</v>
      </c>
    </row>
    <row r="124" spans="1:1" ht="30" customHeight="1" x14ac:dyDescent="0.35">
      <c r="A124" s="4" t="e">
        <f>#REF!&amp;#REF!</f>
        <v>#REF!</v>
      </c>
    </row>
    <row r="125" spans="1:1" ht="30" customHeight="1" x14ac:dyDescent="0.35">
      <c r="A125" s="4" t="e">
        <f>#REF!&amp;#REF!</f>
        <v>#REF!</v>
      </c>
    </row>
    <row r="126" spans="1:1" ht="30" customHeight="1" x14ac:dyDescent="0.35">
      <c r="A126" s="4" t="e">
        <f>#REF!&amp;#REF!</f>
        <v>#REF!</v>
      </c>
    </row>
    <row r="127" spans="1:1" ht="30" customHeight="1" x14ac:dyDescent="0.35">
      <c r="A127" s="4" t="e">
        <f>#REF!&amp;#REF!</f>
        <v>#REF!</v>
      </c>
    </row>
    <row r="128" spans="1:1" ht="30" customHeight="1" x14ac:dyDescent="0.35">
      <c r="A128" s="4" t="e">
        <f>#REF!&amp;#REF!</f>
        <v>#REF!</v>
      </c>
    </row>
    <row r="129" spans="1:1" ht="30" customHeight="1" x14ac:dyDescent="0.35">
      <c r="A129" s="4" t="e">
        <f>#REF!&amp;#REF!</f>
        <v>#REF!</v>
      </c>
    </row>
    <row r="130" spans="1:1" ht="30" customHeight="1" x14ac:dyDescent="0.35">
      <c r="A130" s="4" t="e">
        <f>#REF!&amp;#REF!</f>
        <v>#REF!</v>
      </c>
    </row>
    <row r="131" spans="1:1" ht="30" customHeight="1" x14ac:dyDescent="0.35">
      <c r="A131" s="4" t="e">
        <f>#REF!&amp;#REF!</f>
        <v>#REF!</v>
      </c>
    </row>
    <row r="132" spans="1:1" ht="30" customHeight="1" x14ac:dyDescent="0.35">
      <c r="A132" s="4" t="e">
        <f>#REF!&amp;#REF!</f>
        <v>#REF!</v>
      </c>
    </row>
    <row r="133" spans="1:1" ht="30" customHeight="1" x14ac:dyDescent="0.35">
      <c r="A133" s="4" t="e">
        <f>#REF!&amp;#REF!</f>
        <v>#REF!</v>
      </c>
    </row>
    <row r="134" spans="1:1" ht="30" customHeight="1" x14ac:dyDescent="0.35">
      <c r="A134" s="4" t="e">
        <f>#REF!&amp;#REF!</f>
        <v>#REF!</v>
      </c>
    </row>
    <row r="135" spans="1:1" ht="30" customHeight="1" x14ac:dyDescent="0.35">
      <c r="A135" s="4" t="e">
        <f>#REF!&amp;#REF!</f>
        <v>#REF!</v>
      </c>
    </row>
    <row r="136" spans="1:1" ht="30" customHeight="1" x14ac:dyDescent="0.35">
      <c r="A136" s="4" t="e">
        <f>#REF!&amp;#REF!</f>
        <v>#REF!</v>
      </c>
    </row>
    <row r="137" spans="1:1" ht="30" customHeight="1" x14ac:dyDescent="0.35">
      <c r="A137" s="4" t="e">
        <f>#REF!&amp;#REF!</f>
        <v>#REF!</v>
      </c>
    </row>
    <row r="138" spans="1:1" ht="30" customHeight="1" x14ac:dyDescent="0.35">
      <c r="A138" s="4" t="e">
        <f>#REF!&amp;#REF!</f>
        <v>#REF!</v>
      </c>
    </row>
    <row r="139" spans="1:1" ht="30" customHeight="1" x14ac:dyDescent="0.35">
      <c r="A139" s="4" t="e">
        <f>#REF!&amp;#REF!</f>
        <v>#REF!</v>
      </c>
    </row>
    <row r="140" spans="1:1" ht="30" customHeight="1" x14ac:dyDescent="0.35">
      <c r="A140" s="4" t="e">
        <f>#REF!&amp;#REF!</f>
        <v>#REF!</v>
      </c>
    </row>
    <row r="141" spans="1:1" ht="30" customHeight="1" x14ac:dyDescent="0.35">
      <c r="A141" s="4" t="e">
        <f>#REF!&amp;#REF!</f>
        <v>#REF!</v>
      </c>
    </row>
    <row r="142" spans="1:1" ht="30" customHeight="1" x14ac:dyDescent="0.35">
      <c r="A142" s="4" t="e">
        <f>#REF!&amp;#REF!</f>
        <v>#REF!</v>
      </c>
    </row>
    <row r="143" spans="1:1" ht="30" customHeight="1" x14ac:dyDescent="0.35">
      <c r="A143" s="4" t="e">
        <f>#REF!&amp;#REF!</f>
        <v>#REF!</v>
      </c>
    </row>
    <row r="144" spans="1:1" ht="30" customHeight="1" x14ac:dyDescent="0.35">
      <c r="A144" s="4" t="e">
        <f>#REF!&amp;#REF!</f>
        <v>#REF!</v>
      </c>
    </row>
    <row r="145" spans="1:1" ht="30" customHeight="1" x14ac:dyDescent="0.35">
      <c r="A145" s="4" t="e">
        <f>#REF!&amp;#REF!</f>
        <v>#REF!</v>
      </c>
    </row>
    <row r="146" spans="1:1" ht="30" customHeight="1" x14ac:dyDescent="0.35">
      <c r="A146" s="4" t="e">
        <f>#REF!&amp;#REF!</f>
        <v>#REF!</v>
      </c>
    </row>
    <row r="147" spans="1:1" ht="30" customHeight="1" x14ac:dyDescent="0.35">
      <c r="A147" s="4" t="e">
        <f>#REF!&amp;#REF!</f>
        <v>#REF!</v>
      </c>
    </row>
    <row r="148" spans="1:1" ht="30" customHeight="1" x14ac:dyDescent="0.35">
      <c r="A148" s="4" t="e">
        <f>#REF!&amp;#REF!</f>
        <v>#REF!</v>
      </c>
    </row>
    <row r="149" spans="1:1" ht="30" customHeight="1" x14ac:dyDescent="0.35">
      <c r="A149" s="4" t="e">
        <f>#REF!&amp;#REF!</f>
        <v>#REF!</v>
      </c>
    </row>
    <row r="150" spans="1:1" ht="30" customHeight="1" x14ac:dyDescent="0.35">
      <c r="A150" s="4" t="e">
        <f>#REF!&amp;#REF!</f>
        <v>#REF!</v>
      </c>
    </row>
    <row r="151" spans="1:1" ht="30" customHeight="1" x14ac:dyDescent="0.35">
      <c r="A151" s="4" t="e">
        <f>#REF!&amp;#REF!</f>
        <v>#REF!</v>
      </c>
    </row>
    <row r="152" spans="1:1" ht="30" customHeight="1" x14ac:dyDescent="0.35">
      <c r="A152" s="4" t="e">
        <f>#REF!&amp;#REF!</f>
        <v>#REF!</v>
      </c>
    </row>
    <row r="153" spans="1:1" ht="30" customHeight="1" x14ac:dyDescent="0.35">
      <c r="A153" s="4" t="e">
        <f>#REF!&amp;#REF!</f>
        <v>#REF!</v>
      </c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8" ht="30" customHeight="1" x14ac:dyDescent="0.35">
      <c r="A465" s="4" t="e">
        <f>#REF!&amp;#REF!</f>
        <v>#REF!</v>
      </c>
    </row>
    <row r="466" spans="1:8" ht="30" customHeight="1" x14ac:dyDescent="0.35">
      <c r="A466" s="4" t="e">
        <f>#REF!&amp;#REF!</f>
        <v>#REF!</v>
      </c>
    </row>
    <row r="467" spans="1:8" ht="30" customHeight="1" x14ac:dyDescent="0.35">
      <c r="A467" s="4" t="e">
        <f>#REF!&amp;#REF!</f>
        <v>#REF!</v>
      </c>
    </row>
    <row r="468" spans="1:8" ht="30" customHeight="1" x14ac:dyDescent="0.35">
      <c r="A468" s="4" t="e">
        <f>#REF!&amp;#REF!</f>
        <v>#REF!</v>
      </c>
    </row>
    <row r="469" spans="1:8" ht="30" customHeight="1" x14ac:dyDescent="0.35">
      <c r="A469" s="4" t="e">
        <f>#REF!&amp;#REF!</f>
        <v>#REF!</v>
      </c>
    </row>
    <row r="470" spans="1:8" ht="30" customHeight="1" x14ac:dyDescent="0.35">
      <c r="A470" s="4" t="e">
        <f>#REF!&amp;#REF!</f>
        <v>#REF!</v>
      </c>
    </row>
    <row r="471" spans="1:8" ht="30" customHeight="1" x14ac:dyDescent="0.35">
      <c r="A471" s="4" t="e">
        <f>#REF!&amp;#REF!</f>
        <v>#REF!</v>
      </c>
    </row>
    <row r="472" spans="1:8" ht="30" customHeight="1" x14ac:dyDescent="0.35">
      <c r="A472" s="4" t="e">
        <f>#REF!&amp;#REF!</f>
        <v>#REF!</v>
      </c>
    </row>
    <row r="473" spans="1:8" ht="30" customHeight="1" x14ac:dyDescent="0.35">
      <c r="A473" s="4" t="e">
        <f>#REF!&amp;#REF!</f>
        <v>#REF!</v>
      </c>
    </row>
    <row r="474" spans="1:8" ht="30" customHeight="1" x14ac:dyDescent="0.35">
      <c r="A474" s="4" t="e">
        <f>#REF!&amp;#REF!</f>
        <v>#REF!</v>
      </c>
    </row>
    <row r="475" spans="1:8" ht="30" customHeight="1" x14ac:dyDescent="0.35">
      <c r="A475" s="4" t="e">
        <f>#REF!&amp;#REF!</f>
        <v>#REF!</v>
      </c>
      <c r="D475" s="1"/>
      <c r="E475" s="1"/>
      <c r="F475" s="28"/>
      <c r="G475" s="1"/>
      <c r="H475" s="1"/>
    </row>
    <row r="476" spans="1:8" ht="30" customHeight="1" x14ac:dyDescent="0.35">
      <c r="A476" s="4" t="e">
        <f>#REF!&amp;#REF!</f>
        <v>#REF!</v>
      </c>
      <c r="D476" s="1"/>
      <c r="E476" s="1"/>
      <c r="F476" s="28"/>
      <c r="G476" s="1"/>
      <c r="H476" s="1"/>
    </row>
    <row r="477" spans="1:8" ht="30" customHeight="1" x14ac:dyDescent="0.35">
      <c r="A477" s="4" t="e">
        <f>#REF!&amp;#REF!</f>
        <v>#REF!</v>
      </c>
      <c r="D477" s="1"/>
      <c r="E477" s="1"/>
      <c r="F477" s="28"/>
      <c r="G477" s="1"/>
      <c r="H477" s="1"/>
    </row>
    <row r="478" spans="1:8" ht="30" customHeight="1" x14ac:dyDescent="0.35">
      <c r="A478" s="4" t="e">
        <f>#REF!&amp;#REF!</f>
        <v>#REF!</v>
      </c>
      <c r="D478" s="1"/>
      <c r="E478" s="1"/>
      <c r="F478" s="28"/>
      <c r="G478" s="1"/>
      <c r="H478" s="1"/>
    </row>
    <row r="479" spans="1:8" ht="30" customHeight="1" x14ac:dyDescent="0.35">
      <c r="A479" s="4" t="e">
        <f>#REF!&amp;#REF!</f>
        <v>#REF!</v>
      </c>
      <c r="D479" s="1"/>
      <c r="E479" s="1"/>
      <c r="F479" s="28"/>
      <c r="G479" s="1"/>
      <c r="H479" s="1"/>
    </row>
    <row r="480" spans="1:8" ht="30" customHeight="1" x14ac:dyDescent="0.35">
      <c r="A480" s="4" t="e">
        <f>#REF!&amp;#REF!</f>
        <v>#REF!</v>
      </c>
      <c r="D480" s="1"/>
      <c r="E480" s="1"/>
      <c r="F480" s="28"/>
      <c r="G480" s="1"/>
      <c r="H480" s="1"/>
    </row>
    <row r="481" spans="1:8" ht="30" customHeight="1" x14ac:dyDescent="0.35">
      <c r="A481" s="4" t="e">
        <f>#REF!&amp;#REF!</f>
        <v>#REF!</v>
      </c>
      <c r="D481" s="1"/>
      <c r="E481" s="1"/>
      <c r="F481" s="28"/>
      <c r="G481" s="1"/>
      <c r="H481" s="1"/>
    </row>
    <row r="482" spans="1:8" ht="30" customHeight="1" x14ac:dyDescent="0.35">
      <c r="A482" s="4" t="e">
        <f>#REF!&amp;#REF!</f>
        <v>#REF!</v>
      </c>
    </row>
    <row r="483" spans="1:8" ht="30" customHeight="1" x14ac:dyDescent="0.35">
      <c r="A483" s="4" t="e">
        <f>#REF!&amp;#REF!</f>
        <v>#REF!</v>
      </c>
    </row>
    <row r="484" spans="1:8" ht="30" customHeight="1" x14ac:dyDescent="0.35">
      <c r="A484" s="4" t="e">
        <f>#REF!&amp;#REF!</f>
        <v>#REF!</v>
      </c>
    </row>
    <row r="485" spans="1:8" ht="30" customHeight="1" x14ac:dyDescent="0.35">
      <c r="A485" s="4" t="e">
        <f>#REF!&amp;#REF!</f>
        <v>#REF!</v>
      </c>
    </row>
    <row r="486" spans="1:8" ht="30" customHeight="1" x14ac:dyDescent="0.35">
      <c r="A486" s="4" t="e">
        <f>#REF!&amp;#REF!</f>
        <v>#REF!</v>
      </c>
    </row>
    <row r="487" spans="1:8" ht="30" customHeight="1" x14ac:dyDescent="0.35">
      <c r="A487" s="4" t="e">
        <f>#REF!&amp;#REF!</f>
        <v>#REF!</v>
      </c>
    </row>
    <row r="488" spans="1:8" ht="30" customHeight="1" x14ac:dyDescent="0.35">
      <c r="A488" s="4" t="e">
        <f>#REF!&amp;#REF!</f>
        <v>#REF!</v>
      </c>
    </row>
    <row r="489" spans="1:8" ht="30" customHeight="1" x14ac:dyDescent="0.35">
      <c r="A489" s="4" t="e">
        <f>#REF!&amp;#REF!</f>
        <v>#REF!</v>
      </c>
    </row>
    <row r="490" spans="1:8" ht="30" customHeight="1" x14ac:dyDescent="0.35">
      <c r="A490" s="4" t="e">
        <f>#REF!&amp;#REF!</f>
        <v>#REF!</v>
      </c>
    </row>
    <row r="491" spans="1:8" ht="30" customHeight="1" x14ac:dyDescent="0.35">
      <c r="A491" s="4" t="e">
        <f>#REF!&amp;#REF!</f>
        <v>#REF!</v>
      </c>
    </row>
    <row r="492" spans="1:8" ht="30" customHeight="1" x14ac:dyDescent="0.35">
      <c r="A492" s="4" t="e">
        <f>#REF!&amp;#REF!</f>
        <v>#REF!</v>
      </c>
    </row>
    <row r="493" spans="1:8" ht="30" customHeight="1" x14ac:dyDescent="0.35">
      <c r="A493" s="4" t="e">
        <f>#REF!&amp;#REF!</f>
        <v>#REF!</v>
      </c>
    </row>
    <row r="494" spans="1:8" ht="30" customHeight="1" x14ac:dyDescent="0.35">
      <c r="A494" s="4" t="e">
        <f>#REF!&amp;#REF!</f>
        <v>#REF!</v>
      </c>
    </row>
    <row r="495" spans="1:8" ht="30" customHeight="1" x14ac:dyDescent="0.35">
      <c r="A495" s="4" t="e">
        <f>#REF!&amp;#REF!</f>
        <v>#REF!</v>
      </c>
    </row>
    <row r="496" spans="1:8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8" ht="30" customHeight="1" x14ac:dyDescent="0.35">
      <c r="A865" s="4" t="e">
        <f>#REF!&amp;#REF!</f>
        <v>#REF!</v>
      </c>
    </row>
    <row r="866" spans="1:8" ht="30" customHeight="1" x14ac:dyDescent="0.35">
      <c r="A866" s="4" t="e">
        <f>#REF!&amp;#REF!</f>
        <v>#REF!</v>
      </c>
    </row>
    <row r="867" spans="1:8" ht="30" customHeight="1" x14ac:dyDescent="0.35">
      <c r="A867" s="4" t="e">
        <f>#REF!&amp;#REF!</f>
        <v>#REF!</v>
      </c>
    </row>
    <row r="868" spans="1:8" ht="30" customHeight="1" x14ac:dyDescent="0.35">
      <c r="A868" s="4" t="e">
        <f>#REF!&amp;#REF!</f>
        <v>#REF!</v>
      </c>
    </row>
    <row r="869" spans="1:8" ht="30" customHeight="1" x14ac:dyDescent="0.35">
      <c r="A869" s="4" t="e">
        <f>#REF!&amp;#REF!</f>
        <v>#REF!</v>
      </c>
    </row>
    <row r="871" spans="1:8" ht="30" customHeight="1" x14ac:dyDescent="0.35">
      <c r="D871" s="1"/>
      <c r="E871" s="1"/>
      <c r="F871" s="28"/>
      <c r="G871" s="1"/>
      <c r="H871" s="1"/>
    </row>
    <row r="872" spans="1:8" ht="30" customHeight="1" x14ac:dyDescent="0.35">
      <c r="D872" s="1"/>
      <c r="E872" s="1"/>
      <c r="F872" s="28"/>
      <c r="G872" s="1"/>
      <c r="H872" s="1"/>
    </row>
    <row r="873" spans="1:8" ht="30" customHeight="1" x14ac:dyDescent="0.35">
      <c r="D873" s="1"/>
      <c r="E873" s="1"/>
      <c r="F873" s="28"/>
      <c r="G873" s="1"/>
      <c r="H873" s="1"/>
    </row>
    <row r="874" spans="1:8" ht="30" customHeight="1" x14ac:dyDescent="0.35">
      <c r="D874" s="1"/>
      <c r="E874" s="1"/>
      <c r="F874" s="28"/>
      <c r="G874" s="1"/>
      <c r="H874" s="1"/>
    </row>
    <row r="875" spans="1:8" ht="30" customHeight="1" x14ac:dyDescent="0.35">
      <c r="D875" s="1"/>
      <c r="E875" s="1"/>
      <c r="F875" s="28"/>
      <c r="G875" s="1"/>
      <c r="H875" s="1"/>
    </row>
    <row r="876" spans="1:8" ht="30" customHeight="1" x14ac:dyDescent="0.35">
      <c r="D876" s="1"/>
      <c r="E876" s="1"/>
      <c r="F876" s="28"/>
      <c r="G876" s="1"/>
      <c r="H876" s="1"/>
    </row>
    <row r="877" spans="1:8" ht="30" customHeight="1" x14ac:dyDescent="0.35">
      <c r="D877" s="1"/>
      <c r="E877" s="1"/>
      <c r="F877" s="28"/>
      <c r="G877" s="1"/>
      <c r="H877" s="1"/>
    </row>
  </sheetData>
  <autoFilter ref="A14:I869" xr:uid="{4B883542-4B23-4384-87A8-B0BFB78D5228}">
    <sortState xmlns:xlrd2="http://schemas.microsoft.com/office/spreadsheetml/2017/richdata2" ref="A15:I869">
      <sortCondition ref="B14:B869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122E-4399-4BE3-A11D-F7897CF99EB4}">
  <dimension ref="A1:J996"/>
  <sheetViews>
    <sheetView zoomScale="90" zoomScaleNormal="90" workbookViewId="0">
      <selection activeCell="D19" sqref="D19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5"/>
      <c r="F7" s="105"/>
    </row>
    <row r="8" spans="1:10" ht="21" customHeight="1" x14ac:dyDescent="0.35">
      <c r="A8" s="55" t="s">
        <v>38</v>
      </c>
      <c r="B8" s="109" t="s">
        <v>59</v>
      </c>
      <c r="C8" s="107"/>
      <c r="E8" s="78"/>
    </row>
    <row r="9" spans="1:10" ht="21.75" customHeight="1" thickBot="1" x14ac:dyDescent="0.4">
      <c r="E9" s="78"/>
    </row>
    <row r="10" spans="1:10" ht="15" customHeight="1" thickBot="1" x14ac:dyDescent="0.4">
      <c r="E10" s="35" t="s">
        <v>10</v>
      </c>
      <c r="F10" s="36"/>
      <c r="G10" s="36"/>
      <c r="H10" s="37">
        <f>C11</f>
        <v>0.13146990740740733</v>
      </c>
    </row>
    <row r="11" spans="1:10" ht="15" customHeight="1" x14ac:dyDescent="0.35">
      <c r="A11" s="10" t="s">
        <v>8</v>
      </c>
      <c r="B11" s="11"/>
      <c r="C11" s="12">
        <f>SUBTOTAL(9,C15:C8995)</f>
        <v>0.13146990740740733</v>
      </c>
      <c r="D11" s="27"/>
      <c r="E11" s="38" t="s">
        <v>17</v>
      </c>
      <c r="F11" s="39"/>
      <c r="G11" s="39"/>
      <c r="H11" s="42">
        <v>645.51</v>
      </c>
    </row>
    <row r="12" spans="1:10" ht="15" customHeight="1" thickBot="1" x14ac:dyDescent="0.4">
      <c r="A12" s="13" t="s">
        <v>9</v>
      </c>
      <c r="B12" s="14"/>
      <c r="C12" s="15">
        <f>SUM(C15:C8996)</f>
        <v>0.13146990740740733</v>
      </c>
      <c r="D12" s="27"/>
      <c r="E12" s="43" t="s">
        <v>21</v>
      </c>
      <c r="F12" s="44"/>
      <c r="G12" s="44"/>
      <c r="H12" s="45">
        <f>H10*H11*24</f>
        <v>2036.763358333332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796</v>
      </c>
      <c r="B15" s="6">
        <v>45901</v>
      </c>
      <c r="C15" s="63">
        <v>1.1192129629629601E-2</v>
      </c>
      <c r="D15" s="4" t="s">
        <v>18</v>
      </c>
      <c r="E15" s="4" t="s">
        <v>797</v>
      </c>
      <c r="F15" s="4"/>
    </row>
    <row r="16" spans="1:10" ht="30" customHeight="1" x14ac:dyDescent="0.35">
      <c r="A16" s="4" t="s">
        <v>796</v>
      </c>
      <c r="B16" s="6">
        <v>45905</v>
      </c>
      <c r="C16" s="63">
        <v>2.0115740740740701E-2</v>
      </c>
      <c r="D16" s="4" t="s">
        <v>67</v>
      </c>
      <c r="E16" s="4" t="s">
        <v>798</v>
      </c>
      <c r="F16" s="4"/>
    </row>
    <row r="17" spans="1:8" ht="30" customHeight="1" x14ac:dyDescent="0.35">
      <c r="A17" s="4" t="s">
        <v>796</v>
      </c>
      <c r="B17" s="6">
        <v>45915</v>
      </c>
      <c r="C17" s="63">
        <v>3.55208333333333E-2</v>
      </c>
      <c r="D17" s="4" t="s">
        <v>67</v>
      </c>
      <c r="E17" s="4" t="s">
        <v>801</v>
      </c>
      <c r="F17" s="4"/>
    </row>
    <row r="18" spans="1:8" ht="30" customHeight="1" x14ac:dyDescent="0.35">
      <c r="A18" s="4" t="s">
        <v>796</v>
      </c>
      <c r="B18" s="6">
        <v>45916</v>
      </c>
      <c r="C18" s="63">
        <v>2.1527777777777798E-2</v>
      </c>
      <c r="D18" s="4" t="s">
        <v>254</v>
      </c>
      <c r="E18" s="4" t="s">
        <v>800</v>
      </c>
      <c r="F18" s="4"/>
    </row>
    <row r="19" spans="1:8" ht="30" customHeight="1" x14ac:dyDescent="0.35">
      <c r="A19" s="4" t="s">
        <v>796</v>
      </c>
      <c r="B19" s="6">
        <v>45916</v>
      </c>
      <c r="C19" s="63">
        <v>1.4525462962963E-2</v>
      </c>
      <c r="D19" s="4" t="s">
        <v>67</v>
      </c>
      <c r="E19" s="4" t="s">
        <v>801</v>
      </c>
      <c r="F19" s="4"/>
    </row>
    <row r="20" spans="1:8" ht="30" customHeight="1" x14ac:dyDescent="0.35">
      <c r="A20" s="4" t="s">
        <v>796</v>
      </c>
      <c r="B20" s="6">
        <v>45916</v>
      </c>
      <c r="C20" s="63">
        <v>1.59722222222222E-2</v>
      </c>
      <c r="D20" s="4" t="s">
        <v>67</v>
      </c>
      <c r="E20" s="4" t="s">
        <v>802</v>
      </c>
      <c r="F20" s="4"/>
    </row>
    <row r="21" spans="1:8" ht="30" customHeight="1" x14ac:dyDescent="0.35">
      <c r="A21" s="4" t="s">
        <v>796</v>
      </c>
      <c r="B21" s="6">
        <v>45917</v>
      </c>
      <c r="C21" s="63">
        <v>1.26157407407407E-2</v>
      </c>
      <c r="D21" s="4" t="s">
        <v>67</v>
      </c>
      <c r="E21" s="4" t="s">
        <v>799</v>
      </c>
      <c r="F21" s="4"/>
    </row>
    <row r="22" spans="1:8" ht="30" customHeight="1" x14ac:dyDescent="0.35">
      <c r="A22" s="46"/>
      <c r="B22" s="47"/>
      <c r="C22" s="48"/>
      <c r="D22" s="46"/>
      <c r="E22" s="46"/>
      <c r="F22" s="46"/>
      <c r="G22" s="46"/>
      <c r="H22" s="46"/>
    </row>
    <row r="23" spans="1:8" ht="30" customHeight="1" x14ac:dyDescent="0.35">
      <c r="A23" s="46"/>
      <c r="B23" s="47"/>
      <c r="C23" s="48"/>
      <c r="D23" s="46"/>
      <c r="E23" s="46"/>
      <c r="F23" s="46"/>
      <c r="G23" s="46"/>
      <c r="H23" s="46"/>
    </row>
    <row r="24" spans="1:8" ht="30" customHeight="1" x14ac:dyDescent="0.35">
      <c r="A24" s="46"/>
      <c r="B24" s="47"/>
      <c r="C24" s="48"/>
      <c r="D24" s="46"/>
      <c r="E24" s="46"/>
      <c r="F24" s="46"/>
      <c r="G24" s="46"/>
      <c r="H24" s="46"/>
    </row>
    <row r="25" spans="1:8" ht="30" customHeight="1" x14ac:dyDescent="0.35">
      <c r="A25" s="46"/>
      <c r="B25" s="47"/>
      <c r="C25" s="48"/>
      <c r="D25" s="46"/>
      <c r="E25" s="46"/>
      <c r="F25" s="46"/>
      <c r="G25" s="46"/>
      <c r="H25" s="46"/>
    </row>
    <row r="26" spans="1:8" ht="30" customHeight="1" x14ac:dyDescent="0.35">
      <c r="A26" s="46"/>
      <c r="B26" s="47"/>
      <c r="C26" s="48"/>
      <c r="D26" s="46"/>
      <c r="E26" s="46"/>
      <c r="F26" s="46"/>
      <c r="G26" s="46"/>
      <c r="H26" s="46"/>
    </row>
    <row r="27" spans="1:8" ht="30" customHeight="1" x14ac:dyDescent="0.35">
      <c r="A27" s="46"/>
      <c r="B27" s="47"/>
      <c r="C27" s="48"/>
      <c r="D27" s="46"/>
      <c r="E27" s="46"/>
      <c r="F27" s="46"/>
      <c r="G27" s="46"/>
      <c r="H27" s="46"/>
    </row>
    <row r="28" spans="1:8" ht="30" customHeight="1" x14ac:dyDescent="0.35">
      <c r="A28" s="46"/>
      <c r="B28" s="47"/>
      <c r="C28" s="48"/>
      <c r="D28" s="46"/>
      <c r="E28" s="46"/>
      <c r="F28" s="46"/>
      <c r="G28" s="46"/>
      <c r="H28" s="46"/>
    </row>
    <row r="29" spans="1:8" ht="30" customHeight="1" x14ac:dyDescent="0.35">
      <c r="A29" s="46"/>
      <c r="B29" s="47"/>
      <c r="C29" s="48"/>
      <c r="D29" s="46"/>
      <c r="E29" s="46"/>
      <c r="F29" s="46"/>
      <c r="G29" s="46"/>
      <c r="H29" s="46"/>
    </row>
    <row r="30" spans="1:8" ht="30" customHeight="1" x14ac:dyDescent="0.35">
      <c r="A30" s="46"/>
      <c r="B30" s="47"/>
      <c r="C30" s="48"/>
      <c r="D30" s="46"/>
      <c r="E30" s="46"/>
      <c r="F30" s="46"/>
      <c r="G30" s="46"/>
      <c r="H30" s="46"/>
    </row>
    <row r="31" spans="1:8" ht="30" customHeight="1" x14ac:dyDescent="0.35">
      <c r="A31" s="46"/>
      <c r="B31" s="47"/>
      <c r="C31" s="48"/>
      <c r="D31" s="46"/>
      <c r="E31" s="46"/>
      <c r="F31" s="46"/>
      <c r="G31" s="46"/>
      <c r="H31" s="46"/>
    </row>
    <row r="32" spans="1:8" ht="30" customHeight="1" x14ac:dyDescent="0.35">
      <c r="A32" s="46"/>
      <c r="B32" s="47"/>
      <c r="C32" s="48"/>
      <c r="D32" s="46"/>
      <c r="E32" s="46"/>
      <c r="F32" s="46"/>
      <c r="G32" s="46"/>
      <c r="H32" s="46"/>
    </row>
    <row r="33" spans="1:8" ht="30" customHeight="1" x14ac:dyDescent="0.35">
      <c r="A33" s="46"/>
      <c r="B33" s="47"/>
      <c r="C33" s="48"/>
      <c r="D33" s="46"/>
      <c r="E33" s="46"/>
      <c r="F33" s="46"/>
      <c r="G33" s="46"/>
      <c r="H33" s="46"/>
    </row>
    <row r="34" spans="1:8" ht="30" customHeight="1" x14ac:dyDescent="0.35">
      <c r="A34" s="46"/>
      <c r="B34" s="47"/>
      <c r="C34" s="48"/>
      <c r="D34" s="46"/>
      <c r="E34" s="46"/>
      <c r="F34" s="46"/>
      <c r="G34" s="46"/>
      <c r="H34" s="46"/>
    </row>
    <row r="35" spans="1:8" ht="30" customHeight="1" x14ac:dyDescent="0.35">
      <c r="A35" s="46"/>
      <c r="B35" s="47"/>
      <c r="C35" s="48"/>
      <c r="D35" s="46"/>
      <c r="E35" s="46"/>
      <c r="F35" s="46"/>
      <c r="G35" s="46"/>
      <c r="H35" s="46"/>
    </row>
    <row r="36" spans="1:8" ht="30" customHeight="1" x14ac:dyDescent="0.35">
      <c r="A36" s="46"/>
      <c r="B36" s="47"/>
      <c r="C36" s="48"/>
      <c r="D36" s="46"/>
      <c r="E36" s="46"/>
      <c r="F36" s="46"/>
      <c r="G36" s="46"/>
      <c r="H36" s="46"/>
    </row>
    <row r="37" spans="1:8" ht="30" customHeight="1" x14ac:dyDescent="0.35">
      <c r="A37" s="46"/>
      <c r="B37" s="47"/>
      <c r="C37" s="48"/>
      <c r="D37" s="46"/>
      <c r="E37" s="46"/>
      <c r="F37" s="46"/>
      <c r="G37" s="46"/>
      <c r="H37" s="46"/>
    </row>
    <row r="38" spans="1:8" ht="30" customHeight="1" x14ac:dyDescent="0.35">
      <c r="A38" s="46"/>
      <c r="B38" s="47"/>
      <c r="C38" s="48"/>
      <c r="D38" s="46"/>
      <c r="E38" s="46"/>
      <c r="F38" s="46"/>
      <c r="G38" s="46"/>
      <c r="H38" s="46"/>
    </row>
    <row r="39" spans="1:8" ht="30" customHeight="1" x14ac:dyDescent="0.35">
      <c r="A39" s="46"/>
      <c r="B39" s="47"/>
      <c r="C39" s="48"/>
      <c r="D39" s="46"/>
      <c r="E39" s="46"/>
      <c r="F39" s="46"/>
      <c r="G39" s="46"/>
      <c r="H39" s="46"/>
    </row>
    <row r="40" spans="1:8" ht="30" customHeight="1" x14ac:dyDescent="0.35">
      <c r="A40" s="46"/>
      <c r="B40" s="47"/>
      <c r="C40" s="48"/>
      <c r="D40" s="46"/>
      <c r="E40" s="46"/>
      <c r="F40" s="46"/>
      <c r="G40" s="46"/>
      <c r="H40" s="46"/>
    </row>
    <row r="41" spans="1:8" ht="30" customHeight="1" x14ac:dyDescent="0.35">
      <c r="A41" s="46"/>
      <c r="B41" s="47"/>
      <c r="C41" s="48"/>
      <c r="D41" s="46"/>
      <c r="E41" s="46"/>
      <c r="F41" s="46"/>
      <c r="G41" s="46"/>
      <c r="H41" s="46"/>
    </row>
    <row r="42" spans="1:8" ht="30" customHeight="1" x14ac:dyDescent="0.35">
      <c r="A42" s="46"/>
      <c r="B42" s="47"/>
      <c r="C42" s="48"/>
      <c r="D42" s="46"/>
      <c r="E42" s="46"/>
      <c r="F42" s="46"/>
      <c r="G42" s="46"/>
      <c r="H42" s="46"/>
    </row>
    <row r="43" spans="1:8" ht="30" customHeight="1" x14ac:dyDescent="0.35">
      <c r="A43" s="46"/>
      <c r="B43" s="47"/>
      <c r="C43" s="48"/>
      <c r="D43" s="46"/>
      <c r="E43" s="46"/>
      <c r="F43" s="46"/>
      <c r="G43" s="46"/>
      <c r="H43" s="46"/>
    </row>
    <row r="44" spans="1:8" ht="30" customHeight="1" x14ac:dyDescent="0.35">
      <c r="A44" s="46"/>
      <c r="B44" s="47"/>
      <c r="C44" s="48"/>
      <c r="D44" s="46"/>
      <c r="E44" s="46"/>
      <c r="F44" s="46"/>
      <c r="G44" s="46"/>
      <c r="H44" s="46"/>
    </row>
    <row r="45" spans="1:8" ht="30" customHeight="1" x14ac:dyDescent="0.35">
      <c r="A45" s="46"/>
      <c r="B45" s="47"/>
      <c r="C45" s="48"/>
      <c r="D45" s="46"/>
      <c r="E45" s="46"/>
      <c r="F45" s="46"/>
      <c r="G45" s="46"/>
      <c r="H45" s="46"/>
    </row>
    <row r="46" spans="1:8" ht="30" customHeight="1" x14ac:dyDescent="0.35">
      <c r="A46" s="46"/>
      <c r="B46" s="47"/>
      <c r="C46" s="48"/>
      <c r="D46" s="46"/>
      <c r="E46" s="46"/>
      <c r="F46" s="46"/>
      <c r="G46" s="46"/>
      <c r="H46" s="46"/>
    </row>
    <row r="47" spans="1:8" ht="30" customHeight="1" x14ac:dyDescent="0.35">
      <c r="A47" s="46"/>
      <c r="B47" s="47"/>
      <c r="C47" s="48"/>
      <c r="D47" s="46"/>
      <c r="E47" s="46"/>
      <c r="F47" s="46"/>
      <c r="G47" s="46"/>
      <c r="H47" s="46"/>
    </row>
    <row r="48" spans="1:8" ht="30" customHeight="1" x14ac:dyDescent="0.35">
      <c r="A48" s="46"/>
      <c r="B48" s="47"/>
      <c r="C48" s="48"/>
      <c r="D48" s="46"/>
      <c r="E48" s="46"/>
      <c r="F48" s="46"/>
      <c r="G48" s="46"/>
      <c r="H48" s="46"/>
    </row>
    <row r="49" spans="1:8" ht="30" customHeight="1" x14ac:dyDescent="0.35">
      <c r="A49" s="46"/>
      <c r="B49" s="47"/>
      <c r="C49" s="48"/>
      <c r="D49" s="46"/>
      <c r="E49" s="46"/>
      <c r="F49" s="46"/>
      <c r="G49" s="46"/>
      <c r="H49" s="46"/>
    </row>
    <row r="50" spans="1:8" ht="30" customHeight="1" x14ac:dyDescent="0.35">
      <c r="A50" s="46"/>
      <c r="B50" s="47"/>
      <c r="C50" s="48"/>
      <c r="D50" s="46"/>
      <c r="E50" s="46"/>
      <c r="F50" s="46"/>
      <c r="G50" s="46"/>
      <c r="H50" s="46"/>
    </row>
    <row r="51" spans="1:8" ht="30" customHeight="1" x14ac:dyDescent="0.35">
      <c r="A51" s="46"/>
      <c r="B51" s="47"/>
      <c r="C51" s="48"/>
      <c r="D51" s="46"/>
      <c r="E51" s="46"/>
      <c r="F51" s="46"/>
      <c r="G51" s="46"/>
      <c r="H51" s="46"/>
    </row>
    <row r="52" spans="1:8" ht="30" customHeight="1" x14ac:dyDescent="0.35">
      <c r="A52" s="46"/>
      <c r="B52" s="47"/>
      <c r="C52" s="48"/>
      <c r="D52" s="46"/>
      <c r="E52" s="46"/>
      <c r="F52" s="46"/>
      <c r="G52" s="46"/>
      <c r="H52" s="46"/>
    </row>
    <row r="53" spans="1:8" ht="30" customHeight="1" x14ac:dyDescent="0.35">
      <c r="A53" s="46"/>
      <c r="B53" s="47"/>
      <c r="C53" s="48"/>
      <c r="D53" s="46"/>
      <c r="E53" s="46"/>
      <c r="F53" s="46"/>
      <c r="G53" s="46"/>
      <c r="H53" s="46"/>
    </row>
    <row r="54" spans="1:8" ht="30" customHeight="1" x14ac:dyDescent="0.35">
      <c r="A54" s="46"/>
      <c r="B54" s="47"/>
      <c r="C54" s="48"/>
      <c r="D54" s="46"/>
      <c r="E54" s="46"/>
      <c r="F54" s="46"/>
      <c r="G54" s="46"/>
      <c r="H54" s="46"/>
    </row>
    <row r="55" spans="1:8" ht="30" customHeight="1" x14ac:dyDescent="0.35">
      <c r="A55" s="46"/>
      <c r="B55" s="47"/>
      <c r="C55" s="48"/>
      <c r="D55" s="46"/>
      <c r="E55" s="46"/>
      <c r="F55" s="46"/>
      <c r="G55" s="46"/>
      <c r="H55" s="46"/>
    </row>
    <row r="56" spans="1:8" ht="30" customHeight="1" x14ac:dyDescent="0.35">
      <c r="A56" s="46"/>
      <c r="B56" s="47"/>
      <c r="C56" s="48"/>
      <c r="D56" s="46"/>
      <c r="E56" s="46"/>
      <c r="F56" s="46"/>
      <c r="G56" s="46"/>
      <c r="H56" s="46"/>
    </row>
    <row r="57" spans="1:8" ht="30" customHeight="1" x14ac:dyDescent="0.35">
      <c r="A57" s="46"/>
      <c r="B57" s="47"/>
      <c r="C57" s="48"/>
      <c r="D57" s="46"/>
      <c r="E57" s="46"/>
      <c r="F57" s="46"/>
      <c r="G57" s="46"/>
      <c r="H57" s="46"/>
    </row>
    <row r="58" spans="1:8" ht="30" customHeight="1" x14ac:dyDescent="0.35">
      <c r="A58" s="46"/>
      <c r="B58" s="47"/>
      <c r="C58" s="48"/>
      <c r="D58" s="46"/>
      <c r="E58" s="46"/>
      <c r="F58" s="46"/>
      <c r="G58" s="46"/>
      <c r="H58" s="46"/>
    </row>
    <row r="59" spans="1:8" ht="30" customHeight="1" x14ac:dyDescent="0.35">
      <c r="A59" s="46"/>
      <c r="B59" s="47"/>
      <c r="C59" s="48"/>
      <c r="D59" s="46"/>
      <c r="E59" s="46"/>
      <c r="F59" s="46"/>
      <c r="G59" s="46"/>
      <c r="H59" s="46"/>
    </row>
    <row r="60" spans="1:8" ht="30" customHeight="1" x14ac:dyDescent="0.35">
      <c r="A60" s="46"/>
      <c r="B60" s="47"/>
      <c r="C60" s="48"/>
      <c r="D60" s="46"/>
      <c r="E60" s="46"/>
      <c r="F60" s="46"/>
      <c r="G60" s="46"/>
      <c r="H60" s="46"/>
    </row>
    <row r="61" spans="1:8" ht="30" customHeight="1" x14ac:dyDescent="0.35">
      <c r="A61" s="46"/>
      <c r="B61" s="47"/>
      <c r="C61" s="48"/>
      <c r="D61" s="46"/>
      <c r="E61" s="46"/>
      <c r="F61" s="46"/>
      <c r="G61" s="46"/>
      <c r="H61" s="46"/>
    </row>
    <row r="62" spans="1:8" ht="30" customHeight="1" x14ac:dyDescent="0.35">
      <c r="A62" s="46"/>
      <c r="B62" s="47"/>
      <c r="C62" s="48"/>
      <c r="D62" s="46"/>
      <c r="E62" s="46"/>
      <c r="F62" s="46"/>
      <c r="G62" s="46"/>
      <c r="H62" s="46"/>
    </row>
    <row r="63" spans="1:8" ht="30" customHeight="1" x14ac:dyDescent="0.35">
      <c r="A63" s="46"/>
      <c r="B63" s="47"/>
      <c r="C63" s="48"/>
      <c r="D63" s="46"/>
      <c r="E63" s="46"/>
      <c r="F63" s="46"/>
      <c r="G63" s="46"/>
      <c r="H63" s="46"/>
    </row>
    <row r="64" spans="1:8" ht="30" customHeight="1" x14ac:dyDescent="0.35">
      <c r="A64" s="46"/>
      <c r="B64" s="47"/>
      <c r="C64" s="48"/>
      <c r="D64" s="46"/>
      <c r="E64" s="46"/>
      <c r="F64" s="46"/>
      <c r="G64" s="46"/>
      <c r="H64" s="46"/>
    </row>
    <row r="65" spans="1:8" ht="30" customHeight="1" x14ac:dyDescent="0.35">
      <c r="A65" s="46"/>
      <c r="B65" s="47"/>
      <c r="C65" s="48"/>
      <c r="D65" s="46"/>
      <c r="E65" s="46"/>
      <c r="F65" s="46"/>
      <c r="G65" s="46"/>
      <c r="H65" s="46"/>
    </row>
    <row r="66" spans="1:8" ht="30" customHeight="1" x14ac:dyDescent="0.35">
      <c r="A66" s="46"/>
      <c r="B66" s="47"/>
      <c r="C66" s="48"/>
      <c r="D66" s="46"/>
      <c r="E66" s="46"/>
      <c r="F66" s="46"/>
      <c r="G66" s="46"/>
      <c r="H66" s="46"/>
    </row>
    <row r="67" spans="1:8" ht="30" customHeight="1" x14ac:dyDescent="0.35">
      <c r="A67" s="46"/>
      <c r="B67" s="47"/>
      <c r="C67" s="48"/>
      <c r="D67" s="46"/>
      <c r="E67" s="46"/>
      <c r="F67" s="46"/>
      <c r="G67" s="46"/>
      <c r="H67" s="46"/>
    </row>
    <row r="68" spans="1:8" ht="30" customHeight="1" x14ac:dyDescent="0.35">
      <c r="A68" s="46"/>
      <c r="B68" s="47"/>
      <c r="C68" s="48"/>
      <c r="D68" s="46"/>
      <c r="E68" s="46"/>
      <c r="F68" s="46"/>
      <c r="G68" s="46"/>
      <c r="H68" s="46"/>
    </row>
    <row r="69" spans="1:8" ht="30" customHeight="1" x14ac:dyDescent="0.35">
      <c r="B69" s="46"/>
      <c r="C69" s="46"/>
      <c r="D69" s="46"/>
      <c r="E69" s="46"/>
      <c r="F69" s="46"/>
      <c r="G69" s="46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337C122E-4399-4BE3-A11D-F7897CF99EB4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0335-9BE3-47CA-9997-A0964CE00F9B}">
  <dimension ref="A1:J877"/>
  <sheetViews>
    <sheetView zoomScale="90" zoomScaleNormal="90" workbookViewId="0">
      <selection activeCell="E17" sqref="E17"/>
    </sheetView>
  </sheetViews>
  <sheetFormatPr defaultColWidth="12.81640625" defaultRowHeight="30" customHeight="1" x14ac:dyDescent="0.35"/>
  <cols>
    <col min="1" max="1" width="26.81640625" style="46" customWidth="1"/>
    <col min="2" max="2" width="12.81640625" style="47"/>
    <col min="3" max="3" width="10.81640625" style="68" customWidth="1"/>
    <col min="4" max="4" width="16.81640625" style="46" customWidth="1"/>
    <col min="5" max="5" width="45.81640625" style="46" customWidth="1"/>
    <col min="6" max="6" width="32.81640625" style="76" customWidth="1"/>
    <col min="7" max="7" width="30.81640625" style="46" customWidth="1"/>
    <col min="8" max="8" width="15.81640625" style="46" customWidth="1"/>
    <col min="9" max="16384" width="12.81640625" style="67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64"/>
      <c r="B5" s="65"/>
      <c r="C5" s="66"/>
      <c r="D5" s="64"/>
      <c r="E5" s="114"/>
      <c r="F5" s="114"/>
      <c r="G5" s="64"/>
    </row>
    <row r="6" spans="1:10" ht="20.25" customHeight="1" thickBot="1" x14ac:dyDescent="0.4">
      <c r="A6" s="55" t="s">
        <v>40</v>
      </c>
      <c r="B6" s="106">
        <v>1950.75</v>
      </c>
      <c r="C6" s="107"/>
      <c r="D6" s="67"/>
      <c r="E6" s="67"/>
      <c r="F6" s="67"/>
      <c r="G6" s="67"/>
      <c r="H6" s="67"/>
    </row>
    <row r="7" spans="1:10" ht="15" customHeight="1" x14ac:dyDescent="0.35">
      <c r="E7" s="16" t="s">
        <v>10</v>
      </c>
      <c r="F7" s="17"/>
      <c r="G7" s="17"/>
      <c r="H7" s="18">
        <f>C11</f>
        <v>1.0021064814814815</v>
      </c>
    </row>
    <row r="8" spans="1:10" ht="15" customHeight="1" x14ac:dyDescent="0.35">
      <c r="E8" s="19" t="s">
        <v>11</v>
      </c>
      <c r="F8" s="20"/>
      <c r="G8" s="31">
        <v>1950.75</v>
      </c>
      <c r="H8" s="22">
        <v>0.41666666666666669</v>
      </c>
    </row>
    <row r="9" spans="1:10" ht="15" customHeight="1" x14ac:dyDescent="0.35">
      <c r="E9" s="19" t="s">
        <v>12</v>
      </c>
      <c r="F9" s="20"/>
      <c r="G9" s="21"/>
      <c r="H9" s="22">
        <f>IF(H7&gt;H8,H7-H8,0)</f>
        <v>0.58543981481481477</v>
      </c>
    </row>
    <row r="10" spans="1:10" ht="15" customHeight="1" thickBot="1" x14ac:dyDescent="0.4">
      <c r="E10" s="19" t="s">
        <v>13</v>
      </c>
      <c r="F10" s="20"/>
      <c r="G10" s="20"/>
      <c r="H10" s="32">
        <v>290</v>
      </c>
    </row>
    <row r="11" spans="1:10" ht="15" customHeight="1" x14ac:dyDescent="0.35">
      <c r="A11" s="69" t="s">
        <v>8</v>
      </c>
      <c r="B11" s="70"/>
      <c r="C11" s="71">
        <f>SUBTOTAL(9,C15:C8868)</f>
        <v>1.0021064814814815</v>
      </c>
      <c r="D11" s="72"/>
      <c r="E11" s="19" t="s">
        <v>14</v>
      </c>
      <c r="F11" s="20"/>
      <c r="G11" s="20"/>
      <c r="H11" s="23">
        <f>H9*H10*24</f>
        <v>4074.661111111111</v>
      </c>
    </row>
    <row r="12" spans="1:10" ht="15" customHeight="1" thickBot="1" x14ac:dyDescent="0.4">
      <c r="A12" s="73" t="s">
        <v>9</v>
      </c>
      <c r="B12" s="74"/>
      <c r="C12" s="75">
        <f>SUM(C15:C8869)</f>
        <v>1.0021064814814815</v>
      </c>
      <c r="D12" s="72"/>
      <c r="E12" s="24" t="s">
        <v>15</v>
      </c>
      <c r="F12" s="25"/>
      <c r="G12" s="25"/>
      <c r="H12" s="26">
        <f>G8+H11</f>
        <v>6025.4111111111106</v>
      </c>
    </row>
    <row r="13" spans="1:10" ht="15" customHeight="1" thickBot="1" x14ac:dyDescent="0.4">
      <c r="A13" s="72"/>
      <c r="B13" s="72"/>
      <c r="C13" s="72"/>
      <c r="D13" s="72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s="46" customFormat="1" ht="30" customHeight="1" x14ac:dyDescent="0.35">
      <c r="A15" s="4" t="s">
        <v>81</v>
      </c>
      <c r="B15" s="6">
        <v>45901</v>
      </c>
      <c r="C15" s="63">
        <v>1.5011574074074101E-2</v>
      </c>
      <c r="D15" s="4" t="s">
        <v>67</v>
      </c>
      <c r="E15" s="4" t="s">
        <v>82</v>
      </c>
      <c r="F15" s="4" t="s">
        <v>83</v>
      </c>
      <c r="G15" s="4" t="s">
        <v>84</v>
      </c>
      <c r="H15" s="4" t="s">
        <v>85</v>
      </c>
    </row>
    <row r="16" spans="1:10" s="46" customFormat="1" ht="30" customHeight="1" x14ac:dyDescent="0.35">
      <c r="A16" s="4" t="s">
        <v>81</v>
      </c>
      <c r="B16" s="6">
        <v>45901</v>
      </c>
      <c r="C16" s="63">
        <v>9.5138888888888898E-2</v>
      </c>
      <c r="D16" s="4" t="s">
        <v>20</v>
      </c>
      <c r="E16" s="4" t="s">
        <v>302</v>
      </c>
      <c r="F16" s="4" t="s">
        <v>83</v>
      </c>
      <c r="G16" s="4" t="s">
        <v>84</v>
      </c>
      <c r="H16" s="4" t="s">
        <v>85</v>
      </c>
    </row>
    <row r="17" spans="1:10" s="46" customFormat="1" ht="30" customHeight="1" x14ac:dyDescent="0.35">
      <c r="A17" s="4" t="s">
        <v>81</v>
      </c>
      <c r="B17" s="6">
        <v>45902</v>
      </c>
      <c r="C17" s="63">
        <v>3.2430555555555601E-2</v>
      </c>
      <c r="D17" s="4" t="s">
        <v>18</v>
      </c>
      <c r="E17" s="4" t="s">
        <v>813</v>
      </c>
      <c r="F17" s="4"/>
      <c r="G17" s="4"/>
      <c r="H17" s="4"/>
    </row>
    <row r="18" spans="1:10" s="46" customFormat="1" ht="30" customHeight="1" x14ac:dyDescent="0.35">
      <c r="A18" s="4" t="s">
        <v>81</v>
      </c>
      <c r="B18" s="6">
        <v>45904</v>
      </c>
      <c r="C18" s="63">
        <v>1.7870370370370401E-2</v>
      </c>
      <c r="D18" s="4" t="s">
        <v>18</v>
      </c>
      <c r="E18" s="4" t="s">
        <v>814</v>
      </c>
      <c r="F18" s="4"/>
      <c r="G18" s="4"/>
      <c r="H18" s="4"/>
    </row>
    <row r="19" spans="1:10" s="46" customFormat="1" ht="30" customHeight="1" x14ac:dyDescent="0.35">
      <c r="A19" s="4" t="s">
        <v>81</v>
      </c>
      <c r="B19" s="6">
        <v>45917</v>
      </c>
      <c r="C19" s="63">
        <v>6.00925925925926E-2</v>
      </c>
      <c r="D19" s="4" t="s">
        <v>722</v>
      </c>
      <c r="E19" s="4" t="s">
        <v>803</v>
      </c>
      <c r="F19" s="4"/>
      <c r="G19" s="4"/>
      <c r="H19" s="4"/>
    </row>
    <row r="20" spans="1:10" s="46" customFormat="1" ht="30" customHeight="1" x14ac:dyDescent="0.35">
      <c r="A20" s="4" t="s">
        <v>81</v>
      </c>
      <c r="B20" s="6">
        <v>45917</v>
      </c>
      <c r="C20" s="63">
        <v>2.2291666666666699E-2</v>
      </c>
      <c r="D20" s="4" t="s">
        <v>722</v>
      </c>
      <c r="E20" s="4" t="s">
        <v>804</v>
      </c>
      <c r="F20" s="4"/>
      <c r="G20" s="4"/>
      <c r="H20" s="4"/>
    </row>
    <row r="21" spans="1:10" s="46" customFormat="1" ht="30" customHeight="1" x14ac:dyDescent="0.35">
      <c r="A21" s="4" t="s">
        <v>81</v>
      </c>
      <c r="B21" s="6">
        <v>45917</v>
      </c>
      <c r="C21" s="63">
        <v>1.5462962962963E-2</v>
      </c>
      <c r="D21" s="4" t="s">
        <v>722</v>
      </c>
      <c r="E21" s="4" t="s">
        <v>805</v>
      </c>
      <c r="F21" s="4"/>
      <c r="G21" s="4"/>
      <c r="H21" s="4"/>
    </row>
    <row r="22" spans="1:10" ht="30" customHeight="1" x14ac:dyDescent="0.35">
      <c r="A22" s="4" t="s">
        <v>81</v>
      </c>
      <c r="B22" s="6">
        <v>45917</v>
      </c>
      <c r="C22" s="63">
        <v>6.8240740740740699E-2</v>
      </c>
      <c r="D22" s="4" t="s">
        <v>722</v>
      </c>
      <c r="E22" s="4" t="s">
        <v>806</v>
      </c>
      <c r="F22" s="4"/>
      <c r="G22" s="4"/>
      <c r="H22" s="4"/>
      <c r="I22" s="46"/>
      <c r="J22" s="46"/>
    </row>
    <row r="23" spans="1:10" ht="30" customHeight="1" x14ac:dyDescent="0.35">
      <c r="A23" s="4" t="s">
        <v>81</v>
      </c>
      <c r="B23" s="6">
        <v>45917</v>
      </c>
      <c r="C23" s="63">
        <v>6.00925925925926E-2</v>
      </c>
      <c r="D23" s="4" t="s">
        <v>722</v>
      </c>
      <c r="E23" s="4" t="s">
        <v>803</v>
      </c>
      <c r="F23" s="4"/>
      <c r="G23" s="4"/>
      <c r="H23" s="4"/>
      <c r="I23" s="46"/>
      <c r="J23" s="46"/>
    </row>
    <row r="24" spans="1:10" ht="30" customHeight="1" x14ac:dyDescent="0.35">
      <c r="A24" s="4" t="s">
        <v>81</v>
      </c>
      <c r="B24" s="6">
        <v>45917</v>
      </c>
      <c r="C24" s="63">
        <v>8.05671296296296E-2</v>
      </c>
      <c r="D24" s="4" t="s">
        <v>722</v>
      </c>
      <c r="E24" s="4" t="s">
        <v>807</v>
      </c>
      <c r="F24" s="4"/>
      <c r="G24" s="4"/>
      <c r="H24" s="4"/>
      <c r="I24" s="46"/>
      <c r="J24" s="46"/>
    </row>
    <row r="25" spans="1:10" ht="30" customHeight="1" x14ac:dyDescent="0.35">
      <c r="A25" s="4" t="s">
        <v>81</v>
      </c>
      <c r="B25" s="6">
        <v>45923</v>
      </c>
      <c r="C25" s="63">
        <v>2.0833333333333301E-2</v>
      </c>
      <c r="D25" s="4" t="s">
        <v>61</v>
      </c>
      <c r="E25" s="4" t="s">
        <v>515</v>
      </c>
      <c r="F25" s="4" t="s">
        <v>516</v>
      </c>
      <c r="G25" s="4" t="s">
        <v>517</v>
      </c>
      <c r="H25" s="4" t="s">
        <v>518</v>
      </c>
      <c r="I25" s="46"/>
      <c r="J25" s="46"/>
    </row>
    <row r="26" spans="1:10" ht="30" customHeight="1" x14ac:dyDescent="0.35">
      <c r="A26" s="4" t="s">
        <v>81</v>
      </c>
      <c r="B26" s="6">
        <v>45923</v>
      </c>
      <c r="C26" s="63">
        <v>1.1192129629629601E-2</v>
      </c>
      <c r="D26" s="4" t="s">
        <v>67</v>
      </c>
      <c r="E26" s="4" t="s">
        <v>520</v>
      </c>
      <c r="F26" s="4" t="s">
        <v>521</v>
      </c>
      <c r="G26" s="4" t="s">
        <v>522</v>
      </c>
      <c r="H26" s="4" t="s">
        <v>523</v>
      </c>
    </row>
    <row r="27" spans="1:10" ht="30" customHeight="1" x14ac:dyDescent="0.35">
      <c r="A27" s="4" t="s">
        <v>81</v>
      </c>
      <c r="B27" s="6">
        <v>45923</v>
      </c>
      <c r="C27" s="63">
        <v>0.132025462962963</v>
      </c>
      <c r="D27" s="4" t="s">
        <v>67</v>
      </c>
      <c r="E27" s="4" t="s">
        <v>114</v>
      </c>
      <c r="F27" s="4" t="s">
        <v>521</v>
      </c>
      <c r="G27" s="4" t="s">
        <v>522</v>
      </c>
      <c r="H27" s="4" t="s">
        <v>523</v>
      </c>
    </row>
    <row r="28" spans="1:10" ht="30" customHeight="1" x14ac:dyDescent="0.35">
      <c r="A28" s="4" t="s">
        <v>81</v>
      </c>
      <c r="B28" s="6">
        <v>45924</v>
      </c>
      <c r="C28" s="63">
        <v>3.13194444444444E-2</v>
      </c>
      <c r="D28" s="4" t="s">
        <v>67</v>
      </c>
      <c r="E28" s="4" t="s">
        <v>148</v>
      </c>
      <c r="F28" s="4" t="s">
        <v>521</v>
      </c>
      <c r="G28" s="4" t="s">
        <v>522</v>
      </c>
      <c r="H28" s="4" t="s">
        <v>523</v>
      </c>
    </row>
    <row r="29" spans="1:10" ht="30" customHeight="1" x14ac:dyDescent="0.35">
      <c r="A29" s="4" t="s">
        <v>81</v>
      </c>
      <c r="B29" s="6">
        <v>45924</v>
      </c>
      <c r="C29" s="63">
        <v>0.101388888888889</v>
      </c>
      <c r="D29" s="4" t="s">
        <v>20</v>
      </c>
      <c r="E29" s="4" t="s">
        <v>555</v>
      </c>
      <c r="F29" s="4" t="s">
        <v>521</v>
      </c>
      <c r="G29" s="4" t="s">
        <v>522</v>
      </c>
      <c r="H29" s="4" t="s">
        <v>523</v>
      </c>
    </row>
    <row r="30" spans="1:10" ht="30" customHeight="1" x14ac:dyDescent="0.35">
      <c r="A30" s="4" t="s">
        <v>81</v>
      </c>
      <c r="B30" s="6">
        <v>45924</v>
      </c>
      <c r="C30" s="63">
        <v>1.24421296296296E-2</v>
      </c>
      <c r="D30" s="4" t="s">
        <v>18</v>
      </c>
      <c r="E30" s="4" t="s">
        <v>808</v>
      </c>
      <c r="F30" s="4"/>
      <c r="G30" s="4"/>
      <c r="H30" s="4"/>
    </row>
    <row r="31" spans="1:10" ht="30" customHeight="1" x14ac:dyDescent="0.35">
      <c r="A31" s="4" t="s">
        <v>81</v>
      </c>
      <c r="B31" s="6">
        <v>45924</v>
      </c>
      <c r="C31" s="63">
        <v>3.78587962962963E-2</v>
      </c>
      <c r="D31" s="4" t="s">
        <v>20</v>
      </c>
      <c r="E31" s="4" t="s">
        <v>809</v>
      </c>
      <c r="F31" s="4"/>
      <c r="G31" s="4"/>
      <c r="H31" s="4"/>
    </row>
    <row r="32" spans="1:10" ht="30" customHeight="1" x14ac:dyDescent="0.35">
      <c r="A32" s="4" t="s">
        <v>81</v>
      </c>
      <c r="B32" s="6">
        <v>45925</v>
      </c>
      <c r="C32" s="63">
        <v>2.0833333333333301E-2</v>
      </c>
      <c r="D32" s="4" t="s">
        <v>67</v>
      </c>
      <c r="E32" s="4" t="s">
        <v>560</v>
      </c>
      <c r="F32" s="4" t="s">
        <v>521</v>
      </c>
      <c r="G32" s="4" t="s">
        <v>522</v>
      </c>
      <c r="H32" s="4" t="s">
        <v>523</v>
      </c>
    </row>
    <row r="33" spans="1:8" ht="30" customHeight="1" x14ac:dyDescent="0.35">
      <c r="A33" s="4" t="s">
        <v>81</v>
      </c>
      <c r="B33" s="6">
        <v>45925</v>
      </c>
      <c r="C33" s="63">
        <v>7.9594907407407406E-2</v>
      </c>
      <c r="D33" s="4" t="s">
        <v>18</v>
      </c>
      <c r="E33" s="4" t="s">
        <v>810</v>
      </c>
      <c r="F33" s="4"/>
      <c r="G33" s="4"/>
      <c r="H33" s="4"/>
    </row>
    <row r="34" spans="1:8" ht="30" customHeight="1" x14ac:dyDescent="0.35">
      <c r="A34" s="4" t="s">
        <v>81</v>
      </c>
      <c r="B34" s="6">
        <v>45925</v>
      </c>
      <c r="C34" s="63">
        <v>1.78587962962963E-2</v>
      </c>
      <c r="D34" s="4" t="s">
        <v>18</v>
      </c>
      <c r="E34" s="4" t="s">
        <v>811</v>
      </c>
      <c r="F34" s="4"/>
      <c r="G34" s="4"/>
      <c r="H34" s="4"/>
    </row>
    <row r="35" spans="1:8" ht="30" customHeight="1" x14ac:dyDescent="0.35">
      <c r="A35" s="4" t="s">
        <v>81</v>
      </c>
      <c r="B35" s="6">
        <v>45926</v>
      </c>
      <c r="C35" s="63">
        <v>4.20601851851852E-2</v>
      </c>
      <c r="D35" s="4" t="s">
        <v>18</v>
      </c>
      <c r="E35" s="4" t="s">
        <v>812</v>
      </c>
      <c r="F35" s="4"/>
      <c r="G35" s="4"/>
      <c r="H35" s="4"/>
    </row>
    <row r="36" spans="1:8" ht="30" customHeight="1" x14ac:dyDescent="0.35">
      <c r="A36" s="4" t="s">
        <v>81</v>
      </c>
      <c r="B36" s="6">
        <v>45930</v>
      </c>
      <c r="C36" s="63">
        <v>1.8460648148148101E-2</v>
      </c>
      <c r="D36" s="4" t="s">
        <v>61</v>
      </c>
      <c r="E36" s="4" t="s">
        <v>610</v>
      </c>
      <c r="F36" s="4" t="s">
        <v>516</v>
      </c>
      <c r="G36" s="4" t="s">
        <v>517</v>
      </c>
      <c r="H36" s="4" t="s">
        <v>518</v>
      </c>
    </row>
    <row r="37" spans="1:8" ht="30" customHeight="1" x14ac:dyDescent="0.35">
      <c r="A37" s="4" t="s">
        <v>81</v>
      </c>
      <c r="B37" s="6">
        <v>45930</v>
      </c>
      <c r="C37" s="63">
        <v>9.0393518518518505E-3</v>
      </c>
      <c r="D37" s="4" t="s">
        <v>18</v>
      </c>
      <c r="E37" s="4" t="s">
        <v>815</v>
      </c>
      <c r="F37" s="4"/>
      <c r="G37" s="4"/>
      <c r="H37" s="4"/>
    </row>
    <row r="475" spans="4:8" ht="30" customHeight="1" x14ac:dyDescent="0.35">
      <c r="D475" s="67"/>
      <c r="E475" s="67"/>
      <c r="F475" s="77"/>
      <c r="G475" s="67"/>
      <c r="H475" s="67"/>
    </row>
    <row r="476" spans="4:8" ht="30" customHeight="1" x14ac:dyDescent="0.35">
      <c r="D476" s="67"/>
      <c r="E476" s="67"/>
      <c r="F476" s="77"/>
      <c r="G476" s="67"/>
      <c r="H476" s="67"/>
    </row>
    <row r="477" spans="4:8" ht="30" customHeight="1" x14ac:dyDescent="0.35">
      <c r="D477" s="67"/>
      <c r="E477" s="67"/>
      <c r="F477" s="77"/>
      <c r="G477" s="67"/>
      <c r="H477" s="67"/>
    </row>
    <row r="478" spans="4:8" ht="30" customHeight="1" x14ac:dyDescent="0.35">
      <c r="D478" s="67"/>
      <c r="E478" s="67"/>
      <c r="F478" s="77"/>
      <c r="G478" s="67"/>
      <c r="H478" s="67"/>
    </row>
    <row r="479" spans="4:8" ht="30" customHeight="1" x14ac:dyDescent="0.35">
      <c r="D479" s="67"/>
      <c r="E479" s="67"/>
      <c r="F479" s="77"/>
      <c r="G479" s="67"/>
      <c r="H479" s="67"/>
    </row>
    <row r="480" spans="4:8" ht="30" customHeight="1" x14ac:dyDescent="0.35">
      <c r="D480" s="67"/>
      <c r="E480" s="67"/>
      <c r="F480" s="77"/>
      <c r="G480" s="67"/>
      <c r="H480" s="67"/>
    </row>
    <row r="481" spans="4:8" ht="30" customHeight="1" x14ac:dyDescent="0.35">
      <c r="D481" s="67"/>
      <c r="E481" s="67"/>
      <c r="F481" s="77"/>
      <c r="G481" s="67"/>
      <c r="H481" s="67"/>
    </row>
    <row r="871" spans="4:8" ht="30" customHeight="1" x14ac:dyDescent="0.35">
      <c r="D871" s="67"/>
      <c r="E871" s="67"/>
      <c r="F871" s="77"/>
      <c r="G871" s="67"/>
      <c r="H871" s="67"/>
    </row>
    <row r="872" spans="4:8" ht="30" customHeight="1" x14ac:dyDescent="0.35">
      <c r="D872" s="67"/>
      <c r="E872" s="67"/>
      <c r="F872" s="77"/>
      <c r="G872" s="67"/>
      <c r="H872" s="67"/>
    </row>
    <row r="873" spans="4:8" ht="30" customHeight="1" x14ac:dyDescent="0.35">
      <c r="D873" s="67"/>
      <c r="E873" s="67"/>
      <c r="F873" s="77"/>
      <c r="G873" s="67"/>
      <c r="H873" s="67"/>
    </row>
    <row r="874" spans="4:8" ht="30" customHeight="1" x14ac:dyDescent="0.35">
      <c r="D874" s="67"/>
      <c r="E874" s="67"/>
      <c r="F874" s="77"/>
      <c r="G874" s="67"/>
      <c r="H874" s="67"/>
    </row>
    <row r="875" spans="4:8" ht="30" customHeight="1" x14ac:dyDescent="0.35">
      <c r="D875" s="67"/>
      <c r="E875" s="67"/>
      <c r="F875" s="77"/>
      <c r="G875" s="67"/>
      <c r="H875" s="67"/>
    </row>
    <row r="876" spans="4:8" ht="30" customHeight="1" x14ac:dyDescent="0.35">
      <c r="D876" s="67"/>
      <c r="E876" s="67"/>
      <c r="F876" s="77"/>
      <c r="G876" s="67"/>
      <c r="H876" s="67"/>
    </row>
    <row r="877" spans="4:8" ht="30" customHeight="1" x14ac:dyDescent="0.35">
      <c r="D877" s="67"/>
      <c r="E877" s="67"/>
      <c r="F877" s="77"/>
      <c r="G877" s="67"/>
      <c r="H877" s="67"/>
    </row>
  </sheetData>
  <autoFilter ref="A14:I14" xr:uid="{4B883542-4B23-4384-87A8-B0BFB78D5228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1416-7328-4C3A-AC68-1D2E85AB5803}">
  <dimension ref="A1:J992"/>
  <sheetViews>
    <sheetView zoomScale="90" zoomScaleNormal="90" workbookViewId="0">
      <selection activeCell="B18" sqref="B18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2"/>
      <c r="F7" s="102"/>
    </row>
    <row r="8" spans="1:10" ht="21" customHeight="1" x14ac:dyDescent="0.35">
      <c r="A8" s="54" t="s">
        <v>46</v>
      </c>
      <c r="B8" s="103">
        <v>590</v>
      </c>
      <c r="C8" s="104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0.1025231481481482</v>
      </c>
    </row>
    <row r="11" spans="1:10" ht="15" customHeight="1" x14ac:dyDescent="0.35">
      <c r="A11" s="10" t="s">
        <v>8</v>
      </c>
      <c r="B11" s="11"/>
      <c r="C11" s="12">
        <f>SUBTOTAL(9,C15:C8991)</f>
        <v>0.1025231481481482</v>
      </c>
      <c r="D11" s="27"/>
      <c r="E11" s="38" t="s">
        <v>17</v>
      </c>
      <c r="F11" s="39"/>
      <c r="G11" s="39"/>
      <c r="H11" s="42">
        <v>590</v>
      </c>
    </row>
    <row r="12" spans="1:10" ht="15" customHeight="1" thickBot="1" x14ac:dyDescent="0.4">
      <c r="A12" s="13" t="s">
        <v>9</v>
      </c>
      <c r="B12" s="14"/>
      <c r="C12" s="15">
        <f>SUM(C15:C8992)</f>
        <v>0.1025231481481482</v>
      </c>
      <c r="D12" s="27"/>
      <c r="E12" s="43" t="s">
        <v>21</v>
      </c>
      <c r="F12" s="44"/>
      <c r="G12" s="44"/>
      <c r="H12" s="45">
        <f>H10*H11*24</f>
        <v>1451.7277777777786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668</v>
      </c>
      <c r="B15" s="6">
        <v>45905</v>
      </c>
      <c r="C15" s="63">
        <v>5.94328703703704E-2</v>
      </c>
      <c r="D15" s="4" t="s">
        <v>19</v>
      </c>
      <c r="E15" s="4" t="s">
        <v>669</v>
      </c>
      <c r="F15" s="46"/>
      <c r="G15" s="46"/>
      <c r="H15" s="46"/>
    </row>
    <row r="16" spans="1:10" ht="30" customHeight="1" x14ac:dyDescent="0.35">
      <c r="A16" s="4" t="s">
        <v>668</v>
      </c>
      <c r="B16" s="6">
        <v>45905</v>
      </c>
      <c r="C16" s="63">
        <v>4.3090277777777797E-2</v>
      </c>
      <c r="D16" s="4" t="s">
        <v>19</v>
      </c>
      <c r="E16" s="4" t="s">
        <v>669</v>
      </c>
      <c r="F16"/>
      <c r="G16"/>
      <c r="H16" s="4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2:8" ht="30" customHeight="1" x14ac:dyDescent="0.35">
      <c r="B65"/>
      <c r="C65"/>
      <c r="D65"/>
      <c r="E65"/>
      <c r="F65"/>
      <c r="G65"/>
      <c r="H65" s="46"/>
    </row>
    <row r="66" spans="2:8" ht="30" customHeight="1" x14ac:dyDescent="0.35">
      <c r="B66" s="47"/>
      <c r="C66" s="48"/>
      <c r="D66" s="46"/>
      <c r="E66" s="46"/>
      <c r="F66" s="46"/>
      <c r="G66" s="46"/>
      <c r="H66" s="46"/>
    </row>
    <row r="67" spans="2:8" ht="30" customHeight="1" x14ac:dyDescent="0.35">
      <c r="B67" s="47"/>
      <c r="C67" s="48"/>
      <c r="D67" s="46"/>
      <c r="E67" s="46"/>
      <c r="F67" s="46"/>
      <c r="G67" s="46"/>
      <c r="H67" s="46"/>
    </row>
    <row r="68" spans="2:8" ht="30" customHeight="1" x14ac:dyDescent="0.35">
      <c r="B68" s="47"/>
      <c r="C68" s="48"/>
      <c r="D68" s="46"/>
      <c r="E68" s="46"/>
      <c r="F68" s="46"/>
      <c r="G68" s="46"/>
      <c r="H68" s="46"/>
    </row>
    <row r="69" spans="2:8" ht="30" customHeight="1" x14ac:dyDescent="0.35">
      <c r="B69" s="47"/>
      <c r="C69" s="48"/>
      <c r="D69" s="46"/>
      <c r="E69" s="46"/>
      <c r="F69" s="46"/>
      <c r="G69" s="46"/>
      <c r="H69" s="46"/>
    </row>
    <row r="70" spans="2:8" ht="30" customHeight="1" x14ac:dyDescent="0.35">
      <c r="B70" s="47"/>
      <c r="C70" s="48"/>
      <c r="D70" s="46"/>
      <c r="E70" s="46"/>
      <c r="F70" s="46"/>
      <c r="G70" s="46"/>
      <c r="H70" s="46"/>
    </row>
    <row r="71" spans="2:8" ht="30" customHeight="1" x14ac:dyDescent="0.35">
      <c r="B71" s="47"/>
      <c r="C71" s="48"/>
      <c r="D71" s="46"/>
      <c r="E71" s="46"/>
      <c r="F71" s="46"/>
      <c r="G71" s="46"/>
      <c r="H71" s="46"/>
    </row>
    <row r="72" spans="2:8" ht="30" customHeight="1" x14ac:dyDescent="0.35">
      <c r="B72" s="47"/>
      <c r="C72" s="48"/>
      <c r="D72" s="46"/>
      <c r="E72" s="46"/>
      <c r="F72" s="46"/>
      <c r="G72" s="46"/>
      <c r="H72" s="46"/>
    </row>
    <row r="73" spans="2:8" ht="30" customHeight="1" x14ac:dyDescent="0.35">
      <c r="B73" s="47"/>
      <c r="C73" s="48"/>
      <c r="D73" s="46"/>
      <c r="E73" s="46"/>
      <c r="F73" s="46"/>
      <c r="G73" s="46"/>
      <c r="H73" s="46"/>
    </row>
    <row r="74" spans="2:8" ht="30" customHeight="1" x14ac:dyDescent="0.35">
      <c r="B74" s="47"/>
      <c r="C74" s="48"/>
      <c r="D74" s="46"/>
      <c r="E74" s="46"/>
      <c r="F74" s="46"/>
      <c r="G74" s="46"/>
      <c r="H74" s="46"/>
    </row>
    <row r="75" spans="2:8" ht="30" customHeight="1" x14ac:dyDescent="0.35">
      <c r="B75" s="47"/>
      <c r="C75" s="48"/>
      <c r="D75" s="46"/>
      <c r="E75" s="46"/>
      <c r="F75" s="46"/>
      <c r="G75" s="46"/>
      <c r="H75" s="46"/>
    </row>
    <row r="76" spans="2:8" ht="30" customHeight="1" x14ac:dyDescent="0.35">
      <c r="B76" s="47"/>
      <c r="C76" s="48"/>
      <c r="D76" s="46"/>
      <c r="E76" s="46"/>
      <c r="F76" s="46"/>
      <c r="G76" s="46"/>
      <c r="H76" s="46"/>
    </row>
    <row r="77" spans="2:8" ht="30" customHeight="1" x14ac:dyDescent="0.35">
      <c r="B77" s="47"/>
      <c r="C77" s="48"/>
      <c r="D77" s="46"/>
      <c r="E77" s="46"/>
      <c r="F77" s="46"/>
      <c r="G77" s="46"/>
      <c r="H77" s="46"/>
    </row>
    <row r="78" spans="2:8" ht="30" customHeight="1" x14ac:dyDescent="0.35">
      <c r="B78" s="47"/>
      <c r="C78" s="48"/>
      <c r="D78" s="46"/>
      <c r="E78" s="46"/>
      <c r="F78" s="46"/>
      <c r="G78" s="46"/>
      <c r="H78" s="46"/>
    </row>
    <row r="79" spans="2:8" ht="30" customHeight="1" x14ac:dyDescent="0.35">
      <c r="B79" s="47"/>
      <c r="C79" s="48"/>
      <c r="D79" s="46"/>
      <c r="E79" s="46"/>
      <c r="F79" s="46"/>
      <c r="G79" s="46"/>
      <c r="H79" s="46"/>
    </row>
    <row r="80" spans="2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</sheetData>
  <autoFilter ref="A14:I14" xr:uid="{95141416-7328-4C3A-AC68-1D2E85AB5803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C72B-99C5-4C87-ABA9-EADB9A8FCBB4}">
  <dimension ref="A1:J33"/>
  <sheetViews>
    <sheetView topLeftCell="A7" zoomScale="90" zoomScaleNormal="90" workbookViewId="0">
      <selection activeCell="A15" sqref="A15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59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8"/>
      <c r="D5" s="50"/>
      <c r="E5" s="105"/>
      <c r="F5" s="105"/>
      <c r="G5" s="50"/>
    </row>
    <row r="6" spans="1:10" ht="36" customHeight="1" thickBot="1" x14ac:dyDescent="0.4">
      <c r="A6" s="55" t="s">
        <v>24</v>
      </c>
      <c r="B6" s="109" t="s">
        <v>41</v>
      </c>
      <c r="C6" s="107"/>
      <c r="F6" s="4"/>
    </row>
    <row r="7" spans="1:10" ht="15" customHeight="1" x14ac:dyDescent="0.35">
      <c r="E7" s="35" t="s">
        <v>10</v>
      </c>
      <c r="F7" s="36"/>
      <c r="G7" s="36"/>
      <c r="H7" s="37">
        <f>C11</f>
        <v>0.90918981481481442</v>
      </c>
    </row>
    <row r="8" spans="1:10" ht="15" customHeight="1" x14ac:dyDescent="0.35">
      <c r="E8" s="38" t="s">
        <v>11</v>
      </c>
      <c r="F8" s="39"/>
      <c r="G8" s="56">
        <v>5307</v>
      </c>
      <c r="H8" s="41">
        <v>0.625</v>
      </c>
    </row>
    <row r="9" spans="1:10" ht="15" customHeight="1" x14ac:dyDescent="0.35">
      <c r="E9" s="38" t="s">
        <v>12</v>
      </c>
      <c r="F9" s="39"/>
      <c r="G9" s="40"/>
      <c r="H9" s="41">
        <f>IF(H7&gt;H8,H7-H8,0)</f>
        <v>0.28418981481481442</v>
      </c>
    </row>
    <row r="10" spans="1:10" ht="15" customHeight="1" thickBot="1" x14ac:dyDescent="0.4">
      <c r="E10" s="38" t="s">
        <v>13</v>
      </c>
      <c r="F10" s="39"/>
      <c r="G10" s="39"/>
      <c r="H10" s="57">
        <v>477</v>
      </c>
    </row>
    <row r="11" spans="1:10" ht="15" customHeight="1" x14ac:dyDescent="0.35">
      <c r="A11" s="10" t="s">
        <v>8</v>
      </c>
      <c r="B11" s="11"/>
      <c r="C11" s="60">
        <f>SUBTOTAL(9,C15:C8871)</f>
        <v>0.90918981481481442</v>
      </c>
      <c r="D11" s="27"/>
      <c r="E11" s="38" t="s">
        <v>14</v>
      </c>
      <c r="F11" s="39"/>
      <c r="G11" s="39"/>
      <c r="H11" s="42">
        <f>H9*H10*24</f>
        <v>3253.4049999999957</v>
      </c>
    </row>
    <row r="12" spans="1:10" ht="15" customHeight="1" thickBot="1" x14ac:dyDescent="0.4">
      <c r="A12" s="13" t="s">
        <v>9</v>
      </c>
      <c r="B12" s="14"/>
      <c r="C12" s="61">
        <f>SUM(C15:C8872)</f>
        <v>0.90918981481481442</v>
      </c>
      <c r="D12" s="27"/>
      <c r="E12" s="43" t="s">
        <v>15</v>
      </c>
      <c r="F12" s="44"/>
      <c r="G12" s="44"/>
      <c r="H12" s="45">
        <f>G8+H11</f>
        <v>8560.4049999999952</v>
      </c>
    </row>
    <row r="13" spans="1:10" ht="15" customHeight="1" thickBot="1" x14ac:dyDescent="0.4">
      <c r="A13" s="27"/>
      <c r="B13" s="27"/>
      <c r="C13" s="62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91</v>
      </c>
      <c r="B15" s="6">
        <v>45901</v>
      </c>
      <c r="C15" s="63">
        <v>2.3483796296296301E-2</v>
      </c>
      <c r="D15" s="4" t="s">
        <v>67</v>
      </c>
      <c r="E15" s="4" t="s">
        <v>92</v>
      </c>
      <c r="F15" s="4" t="s">
        <v>93</v>
      </c>
      <c r="G15" s="4" t="s">
        <v>94</v>
      </c>
      <c r="H15" s="4" t="s">
        <v>95</v>
      </c>
    </row>
    <row r="16" spans="1:10" ht="30" customHeight="1" x14ac:dyDescent="0.35">
      <c r="A16" s="4" t="s">
        <v>91</v>
      </c>
      <c r="B16" s="6">
        <v>45904</v>
      </c>
      <c r="C16" s="63">
        <v>0.125347222222222</v>
      </c>
      <c r="D16" s="4" t="s">
        <v>67</v>
      </c>
      <c r="E16" s="4" t="s">
        <v>119</v>
      </c>
      <c r="F16" s="4" t="s">
        <v>93</v>
      </c>
      <c r="G16" s="4" t="s">
        <v>94</v>
      </c>
      <c r="H16" s="4" t="s">
        <v>95</v>
      </c>
    </row>
    <row r="17" spans="1:8" ht="30" customHeight="1" x14ac:dyDescent="0.35">
      <c r="A17" s="4" t="s">
        <v>91</v>
      </c>
      <c r="B17" s="6">
        <v>45905</v>
      </c>
      <c r="C17" s="63">
        <v>0.16343750000000001</v>
      </c>
      <c r="D17" s="4" t="s">
        <v>67</v>
      </c>
      <c r="E17" s="4" t="s">
        <v>119</v>
      </c>
      <c r="F17" s="4" t="s">
        <v>93</v>
      </c>
      <c r="G17" s="4" t="s">
        <v>94</v>
      </c>
      <c r="H17" s="4" t="s">
        <v>95</v>
      </c>
    </row>
    <row r="18" spans="1:8" ht="30" customHeight="1" x14ac:dyDescent="0.35">
      <c r="A18" s="4" t="s">
        <v>91</v>
      </c>
      <c r="B18" s="6">
        <v>45905</v>
      </c>
      <c r="C18" s="63">
        <v>4.3124999999999997E-2</v>
      </c>
      <c r="D18" s="4" t="s">
        <v>67</v>
      </c>
      <c r="E18" s="4" t="s">
        <v>133</v>
      </c>
      <c r="F18" s="4" t="s">
        <v>93</v>
      </c>
      <c r="G18" s="4" t="s">
        <v>94</v>
      </c>
      <c r="H18" s="4" t="s">
        <v>95</v>
      </c>
    </row>
    <row r="19" spans="1:8" ht="30" customHeight="1" x14ac:dyDescent="0.35">
      <c r="A19" s="4" t="s">
        <v>91</v>
      </c>
      <c r="B19" s="6">
        <v>45908</v>
      </c>
      <c r="C19" s="63">
        <v>1.2500000000000001E-2</v>
      </c>
      <c r="D19" s="4" t="s">
        <v>67</v>
      </c>
      <c r="E19" s="4" t="s">
        <v>145</v>
      </c>
      <c r="F19" s="4" t="s">
        <v>93</v>
      </c>
      <c r="G19" s="4" t="s">
        <v>94</v>
      </c>
      <c r="H19" s="4" t="s">
        <v>95</v>
      </c>
    </row>
    <row r="20" spans="1:8" ht="30" customHeight="1" x14ac:dyDescent="0.35">
      <c r="A20" s="4" t="s">
        <v>91</v>
      </c>
      <c r="B20" s="6">
        <v>45908</v>
      </c>
      <c r="C20" s="63">
        <v>1.7361111111111101E-2</v>
      </c>
      <c r="D20" s="4" t="s">
        <v>67</v>
      </c>
      <c r="E20" s="4" t="s">
        <v>146</v>
      </c>
      <c r="F20" s="4" t="s">
        <v>93</v>
      </c>
      <c r="G20" s="4" t="s">
        <v>94</v>
      </c>
      <c r="H20" s="4" t="s">
        <v>95</v>
      </c>
    </row>
    <row r="21" spans="1:8" ht="30" customHeight="1" x14ac:dyDescent="0.35">
      <c r="A21" s="4" t="s">
        <v>140</v>
      </c>
      <c r="B21" s="6">
        <v>45908</v>
      </c>
      <c r="C21" s="63">
        <v>5.9918981481481497E-2</v>
      </c>
      <c r="D21" s="4" t="s">
        <v>67</v>
      </c>
      <c r="E21" s="4" t="s">
        <v>141</v>
      </c>
      <c r="F21" s="4" t="s">
        <v>142</v>
      </c>
      <c r="G21" s="4" t="s">
        <v>143</v>
      </c>
      <c r="H21" s="4" t="s">
        <v>144</v>
      </c>
    </row>
    <row r="22" spans="1:8" ht="30" customHeight="1" x14ac:dyDescent="0.35">
      <c r="A22" s="4" t="s">
        <v>140</v>
      </c>
      <c r="B22" s="6">
        <v>45910</v>
      </c>
      <c r="C22" s="63">
        <v>5.2094907407407402E-2</v>
      </c>
      <c r="D22" s="4" t="s">
        <v>20</v>
      </c>
      <c r="E22" s="4" t="s">
        <v>816</v>
      </c>
      <c r="F22" s="4"/>
    </row>
    <row r="23" spans="1:8" ht="30" customHeight="1" x14ac:dyDescent="0.35">
      <c r="A23" s="4" t="s">
        <v>140</v>
      </c>
      <c r="B23" s="6">
        <v>45910</v>
      </c>
      <c r="C23" s="63">
        <v>4.8854166666666698E-2</v>
      </c>
      <c r="D23" s="4" t="s">
        <v>20</v>
      </c>
      <c r="E23" s="4" t="s">
        <v>817</v>
      </c>
      <c r="F23" s="4"/>
    </row>
    <row r="24" spans="1:8" ht="30" customHeight="1" x14ac:dyDescent="0.35">
      <c r="A24" s="4" t="s">
        <v>346</v>
      </c>
      <c r="B24" s="6">
        <v>45911</v>
      </c>
      <c r="C24" s="63">
        <v>1.65509259259259E-2</v>
      </c>
      <c r="D24" s="4" t="s">
        <v>67</v>
      </c>
      <c r="E24" s="4" t="s">
        <v>347</v>
      </c>
      <c r="F24" s="4" t="s">
        <v>348</v>
      </c>
      <c r="G24" s="4" t="s">
        <v>349</v>
      </c>
      <c r="H24" s="4" t="s">
        <v>350</v>
      </c>
    </row>
    <row r="25" spans="1:8" ht="30" customHeight="1" x14ac:dyDescent="0.35">
      <c r="A25" s="4" t="s">
        <v>91</v>
      </c>
      <c r="B25" s="6">
        <v>45911</v>
      </c>
      <c r="C25" s="63">
        <v>7.5567129629629595E-2</v>
      </c>
      <c r="D25" s="4" t="s">
        <v>67</v>
      </c>
      <c r="E25" s="4" t="s">
        <v>119</v>
      </c>
      <c r="F25" s="4" t="s">
        <v>376</v>
      </c>
      <c r="G25" s="4" t="s">
        <v>377</v>
      </c>
      <c r="H25" s="4" t="s">
        <v>378</v>
      </c>
    </row>
    <row r="26" spans="1:8" ht="30" customHeight="1" x14ac:dyDescent="0.35">
      <c r="A26" s="4" t="s">
        <v>140</v>
      </c>
      <c r="B26" s="6">
        <v>45911</v>
      </c>
      <c r="C26" s="63">
        <v>2.0833333333333301E-2</v>
      </c>
      <c r="D26" s="4" t="s">
        <v>67</v>
      </c>
      <c r="E26" s="4" t="s">
        <v>359</v>
      </c>
      <c r="F26" s="4" t="s">
        <v>142</v>
      </c>
      <c r="G26" s="4" t="s">
        <v>143</v>
      </c>
      <c r="H26" s="4" t="s">
        <v>144</v>
      </c>
    </row>
    <row r="27" spans="1:8" ht="30" customHeight="1" x14ac:dyDescent="0.35">
      <c r="A27" s="4" t="s">
        <v>91</v>
      </c>
      <c r="B27" s="6">
        <v>45912</v>
      </c>
      <c r="C27" s="63">
        <v>9.3842592592592602E-2</v>
      </c>
      <c r="D27" s="4" t="s">
        <v>67</v>
      </c>
      <c r="E27" s="4" t="s">
        <v>119</v>
      </c>
      <c r="F27" s="4" t="s">
        <v>376</v>
      </c>
      <c r="G27" s="4" t="s">
        <v>377</v>
      </c>
      <c r="H27" s="4" t="s">
        <v>378</v>
      </c>
    </row>
    <row r="28" spans="1:8" ht="30" customHeight="1" x14ac:dyDescent="0.35">
      <c r="A28" s="4" t="s">
        <v>91</v>
      </c>
      <c r="B28" s="6">
        <v>45913</v>
      </c>
      <c r="C28" s="63">
        <v>8.8032407407407406E-2</v>
      </c>
      <c r="D28" s="4" t="s">
        <v>67</v>
      </c>
      <c r="E28" s="4" t="s">
        <v>119</v>
      </c>
      <c r="F28" s="4" t="s">
        <v>376</v>
      </c>
      <c r="G28" s="4" t="s">
        <v>377</v>
      </c>
      <c r="H28" s="4" t="s">
        <v>378</v>
      </c>
    </row>
    <row r="29" spans="1:8" ht="30" customHeight="1" x14ac:dyDescent="0.35">
      <c r="A29" s="4" t="s">
        <v>91</v>
      </c>
      <c r="B29" s="6">
        <v>45914</v>
      </c>
      <c r="C29" s="63">
        <v>1.74884259259259E-2</v>
      </c>
      <c r="D29" s="4" t="s">
        <v>67</v>
      </c>
      <c r="E29" s="4" t="s">
        <v>396</v>
      </c>
      <c r="F29" s="4" t="s">
        <v>376</v>
      </c>
      <c r="G29" s="4" t="s">
        <v>377</v>
      </c>
      <c r="H29" s="4" t="s">
        <v>378</v>
      </c>
    </row>
    <row r="30" spans="1:8" ht="30" customHeight="1" x14ac:dyDescent="0.35">
      <c r="A30" s="4" t="s">
        <v>91</v>
      </c>
      <c r="B30" s="6">
        <v>45916</v>
      </c>
      <c r="C30" s="63">
        <v>1.1111111111111099E-2</v>
      </c>
      <c r="D30" s="4" t="s">
        <v>67</v>
      </c>
      <c r="E30" s="4" t="s">
        <v>438</v>
      </c>
      <c r="F30" s="4" t="s">
        <v>439</v>
      </c>
      <c r="G30" s="4" t="s">
        <v>440</v>
      </c>
      <c r="H30" s="4" t="s">
        <v>441</v>
      </c>
    </row>
    <row r="31" spans="1:8" ht="30" customHeight="1" x14ac:dyDescent="0.35">
      <c r="A31" s="4" t="s">
        <v>91</v>
      </c>
      <c r="B31" s="6">
        <v>45916</v>
      </c>
      <c r="C31" s="63">
        <v>8.3333333333333297E-3</v>
      </c>
      <c r="D31" s="4" t="s">
        <v>67</v>
      </c>
      <c r="E31" s="4" t="s">
        <v>454</v>
      </c>
      <c r="F31" s="4" t="s">
        <v>439</v>
      </c>
      <c r="G31" s="4" t="s">
        <v>440</v>
      </c>
      <c r="H31" s="4" t="s">
        <v>441</v>
      </c>
    </row>
    <row r="32" spans="1:8" ht="30" customHeight="1" x14ac:dyDescent="0.35">
      <c r="A32" s="4" t="s">
        <v>541</v>
      </c>
      <c r="B32" s="6">
        <v>45924</v>
      </c>
      <c r="C32" s="63">
        <v>7.6620370370370401E-3</v>
      </c>
      <c r="D32" s="4" t="s">
        <v>19</v>
      </c>
      <c r="E32" s="4" t="s">
        <v>542</v>
      </c>
      <c r="F32" s="4" t="s">
        <v>543</v>
      </c>
      <c r="G32" s="4" t="s">
        <v>544</v>
      </c>
      <c r="H32" s="4" t="s">
        <v>545</v>
      </c>
    </row>
    <row r="33" spans="1:8" ht="30" customHeight="1" x14ac:dyDescent="0.35">
      <c r="A33" s="4" t="s">
        <v>346</v>
      </c>
      <c r="B33" s="6">
        <v>45929</v>
      </c>
      <c r="C33" s="63">
        <v>2.36458333333333E-2</v>
      </c>
      <c r="D33" s="4" t="s">
        <v>67</v>
      </c>
      <c r="E33" s="4" t="s">
        <v>590</v>
      </c>
      <c r="F33" s="4" t="s">
        <v>591</v>
      </c>
      <c r="G33" s="4" t="s">
        <v>377</v>
      </c>
      <c r="H33" s="4" t="s">
        <v>592</v>
      </c>
    </row>
  </sheetData>
  <autoFilter ref="A14:I872" xr:uid="{B280C72B-99C5-4C87-ABA9-EADB9A8FCBB4}">
    <sortState xmlns:xlrd2="http://schemas.microsoft.com/office/spreadsheetml/2017/richdata2" ref="A15:I27">
      <sortCondition ref="B14:B872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0B2C-E540-4A9A-A2E0-96BF1D9E3520}">
  <dimension ref="A1:J85"/>
  <sheetViews>
    <sheetView zoomScale="90" zoomScaleNormal="90" workbookViewId="0">
      <selection activeCell="A15" sqref="A15:H85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9" width="12.81640625" style="4"/>
    <col min="10" max="10" width="12.81640625" style="4" customWidth="1"/>
    <col min="11" max="16384" width="12.81640625" style="4"/>
  </cols>
  <sheetData>
    <row r="1" spans="1:10" ht="14.25" customHeight="1" x14ac:dyDescent="0.35"/>
    <row r="2" spans="1:10" ht="14.25" customHeight="1" x14ac:dyDescent="0.35"/>
    <row r="3" spans="1:10" ht="14.25" customHeight="1" x14ac:dyDescent="0.35"/>
    <row r="4" spans="1:10" ht="14.25" customHeight="1" thickBot="1" x14ac:dyDescent="0.4"/>
    <row r="5" spans="1:10" ht="15" customHeight="1" thickBot="1" x14ac:dyDescent="0.4">
      <c r="A5" s="54" t="s">
        <v>23</v>
      </c>
      <c r="B5" s="103" t="s">
        <v>58</v>
      </c>
      <c r="C5" s="104"/>
      <c r="E5" s="35" t="s">
        <v>10</v>
      </c>
      <c r="F5" s="36"/>
      <c r="G5" s="36"/>
      <c r="H5" s="37">
        <f>C6</f>
        <v>2.0146412037037034</v>
      </c>
    </row>
    <row r="6" spans="1:10" ht="15" customHeight="1" x14ac:dyDescent="0.35">
      <c r="A6" s="10" t="s">
        <v>8</v>
      </c>
      <c r="B6" s="11"/>
      <c r="C6" s="12">
        <f>SUBTOTAL(9,C15:C8013)</f>
        <v>2.0146412037037034</v>
      </c>
      <c r="D6" s="27"/>
      <c r="E6" s="38" t="s">
        <v>17</v>
      </c>
      <c r="F6" s="39"/>
      <c r="G6" s="39"/>
      <c r="H6" s="42">
        <v>462.62</v>
      </c>
    </row>
    <row r="7" spans="1:10" ht="15" customHeight="1" thickBot="1" x14ac:dyDescent="0.4">
      <c r="A7" s="13" t="s">
        <v>9</v>
      </c>
      <c r="B7" s="14"/>
      <c r="C7" s="15">
        <f>SUM(C15:C8014)</f>
        <v>2.0146412037037034</v>
      </c>
      <c r="D7" s="27"/>
      <c r="E7" s="43" t="s">
        <v>15</v>
      </c>
      <c r="F7" s="44"/>
      <c r="G7" s="44"/>
      <c r="H7" s="45">
        <f>H5*H6*24</f>
        <v>22368.319527777774</v>
      </c>
    </row>
    <row r="8" spans="1:10" ht="15" customHeight="1" thickBot="1" x14ac:dyDescent="0.4">
      <c r="A8" s="27"/>
      <c r="B8" s="27"/>
      <c r="C8" s="27"/>
      <c r="D8" s="27"/>
    </row>
    <row r="9" spans="1:10" ht="15" customHeight="1" x14ac:dyDescent="0.35">
      <c r="A9" s="79" t="s">
        <v>42</v>
      </c>
      <c r="B9" s="80" t="s">
        <v>43</v>
      </c>
      <c r="C9" s="81"/>
      <c r="D9" s="82" t="s">
        <v>44</v>
      </c>
    </row>
    <row r="10" spans="1:10" ht="15" customHeight="1" x14ac:dyDescent="0.35">
      <c r="A10" s="83" t="s">
        <v>19</v>
      </c>
      <c r="B10" s="84">
        <f>SUMIF(D15:D9982,A10,C15:C9982)</f>
        <v>1.0324652777777779</v>
      </c>
      <c r="C10" s="85"/>
      <c r="D10" s="86">
        <f>B10/$H$5*$H$7*0.2</f>
        <v>2292.6676166666671</v>
      </c>
    </row>
    <row r="11" spans="1:10" ht="15" customHeight="1" thickBot="1" x14ac:dyDescent="0.4">
      <c r="A11" s="87"/>
      <c r="B11" s="88"/>
      <c r="C11" s="89"/>
      <c r="D11" s="90"/>
    </row>
    <row r="12" spans="1:10" ht="15" customHeight="1" x14ac:dyDescent="0.35">
      <c r="A12" s="27"/>
      <c r="B12" s="27"/>
      <c r="C12" s="27"/>
      <c r="D12" s="27"/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66</v>
      </c>
      <c r="B15" s="6">
        <v>45901</v>
      </c>
      <c r="C15" s="63">
        <v>1.6273148148148099E-2</v>
      </c>
      <c r="D15" s="4" t="s">
        <v>67</v>
      </c>
      <c r="E15" s="4" t="s">
        <v>68</v>
      </c>
      <c r="F15" s="4" t="s">
        <v>69</v>
      </c>
      <c r="G15" s="4" t="s">
        <v>70</v>
      </c>
      <c r="H15" s="4" t="s">
        <v>71</v>
      </c>
    </row>
    <row r="16" spans="1:10" ht="30" customHeight="1" x14ac:dyDescent="0.35">
      <c r="A16" s="4" t="s">
        <v>66</v>
      </c>
      <c r="B16" s="6">
        <v>45901</v>
      </c>
      <c r="C16" s="63">
        <v>9.5138888888888898E-2</v>
      </c>
      <c r="D16" s="4" t="s">
        <v>61</v>
      </c>
      <c r="E16" s="4" t="s">
        <v>241</v>
      </c>
      <c r="F16" s="4" t="s">
        <v>194</v>
      </c>
      <c r="G16" s="4" t="s">
        <v>195</v>
      </c>
      <c r="H16" s="4" t="s">
        <v>196</v>
      </c>
    </row>
    <row r="17" spans="1:8" ht="30" customHeight="1" x14ac:dyDescent="0.35">
      <c r="A17" s="4" t="s">
        <v>66</v>
      </c>
      <c r="B17" s="6">
        <v>45901</v>
      </c>
      <c r="C17" s="63">
        <v>2.3703703703703699E-2</v>
      </c>
      <c r="D17" s="4" t="s">
        <v>19</v>
      </c>
      <c r="E17" s="4" t="s">
        <v>252</v>
      </c>
      <c r="F17" s="4" t="s">
        <v>194</v>
      </c>
      <c r="G17" s="4" t="s">
        <v>195</v>
      </c>
      <c r="H17" s="4" t="s">
        <v>196</v>
      </c>
    </row>
    <row r="18" spans="1:8" ht="30" customHeight="1" x14ac:dyDescent="0.35">
      <c r="A18" s="4" t="s">
        <v>66</v>
      </c>
      <c r="B18" s="6">
        <v>45902</v>
      </c>
      <c r="C18" s="63">
        <v>7.3611111111111099E-3</v>
      </c>
      <c r="D18" s="4" t="s">
        <v>19</v>
      </c>
      <c r="E18" s="4" t="s">
        <v>226</v>
      </c>
      <c r="F18" s="4" t="s">
        <v>194</v>
      </c>
      <c r="G18" s="4" t="s">
        <v>195</v>
      </c>
      <c r="H18" s="4" t="s">
        <v>196</v>
      </c>
    </row>
    <row r="19" spans="1:8" ht="30" customHeight="1" x14ac:dyDescent="0.35">
      <c r="A19" s="4" t="s">
        <v>66</v>
      </c>
      <c r="B19" s="6">
        <v>45902</v>
      </c>
      <c r="C19" s="63">
        <v>8.3333333333333297E-3</v>
      </c>
      <c r="D19" s="4" t="s">
        <v>61</v>
      </c>
      <c r="E19" s="4" t="s">
        <v>227</v>
      </c>
      <c r="F19" s="4" t="s">
        <v>207</v>
      </c>
      <c r="G19" s="4" t="s">
        <v>208</v>
      </c>
      <c r="H19" s="4" t="s">
        <v>209</v>
      </c>
    </row>
    <row r="20" spans="1:8" ht="30" customHeight="1" x14ac:dyDescent="0.35">
      <c r="A20" s="4" t="s">
        <v>66</v>
      </c>
      <c r="B20" s="6">
        <v>45902</v>
      </c>
      <c r="C20" s="63">
        <v>1.4583333333333301E-2</v>
      </c>
      <c r="D20" s="4" t="s">
        <v>61</v>
      </c>
      <c r="E20" s="4" t="s">
        <v>228</v>
      </c>
      <c r="F20" s="4" t="s">
        <v>229</v>
      </c>
      <c r="G20" s="4" t="s">
        <v>230</v>
      </c>
      <c r="H20" s="4" t="s">
        <v>231</v>
      </c>
    </row>
    <row r="21" spans="1:8" ht="30" customHeight="1" x14ac:dyDescent="0.35">
      <c r="A21" s="4" t="s">
        <v>66</v>
      </c>
      <c r="B21" s="6">
        <v>45902</v>
      </c>
      <c r="C21" s="63">
        <v>3.125E-2</v>
      </c>
      <c r="D21" s="4" t="s">
        <v>61</v>
      </c>
      <c r="E21" s="4" t="s">
        <v>232</v>
      </c>
      <c r="F21" s="4" t="s">
        <v>194</v>
      </c>
      <c r="G21" s="4" t="s">
        <v>195</v>
      </c>
      <c r="H21" s="4" t="s">
        <v>196</v>
      </c>
    </row>
    <row r="22" spans="1:8" ht="30" customHeight="1" x14ac:dyDescent="0.35">
      <c r="A22" s="4" t="s">
        <v>66</v>
      </c>
      <c r="B22" s="6">
        <v>45902</v>
      </c>
      <c r="C22" s="63">
        <v>6.9444444444444397E-3</v>
      </c>
      <c r="D22" s="4" t="s">
        <v>61</v>
      </c>
      <c r="E22" s="4" t="s">
        <v>235</v>
      </c>
      <c r="F22" s="4" t="s">
        <v>194</v>
      </c>
      <c r="G22" s="4" t="s">
        <v>195</v>
      </c>
      <c r="H22" s="4" t="s">
        <v>196</v>
      </c>
    </row>
    <row r="23" spans="1:8" ht="30" customHeight="1" x14ac:dyDescent="0.35">
      <c r="A23" s="4" t="s">
        <v>66</v>
      </c>
      <c r="B23" s="6">
        <v>45902</v>
      </c>
      <c r="C23" s="63">
        <v>6.5069444444444402E-2</v>
      </c>
      <c r="D23" s="4" t="s">
        <v>19</v>
      </c>
      <c r="E23" s="4" t="s">
        <v>638</v>
      </c>
      <c r="F23" s="4"/>
    </row>
    <row r="24" spans="1:8" ht="30" customHeight="1" x14ac:dyDescent="0.35">
      <c r="A24" s="4" t="s">
        <v>66</v>
      </c>
      <c r="B24" s="6">
        <v>45902</v>
      </c>
      <c r="C24" s="63">
        <v>1.1331018518518501E-2</v>
      </c>
      <c r="D24" s="4" t="s">
        <v>19</v>
      </c>
      <c r="E24" s="4" t="s">
        <v>638</v>
      </c>
      <c r="F24" s="4"/>
    </row>
    <row r="25" spans="1:8" ht="30" customHeight="1" x14ac:dyDescent="0.35">
      <c r="A25" s="4" t="s">
        <v>66</v>
      </c>
      <c r="B25" s="6">
        <v>45902</v>
      </c>
      <c r="C25" s="63">
        <v>5.1481481481481503E-2</v>
      </c>
      <c r="D25" s="4" t="s">
        <v>19</v>
      </c>
      <c r="E25" s="4" t="s">
        <v>639</v>
      </c>
      <c r="F25" s="4"/>
    </row>
    <row r="26" spans="1:8" ht="30" customHeight="1" x14ac:dyDescent="0.35">
      <c r="A26" s="4" t="s">
        <v>66</v>
      </c>
      <c r="B26" s="6">
        <v>45902</v>
      </c>
      <c r="C26" s="63">
        <v>1.38888888888889E-2</v>
      </c>
      <c r="D26" s="4" t="s">
        <v>19</v>
      </c>
      <c r="E26" s="4" t="s">
        <v>640</v>
      </c>
      <c r="F26" s="4"/>
    </row>
    <row r="27" spans="1:8" ht="30" customHeight="1" x14ac:dyDescent="0.35">
      <c r="A27" s="4" t="s">
        <v>66</v>
      </c>
      <c r="B27" s="6">
        <v>45903</v>
      </c>
      <c r="C27" s="63">
        <v>4.0277777777777801E-2</v>
      </c>
      <c r="D27" s="4" t="s">
        <v>61</v>
      </c>
      <c r="E27" s="4" t="s">
        <v>219</v>
      </c>
      <c r="F27" s="4" t="s">
        <v>194</v>
      </c>
      <c r="G27" s="4" t="s">
        <v>195</v>
      </c>
      <c r="H27" s="4" t="s">
        <v>196</v>
      </c>
    </row>
    <row r="28" spans="1:8" ht="30" customHeight="1" x14ac:dyDescent="0.35">
      <c r="A28" s="4" t="s">
        <v>66</v>
      </c>
      <c r="B28" s="6">
        <v>45903</v>
      </c>
      <c r="C28" s="63">
        <v>4.1666666666666699E-2</v>
      </c>
      <c r="D28" s="4" t="s">
        <v>254</v>
      </c>
      <c r="E28" s="4" t="s">
        <v>290</v>
      </c>
      <c r="F28" s="4" t="s">
        <v>194</v>
      </c>
      <c r="G28" s="4" t="s">
        <v>195</v>
      </c>
      <c r="H28" s="4" t="s">
        <v>196</v>
      </c>
    </row>
    <row r="29" spans="1:8" ht="30" customHeight="1" x14ac:dyDescent="0.35">
      <c r="A29" s="4" t="s">
        <v>66</v>
      </c>
      <c r="B29" s="6">
        <v>45903</v>
      </c>
      <c r="C29" s="63">
        <v>1.76851851851852E-2</v>
      </c>
      <c r="D29" s="4" t="s">
        <v>19</v>
      </c>
      <c r="E29" s="4" t="s">
        <v>637</v>
      </c>
      <c r="F29" s="4"/>
    </row>
    <row r="30" spans="1:8" ht="30" customHeight="1" x14ac:dyDescent="0.35">
      <c r="A30" s="4" t="s">
        <v>66</v>
      </c>
      <c r="B30" s="6">
        <v>45903</v>
      </c>
      <c r="C30" s="63">
        <v>1.4583333333333301E-2</v>
      </c>
      <c r="D30" s="4" t="s">
        <v>254</v>
      </c>
      <c r="E30" s="4" t="s">
        <v>649</v>
      </c>
      <c r="F30" s="4"/>
    </row>
    <row r="31" spans="1:8" ht="30" customHeight="1" x14ac:dyDescent="0.35">
      <c r="A31" s="4" t="s">
        <v>66</v>
      </c>
      <c r="B31" s="6">
        <v>45904</v>
      </c>
      <c r="C31" s="63">
        <v>8.3333333333333297E-3</v>
      </c>
      <c r="D31" s="4" t="s">
        <v>61</v>
      </c>
      <c r="E31" s="4" t="s">
        <v>193</v>
      </c>
      <c r="F31" s="4" t="s">
        <v>194</v>
      </c>
      <c r="G31" s="4" t="s">
        <v>195</v>
      </c>
      <c r="H31" s="4" t="s">
        <v>196</v>
      </c>
    </row>
    <row r="32" spans="1:8" ht="30" customHeight="1" x14ac:dyDescent="0.35">
      <c r="A32" s="4" t="s">
        <v>66</v>
      </c>
      <c r="B32" s="6">
        <v>45904</v>
      </c>
      <c r="C32" s="63">
        <v>2.5694444444444402E-2</v>
      </c>
      <c r="D32" s="4" t="s">
        <v>61</v>
      </c>
      <c r="E32" s="4" t="s">
        <v>200</v>
      </c>
      <c r="F32" s="4" t="s">
        <v>194</v>
      </c>
      <c r="G32" s="4" t="s">
        <v>195</v>
      </c>
      <c r="H32" s="4" t="s">
        <v>196</v>
      </c>
    </row>
    <row r="33" spans="1:8" ht="30" customHeight="1" x14ac:dyDescent="0.35">
      <c r="A33" s="4" t="s">
        <v>66</v>
      </c>
      <c r="B33" s="6">
        <v>45904</v>
      </c>
      <c r="C33" s="63">
        <v>8.5069444444444402E-3</v>
      </c>
      <c r="D33" s="4" t="s">
        <v>61</v>
      </c>
      <c r="E33" s="4" t="s">
        <v>206</v>
      </c>
      <c r="F33" s="4" t="s">
        <v>207</v>
      </c>
      <c r="G33" s="4" t="s">
        <v>208</v>
      </c>
      <c r="H33" s="4" t="s">
        <v>209</v>
      </c>
    </row>
    <row r="34" spans="1:8" ht="30" customHeight="1" x14ac:dyDescent="0.35">
      <c r="A34" s="4" t="s">
        <v>66</v>
      </c>
      <c r="B34" s="6">
        <v>45904</v>
      </c>
      <c r="C34" s="63">
        <v>8.3333333333333297E-3</v>
      </c>
      <c r="D34" s="4" t="s">
        <v>61</v>
      </c>
      <c r="E34" s="4" t="s">
        <v>210</v>
      </c>
      <c r="F34" s="4" t="s">
        <v>194</v>
      </c>
      <c r="G34" s="4" t="s">
        <v>195</v>
      </c>
      <c r="H34" s="4" t="s">
        <v>196</v>
      </c>
    </row>
    <row r="35" spans="1:8" ht="30" customHeight="1" x14ac:dyDescent="0.35">
      <c r="A35" s="4" t="s">
        <v>66</v>
      </c>
      <c r="B35" s="6">
        <v>45904</v>
      </c>
      <c r="C35" s="63">
        <v>2.3692129629629601E-2</v>
      </c>
      <c r="D35" s="4" t="s">
        <v>19</v>
      </c>
      <c r="E35" s="4" t="s">
        <v>634</v>
      </c>
      <c r="F35" s="4"/>
    </row>
    <row r="36" spans="1:8" ht="30" customHeight="1" x14ac:dyDescent="0.35">
      <c r="A36" s="4" t="s">
        <v>66</v>
      </c>
      <c r="B36" s="6">
        <v>45904</v>
      </c>
      <c r="C36" s="63">
        <v>1.8842592592592598E-2</v>
      </c>
      <c r="D36" s="4" t="s">
        <v>19</v>
      </c>
      <c r="E36" s="4" t="s">
        <v>635</v>
      </c>
      <c r="F36" s="4"/>
    </row>
    <row r="37" spans="1:8" ht="30" customHeight="1" x14ac:dyDescent="0.35">
      <c r="A37" s="4" t="s">
        <v>66</v>
      </c>
      <c r="B37" s="6">
        <v>45904</v>
      </c>
      <c r="C37" s="63">
        <v>2.33333333333333E-2</v>
      </c>
      <c r="D37" s="4" t="s">
        <v>19</v>
      </c>
      <c r="E37" s="4" t="s">
        <v>636</v>
      </c>
      <c r="F37" s="4"/>
    </row>
    <row r="38" spans="1:8" ht="30" customHeight="1" x14ac:dyDescent="0.35">
      <c r="A38" s="4" t="s">
        <v>66</v>
      </c>
      <c r="B38" s="6">
        <v>45904</v>
      </c>
      <c r="C38" s="63">
        <v>2.7777777777777801E-2</v>
      </c>
      <c r="D38" s="4" t="s">
        <v>254</v>
      </c>
      <c r="E38" s="4" t="s">
        <v>650</v>
      </c>
      <c r="F38" s="4"/>
    </row>
    <row r="39" spans="1:8" ht="30" customHeight="1" x14ac:dyDescent="0.35">
      <c r="A39" s="4" t="s">
        <v>66</v>
      </c>
      <c r="B39" s="6">
        <v>45905</v>
      </c>
      <c r="C39" s="63">
        <v>1.34606481481481E-2</v>
      </c>
      <c r="D39" s="4" t="s">
        <v>67</v>
      </c>
      <c r="E39" s="4" t="s">
        <v>120</v>
      </c>
      <c r="F39" s="4" t="s">
        <v>121</v>
      </c>
      <c r="G39" s="4" t="s">
        <v>122</v>
      </c>
      <c r="H39" s="4" t="s">
        <v>123</v>
      </c>
    </row>
    <row r="40" spans="1:8" ht="30" customHeight="1" x14ac:dyDescent="0.35">
      <c r="A40" s="4" t="s">
        <v>66</v>
      </c>
      <c r="B40" s="6">
        <v>45905</v>
      </c>
      <c r="C40" s="63">
        <v>1.34606481481481E-2</v>
      </c>
      <c r="D40" s="4" t="s">
        <v>67</v>
      </c>
      <c r="E40" s="4" t="s">
        <v>124</v>
      </c>
      <c r="F40" s="4" t="s">
        <v>125</v>
      </c>
      <c r="G40" s="4" t="s">
        <v>126</v>
      </c>
      <c r="H40" s="4" t="s">
        <v>127</v>
      </c>
    </row>
    <row r="41" spans="1:8" ht="30" customHeight="1" x14ac:dyDescent="0.35">
      <c r="A41" s="4" t="s">
        <v>66</v>
      </c>
      <c r="B41" s="6">
        <v>45905</v>
      </c>
      <c r="C41" s="63">
        <v>4.5138888888888902E-2</v>
      </c>
      <c r="D41" s="4" t="s">
        <v>67</v>
      </c>
      <c r="E41" s="4" t="s">
        <v>641</v>
      </c>
      <c r="F41" s="4"/>
    </row>
    <row r="42" spans="1:8" ht="30" customHeight="1" x14ac:dyDescent="0.35">
      <c r="A42" s="4" t="s">
        <v>66</v>
      </c>
      <c r="B42" s="6">
        <v>45905</v>
      </c>
      <c r="C42" s="63">
        <v>3.02199074074074E-2</v>
      </c>
      <c r="D42" s="4" t="s">
        <v>19</v>
      </c>
      <c r="E42" s="4" t="s">
        <v>645</v>
      </c>
      <c r="F42" s="4"/>
    </row>
    <row r="43" spans="1:8" ht="30" customHeight="1" x14ac:dyDescent="0.35">
      <c r="A43" s="4" t="s">
        <v>66</v>
      </c>
      <c r="B43" s="6">
        <v>45905</v>
      </c>
      <c r="C43" s="63">
        <v>6.1504629629629597E-2</v>
      </c>
      <c r="D43" s="4" t="s">
        <v>19</v>
      </c>
      <c r="E43" s="4" t="s">
        <v>645</v>
      </c>
      <c r="F43" s="4"/>
    </row>
    <row r="44" spans="1:8" ht="30" customHeight="1" x14ac:dyDescent="0.35">
      <c r="A44" s="4" t="s">
        <v>66</v>
      </c>
      <c r="B44" s="6">
        <v>45905</v>
      </c>
      <c r="C44" s="63">
        <v>2.2708333333333299E-2</v>
      </c>
      <c r="D44" s="4" t="s">
        <v>19</v>
      </c>
      <c r="E44" s="4" t="s">
        <v>646</v>
      </c>
      <c r="F44" s="4"/>
    </row>
    <row r="45" spans="1:8" ht="30" customHeight="1" x14ac:dyDescent="0.35">
      <c r="A45" s="4" t="s">
        <v>66</v>
      </c>
      <c r="B45" s="6">
        <v>45907</v>
      </c>
      <c r="C45" s="63">
        <v>2.1134259259259301E-2</v>
      </c>
      <c r="D45" s="4" t="s">
        <v>19</v>
      </c>
      <c r="E45" s="4" t="s">
        <v>644</v>
      </c>
      <c r="F45" s="4"/>
    </row>
    <row r="46" spans="1:8" ht="30" customHeight="1" x14ac:dyDescent="0.35">
      <c r="A46" s="4" t="s">
        <v>66</v>
      </c>
      <c r="B46" s="6">
        <v>45907</v>
      </c>
      <c r="C46" s="63">
        <v>3.3321759259259301E-2</v>
      </c>
      <c r="D46" s="4" t="s">
        <v>19</v>
      </c>
      <c r="E46" s="4" t="s">
        <v>644</v>
      </c>
      <c r="F46" s="4"/>
    </row>
    <row r="47" spans="1:8" ht="30" customHeight="1" x14ac:dyDescent="0.35">
      <c r="A47" s="4" t="s">
        <v>66</v>
      </c>
      <c r="B47" s="6">
        <v>45908</v>
      </c>
      <c r="C47" s="63">
        <v>1.8391203703703701E-2</v>
      </c>
      <c r="D47" s="4" t="s">
        <v>19</v>
      </c>
      <c r="E47" s="4" t="s">
        <v>643</v>
      </c>
      <c r="F47" s="4"/>
    </row>
    <row r="48" spans="1:8" ht="30" customHeight="1" x14ac:dyDescent="0.35">
      <c r="A48" s="4" t="s">
        <v>66</v>
      </c>
      <c r="B48" s="6">
        <v>45908</v>
      </c>
      <c r="C48" s="63">
        <v>1.46412037037037E-2</v>
      </c>
      <c r="D48" s="4" t="s">
        <v>19</v>
      </c>
      <c r="E48" s="4" t="s">
        <v>643</v>
      </c>
      <c r="F48" s="4"/>
    </row>
    <row r="49" spans="1:8" ht="30" customHeight="1" x14ac:dyDescent="0.35">
      <c r="A49" s="4" t="s">
        <v>66</v>
      </c>
      <c r="B49" s="6">
        <v>45908</v>
      </c>
      <c r="C49" s="63">
        <v>2.3136574074074101E-2</v>
      </c>
      <c r="D49" s="4" t="s">
        <v>19</v>
      </c>
      <c r="E49" s="4" t="s">
        <v>643</v>
      </c>
      <c r="F49" s="4"/>
    </row>
    <row r="50" spans="1:8" ht="30" customHeight="1" x14ac:dyDescent="0.35">
      <c r="A50" s="4" t="s">
        <v>66</v>
      </c>
      <c r="B50" s="6">
        <v>45909</v>
      </c>
      <c r="C50" s="63">
        <v>2.1932870370370401E-2</v>
      </c>
      <c r="D50" s="4" t="s">
        <v>19</v>
      </c>
      <c r="E50" s="4" t="s">
        <v>642</v>
      </c>
      <c r="F50" s="4"/>
    </row>
    <row r="51" spans="1:8" ht="30" customHeight="1" x14ac:dyDescent="0.35">
      <c r="A51" s="4" t="s">
        <v>66</v>
      </c>
      <c r="B51" s="6">
        <v>45910</v>
      </c>
      <c r="C51" s="63">
        <v>2.6851851851851901E-2</v>
      </c>
      <c r="D51" s="4" t="s">
        <v>61</v>
      </c>
      <c r="E51" s="4" t="s">
        <v>331</v>
      </c>
      <c r="F51" s="4" t="s">
        <v>229</v>
      </c>
      <c r="G51" s="4" t="s">
        <v>230</v>
      </c>
      <c r="H51" s="4" t="s">
        <v>231</v>
      </c>
    </row>
    <row r="52" spans="1:8" ht="30" customHeight="1" x14ac:dyDescent="0.35">
      <c r="A52" s="4" t="s">
        <v>66</v>
      </c>
      <c r="B52" s="6">
        <v>45911</v>
      </c>
      <c r="C52" s="63">
        <v>3.6585648148148103E-2</v>
      </c>
      <c r="D52" s="4" t="s">
        <v>19</v>
      </c>
      <c r="E52" s="4" t="s">
        <v>647</v>
      </c>
      <c r="F52" s="4"/>
    </row>
    <row r="53" spans="1:8" ht="30" customHeight="1" x14ac:dyDescent="0.35">
      <c r="A53" s="4" t="s">
        <v>66</v>
      </c>
      <c r="B53" s="6">
        <v>45911</v>
      </c>
      <c r="C53" s="63">
        <v>1.8796296296296301E-2</v>
      </c>
      <c r="D53" s="4" t="s">
        <v>19</v>
      </c>
      <c r="E53" s="4" t="s">
        <v>647</v>
      </c>
      <c r="F53" s="4"/>
    </row>
    <row r="54" spans="1:8" ht="30" customHeight="1" x14ac:dyDescent="0.35">
      <c r="A54" s="4" t="s">
        <v>66</v>
      </c>
      <c r="B54" s="6">
        <v>45911</v>
      </c>
      <c r="C54" s="63">
        <v>3.1238425925925899E-2</v>
      </c>
      <c r="D54" s="4" t="s">
        <v>19</v>
      </c>
      <c r="E54" s="4" t="s">
        <v>647</v>
      </c>
      <c r="F54" s="4"/>
    </row>
    <row r="55" spans="1:8" ht="30" customHeight="1" x14ac:dyDescent="0.35">
      <c r="A55" s="4" t="s">
        <v>66</v>
      </c>
      <c r="B55" s="6">
        <v>45912</v>
      </c>
      <c r="C55" s="63">
        <v>3.1574074074074102E-2</v>
      </c>
      <c r="D55" s="4" t="s">
        <v>19</v>
      </c>
      <c r="E55" s="4" t="s">
        <v>648</v>
      </c>
      <c r="F55" s="4"/>
    </row>
    <row r="56" spans="1:8" ht="30" customHeight="1" x14ac:dyDescent="0.35">
      <c r="A56" s="4" t="s">
        <v>66</v>
      </c>
      <c r="B56" s="6">
        <v>45915</v>
      </c>
      <c r="C56" s="63">
        <v>3.3333333333333298E-2</v>
      </c>
      <c r="D56" s="4" t="s">
        <v>61</v>
      </c>
      <c r="E56" s="4" t="s">
        <v>408</v>
      </c>
      <c r="F56" s="4" t="s">
        <v>229</v>
      </c>
      <c r="G56" s="4" t="s">
        <v>230</v>
      </c>
      <c r="H56" s="4" t="s">
        <v>231</v>
      </c>
    </row>
    <row r="57" spans="1:8" ht="30" customHeight="1" x14ac:dyDescent="0.35">
      <c r="A57" s="4" t="s">
        <v>66</v>
      </c>
      <c r="B57" s="6">
        <v>45915</v>
      </c>
      <c r="C57" s="63">
        <v>9.3518518518518508E-3</v>
      </c>
      <c r="D57" s="4" t="s">
        <v>19</v>
      </c>
      <c r="E57" s="4" t="s">
        <v>653</v>
      </c>
      <c r="F57" s="4"/>
    </row>
    <row r="58" spans="1:8" ht="30" customHeight="1" x14ac:dyDescent="0.35">
      <c r="A58" s="4" t="s">
        <v>66</v>
      </c>
      <c r="B58" s="6">
        <v>45915</v>
      </c>
      <c r="C58" s="63">
        <v>0.153726851851852</v>
      </c>
      <c r="D58" s="4" t="s">
        <v>19</v>
      </c>
      <c r="E58" s="4" t="s">
        <v>653</v>
      </c>
      <c r="F58" s="4"/>
    </row>
    <row r="59" spans="1:8" ht="30" customHeight="1" x14ac:dyDescent="0.35">
      <c r="A59" s="4" t="s">
        <v>66</v>
      </c>
      <c r="B59" s="6">
        <v>45916</v>
      </c>
      <c r="C59" s="63">
        <v>4.17476851851852E-2</v>
      </c>
      <c r="D59" s="4" t="s">
        <v>19</v>
      </c>
      <c r="E59" s="4" t="s">
        <v>652</v>
      </c>
      <c r="F59" s="4"/>
    </row>
    <row r="60" spans="1:8" ht="30" customHeight="1" x14ac:dyDescent="0.35">
      <c r="A60" s="4" t="s">
        <v>66</v>
      </c>
      <c r="B60" s="6">
        <v>45916</v>
      </c>
      <c r="C60" s="63">
        <v>2.2893518518518501E-2</v>
      </c>
      <c r="D60" s="4" t="s">
        <v>19</v>
      </c>
      <c r="E60" s="4" t="s">
        <v>652</v>
      </c>
      <c r="F60" s="4"/>
    </row>
    <row r="61" spans="1:8" ht="30" customHeight="1" x14ac:dyDescent="0.35">
      <c r="A61" s="4" t="s">
        <v>66</v>
      </c>
      <c r="B61" s="6">
        <v>45917</v>
      </c>
      <c r="C61" s="63">
        <v>1.4583333333333301E-2</v>
      </c>
      <c r="D61" s="4" t="s">
        <v>61</v>
      </c>
      <c r="E61" s="4" t="s">
        <v>465</v>
      </c>
      <c r="F61" s="4" t="s">
        <v>229</v>
      </c>
      <c r="G61" s="4" t="s">
        <v>230</v>
      </c>
      <c r="H61" s="4" t="s">
        <v>231</v>
      </c>
    </row>
    <row r="62" spans="1:8" ht="30" customHeight="1" x14ac:dyDescent="0.35">
      <c r="A62" s="4" t="s">
        <v>66</v>
      </c>
      <c r="B62" s="6">
        <v>45917</v>
      </c>
      <c r="C62" s="63">
        <v>7.9976851851851893E-3</v>
      </c>
      <c r="D62" s="4" t="s">
        <v>18</v>
      </c>
      <c r="E62" s="4" t="s">
        <v>651</v>
      </c>
      <c r="F62" s="4"/>
    </row>
    <row r="63" spans="1:8" ht="30" customHeight="1" x14ac:dyDescent="0.35">
      <c r="A63" s="4" t="s">
        <v>66</v>
      </c>
      <c r="B63" s="6">
        <v>45917</v>
      </c>
      <c r="C63" s="63">
        <v>4.65277777777778E-2</v>
      </c>
      <c r="D63" s="4" t="s">
        <v>254</v>
      </c>
      <c r="E63" s="4" t="s">
        <v>654</v>
      </c>
      <c r="F63" s="4"/>
    </row>
    <row r="64" spans="1:8" ht="30" customHeight="1" x14ac:dyDescent="0.35">
      <c r="A64" s="4" t="s">
        <v>66</v>
      </c>
      <c r="B64" s="6">
        <v>45918</v>
      </c>
      <c r="C64" s="63">
        <v>2.48148148148148E-2</v>
      </c>
      <c r="D64" s="4" t="s">
        <v>61</v>
      </c>
      <c r="E64" s="4" t="s">
        <v>475</v>
      </c>
      <c r="F64" s="4" t="s">
        <v>476</v>
      </c>
      <c r="G64" s="4" t="s">
        <v>477</v>
      </c>
      <c r="H64" s="4" t="s">
        <v>478</v>
      </c>
    </row>
    <row r="65" spans="1:8" ht="30" customHeight="1" x14ac:dyDescent="0.35">
      <c r="A65" s="4" t="s">
        <v>66</v>
      </c>
      <c r="B65" s="6">
        <v>45923</v>
      </c>
      <c r="C65" s="63">
        <v>2.2222222222222199E-2</v>
      </c>
      <c r="D65" s="4" t="s">
        <v>61</v>
      </c>
      <c r="E65" s="4" t="s">
        <v>511</v>
      </c>
      <c r="F65" s="4" t="s">
        <v>229</v>
      </c>
      <c r="G65" s="4" t="s">
        <v>230</v>
      </c>
      <c r="H65" s="4" t="s">
        <v>231</v>
      </c>
    </row>
    <row r="66" spans="1:8" ht="30" customHeight="1" x14ac:dyDescent="0.35">
      <c r="A66" s="4" t="s">
        <v>66</v>
      </c>
      <c r="B66" s="6">
        <v>45923</v>
      </c>
      <c r="C66" s="63">
        <v>1.94444444444444E-2</v>
      </c>
      <c r="D66" s="4" t="s">
        <v>61</v>
      </c>
      <c r="E66" s="4" t="s">
        <v>512</v>
      </c>
      <c r="F66" s="4" t="s">
        <v>207</v>
      </c>
      <c r="G66" s="4" t="s">
        <v>208</v>
      </c>
      <c r="H66" s="4" t="s">
        <v>209</v>
      </c>
    </row>
    <row r="67" spans="1:8" ht="30" customHeight="1" x14ac:dyDescent="0.35">
      <c r="A67" s="4" t="s">
        <v>66</v>
      </c>
      <c r="B67" s="6">
        <v>45923</v>
      </c>
      <c r="C67" s="63">
        <v>1.57986111111111E-2</v>
      </c>
      <c r="D67" s="4" t="s">
        <v>61</v>
      </c>
      <c r="E67" s="4" t="s">
        <v>524</v>
      </c>
      <c r="F67" s="4" t="s">
        <v>229</v>
      </c>
      <c r="G67" s="4" t="s">
        <v>230</v>
      </c>
      <c r="H67" s="4" t="s">
        <v>231</v>
      </c>
    </row>
    <row r="68" spans="1:8" ht="30" customHeight="1" x14ac:dyDescent="0.35">
      <c r="A68" s="4" t="s">
        <v>66</v>
      </c>
      <c r="B68" s="6">
        <v>45923</v>
      </c>
      <c r="C68" s="63">
        <v>3.6458333333333301E-2</v>
      </c>
      <c r="D68" s="4" t="s">
        <v>61</v>
      </c>
      <c r="E68" s="4" t="s">
        <v>663</v>
      </c>
      <c r="F68" s="4"/>
    </row>
    <row r="69" spans="1:8" ht="30" customHeight="1" x14ac:dyDescent="0.35">
      <c r="A69" s="4" t="s">
        <v>66</v>
      </c>
      <c r="B69" s="6">
        <v>45924</v>
      </c>
      <c r="C69" s="63">
        <v>6.9710648148148105E-2</v>
      </c>
      <c r="D69" s="4" t="s">
        <v>61</v>
      </c>
      <c r="E69" s="4" t="s">
        <v>549</v>
      </c>
      <c r="F69" s="4" t="s">
        <v>550</v>
      </c>
      <c r="G69" s="4" t="s">
        <v>551</v>
      </c>
      <c r="H69" s="4" t="s">
        <v>552</v>
      </c>
    </row>
    <row r="70" spans="1:8" ht="30" customHeight="1" x14ac:dyDescent="0.35">
      <c r="A70" s="4" t="s">
        <v>66</v>
      </c>
      <c r="B70" s="6">
        <v>45924</v>
      </c>
      <c r="C70" s="63">
        <v>2.0254629629629602E-2</v>
      </c>
      <c r="D70" s="4" t="s">
        <v>19</v>
      </c>
      <c r="E70" s="4" t="s">
        <v>661</v>
      </c>
      <c r="F70" s="4"/>
    </row>
    <row r="71" spans="1:8" ht="30" customHeight="1" x14ac:dyDescent="0.35">
      <c r="A71" s="4" t="s">
        <v>66</v>
      </c>
      <c r="B71" s="6">
        <v>45924</v>
      </c>
      <c r="C71" s="63">
        <v>4.7037037037037002E-2</v>
      </c>
      <c r="D71" s="4" t="s">
        <v>19</v>
      </c>
      <c r="E71" s="4" t="s">
        <v>662</v>
      </c>
      <c r="F71" s="4"/>
    </row>
    <row r="72" spans="1:8" ht="30" customHeight="1" x14ac:dyDescent="0.35">
      <c r="A72" s="4" t="s">
        <v>66</v>
      </c>
      <c r="B72" s="6">
        <v>45925</v>
      </c>
      <c r="C72" s="63">
        <v>3.5243055555555597E-2</v>
      </c>
      <c r="D72" s="4" t="s">
        <v>19</v>
      </c>
      <c r="E72" s="4" t="s">
        <v>660</v>
      </c>
      <c r="F72" s="4"/>
    </row>
    <row r="73" spans="1:8" ht="30" customHeight="1" x14ac:dyDescent="0.35">
      <c r="A73" s="4" t="s">
        <v>66</v>
      </c>
      <c r="B73" s="6">
        <v>45926</v>
      </c>
      <c r="C73" s="63">
        <v>3.2245370370370403E-2</v>
      </c>
      <c r="D73" s="4" t="s">
        <v>19</v>
      </c>
      <c r="E73" s="4" t="s">
        <v>657</v>
      </c>
      <c r="F73" s="4"/>
    </row>
    <row r="74" spans="1:8" ht="30" customHeight="1" x14ac:dyDescent="0.35">
      <c r="A74" s="4" t="s">
        <v>66</v>
      </c>
      <c r="B74" s="6">
        <v>45926</v>
      </c>
      <c r="C74" s="63">
        <v>1.0231481481481499E-2</v>
      </c>
      <c r="D74" s="4" t="s">
        <v>19</v>
      </c>
      <c r="E74" s="4" t="s">
        <v>657</v>
      </c>
      <c r="F74" s="4"/>
    </row>
    <row r="75" spans="1:8" ht="30" customHeight="1" x14ac:dyDescent="0.35">
      <c r="A75" s="4" t="s">
        <v>66</v>
      </c>
      <c r="B75" s="6">
        <v>45926</v>
      </c>
      <c r="C75" s="63">
        <v>1.9386574074074101E-2</v>
      </c>
      <c r="D75" s="4" t="s">
        <v>19</v>
      </c>
      <c r="E75" s="4" t="s">
        <v>657</v>
      </c>
      <c r="F75" s="4"/>
    </row>
    <row r="76" spans="1:8" ht="30" customHeight="1" x14ac:dyDescent="0.35">
      <c r="A76" s="4" t="s">
        <v>66</v>
      </c>
      <c r="B76" s="6">
        <v>45926</v>
      </c>
      <c r="C76" s="63">
        <v>1.8773148148148101E-2</v>
      </c>
      <c r="D76" s="4" t="s">
        <v>19</v>
      </c>
      <c r="E76" s="4" t="s">
        <v>658</v>
      </c>
      <c r="F76" s="4"/>
    </row>
    <row r="77" spans="1:8" ht="30" customHeight="1" x14ac:dyDescent="0.35">
      <c r="A77" s="4" t="s">
        <v>66</v>
      </c>
      <c r="B77" s="6">
        <v>45926</v>
      </c>
      <c r="C77" s="63">
        <v>1.0416666666666701E-2</v>
      </c>
      <c r="D77" s="4" t="s">
        <v>67</v>
      </c>
      <c r="E77" s="4" t="s">
        <v>659</v>
      </c>
      <c r="F77" s="4"/>
    </row>
    <row r="78" spans="1:8" ht="30" customHeight="1" x14ac:dyDescent="0.35">
      <c r="A78" s="4" t="s">
        <v>66</v>
      </c>
      <c r="B78" s="6">
        <v>45929</v>
      </c>
      <c r="C78" s="63">
        <v>1.15856481481481E-2</v>
      </c>
      <c r="D78" s="4" t="s">
        <v>67</v>
      </c>
      <c r="E78" s="4" t="s">
        <v>593</v>
      </c>
      <c r="F78" s="4" t="s">
        <v>69</v>
      </c>
      <c r="G78" s="4" t="s">
        <v>70</v>
      </c>
      <c r="H78" s="4" t="s">
        <v>71</v>
      </c>
    </row>
    <row r="79" spans="1:8" ht="30" customHeight="1" x14ac:dyDescent="0.35">
      <c r="A79" s="4" t="s">
        <v>66</v>
      </c>
      <c r="B79" s="6">
        <v>45929</v>
      </c>
      <c r="C79" s="63">
        <v>2.76736111111111E-2</v>
      </c>
      <c r="D79" s="4" t="s">
        <v>67</v>
      </c>
      <c r="E79" s="4" t="s">
        <v>655</v>
      </c>
      <c r="F79" s="4"/>
    </row>
    <row r="80" spans="1:8" ht="30" customHeight="1" x14ac:dyDescent="0.35">
      <c r="A80" s="4" t="s">
        <v>66</v>
      </c>
      <c r="B80" s="6">
        <v>45929</v>
      </c>
      <c r="C80" s="63">
        <v>1.3194444444444399E-2</v>
      </c>
      <c r="D80" s="4" t="s">
        <v>67</v>
      </c>
      <c r="E80" s="4" t="s">
        <v>656</v>
      </c>
      <c r="F80" s="4"/>
    </row>
    <row r="81" spans="1:8" ht="30" customHeight="1" x14ac:dyDescent="0.35">
      <c r="A81" s="4" t="s">
        <v>66</v>
      </c>
      <c r="B81" s="6">
        <v>45929</v>
      </c>
      <c r="C81" s="63">
        <v>7.3113425925925901E-2</v>
      </c>
      <c r="D81" s="4" t="s">
        <v>571</v>
      </c>
      <c r="E81" s="4" t="s">
        <v>666</v>
      </c>
      <c r="F81" s="4"/>
    </row>
    <row r="82" spans="1:8" ht="30" customHeight="1" x14ac:dyDescent="0.35">
      <c r="A82" s="4" t="s">
        <v>66</v>
      </c>
      <c r="B82" s="6">
        <v>45930</v>
      </c>
      <c r="C82" s="63">
        <v>2.1655092592592601E-2</v>
      </c>
      <c r="D82" s="4" t="s">
        <v>67</v>
      </c>
      <c r="E82" s="4" t="s">
        <v>612</v>
      </c>
      <c r="F82" s="4" t="s">
        <v>613</v>
      </c>
      <c r="G82" s="4" t="s">
        <v>614</v>
      </c>
      <c r="H82" s="4" t="s">
        <v>615</v>
      </c>
    </row>
    <row r="83" spans="1:8" ht="30" customHeight="1" x14ac:dyDescent="0.35">
      <c r="A83" s="4" t="s">
        <v>66</v>
      </c>
      <c r="B83" s="6">
        <v>45930</v>
      </c>
      <c r="C83" s="63">
        <v>1.4583333333333301E-2</v>
      </c>
      <c r="D83" s="4" t="s">
        <v>67</v>
      </c>
      <c r="E83" s="4" t="s">
        <v>664</v>
      </c>
      <c r="F83" s="4"/>
    </row>
    <row r="84" spans="1:8" ht="30" customHeight="1" x14ac:dyDescent="0.35">
      <c r="A84" s="4" t="s">
        <v>66</v>
      </c>
      <c r="B84" s="6">
        <v>45930</v>
      </c>
      <c r="C84" s="63">
        <v>3.3553240740740703E-2</v>
      </c>
      <c r="D84" s="4" t="s">
        <v>61</v>
      </c>
      <c r="E84" s="4" t="s">
        <v>665</v>
      </c>
      <c r="F84" s="4"/>
    </row>
    <row r="85" spans="1:8" ht="30" customHeight="1" x14ac:dyDescent="0.35">
      <c r="A85" s="4" t="s">
        <v>66</v>
      </c>
      <c r="B85" s="6">
        <v>45930</v>
      </c>
      <c r="C85" s="63">
        <v>3.8900462962962998E-2</v>
      </c>
      <c r="D85" s="4" t="s">
        <v>571</v>
      </c>
      <c r="E85" s="4" t="s">
        <v>667</v>
      </c>
      <c r="F85" s="4"/>
    </row>
  </sheetData>
  <autoFilter ref="A14:I154" xr:uid="{EBD50B2C-E540-4A9A-A2E0-96BF1D9E3520}">
    <sortState xmlns:xlrd2="http://schemas.microsoft.com/office/spreadsheetml/2017/richdata2" ref="A15:I82">
      <sortCondition ref="B14:B154"/>
    </sortState>
  </autoFilter>
  <mergeCells count="1"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DDA9-87A9-47E5-9442-41CA7705E679}">
  <dimension ref="A1:J996"/>
  <sheetViews>
    <sheetView zoomScale="90" zoomScaleNormal="90" workbookViewId="0">
      <selection activeCell="A15" sqref="A15:H23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2"/>
      <c r="F7" s="102"/>
    </row>
    <row r="8" spans="1:10" ht="21" customHeight="1" x14ac:dyDescent="0.35">
      <c r="A8" s="54" t="s">
        <v>29</v>
      </c>
      <c r="B8" s="108" t="s">
        <v>27</v>
      </c>
      <c r="C8" s="104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0.24398148148148152</v>
      </c>
    </row>
    <row r="11" spans="1:10" ht="15" customHeight="1" x14ac:dyDescent="0.35">
      <c r="A11" s="10" t="s">
        <v>8</v>
      </c>
      <c r="B11" s="11"/>
      <c r="C11" s="12">
        <f>SUBTOTAL(9,C15:C8995)</f>
        <v>0.24398148148148152</v>
      </c>
      <c r="D11" s="27"/>
      <c r="E11" s="38" t="s">
        <v>17</v>
      </c>
      <c r="F11" s="39"/>
      <c r="G11" s="39"/>
      <c r="H11" s="42">
        <v>550</v>
      </c>
    </row>
    <row r="12" spans="1:10" ht="15" customHeight="1" thickBot="1" x14ac:dyDescent="0.4">
      <c r="A12" s="13" t="s">
        <v>9</v>
      </c>
      <c r="B12" s="14"/>
      <c r="C12" s="15">
        <f>SUM(C15:C8996)</f>
        <v>0.24398148148148152</v>
      </c>
      <c r="D12" s="27"/>
      <c r="E12" s="43" t="s">
        <v>21</v>
      </c>
      <c r="F12" s="44"/>
      <c r="G12" s="44"/>
      <c r="H12" s="45">
        <f>H10*H11*24</f>
        <v>3220.5555555555561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298</v>
      </c>
      <c r="B15" s="6">
        <v>45902</v>
      </c>
      <c r="C15" s="63">
        <v>1.7604166666666698E-2</v>
      </c>
      <c r="D15" s="4" t="s">
        <v>20</v>
      </c>
      <c r="E15" s="4" t="s">
        <v>295</v>
      </c>
      <c r="F15" s="4" t="s">
        <v>299</v>
      </c>
      <c r="G15" s="4" t="s">
        <v>300</v>
      </c>
      <c r="H15" s="4" t="s">
        <v>301</v>
      </c>
    </row>
    <row r="16" spans="1:10" ht="30" customHeight="1" x14ac:dyDescent="0.35">
      <c r="A16" s="4" t="s">
        <v>298</v>
      </c>
      <c r="B16" s="6">
        <v>45905</v>
      </c>
      <c r="C16" s="63">
        <v>1.7615740740740699E-2</v>
      </c>
      <c r="D16" s="4" t="s">
        <v>18</v>
      </c>
      <c r="E16" s="4" t="s">
        <v>838</v>
      </c>
      <c r="F16" s="4"/>
    </row>
    <row r="17" spans="1:8" ht="30" customHeight="1" x14ac:dyDescent="0.35">
      <c r="A17" s="4" t="s">
        <v>298</v>
      </c>
      <c r="B17" s="6">
        <v>45905</v>
      </c>
      <c r="C17" s="63">
        <v>7.9895833333333305E-2</v>
      </c>
      <c r="D17" s="4" t="s">
        <v>18</v>
      </c>
      <c r="E17" s="4" t="s">
        <v>838</v>
      </c>
      <c r="F17" s="4"/>
    </row>
    <row r="18" spans="1:8" ht="30" customHeight="1" x14ac:dyDescent="0.35">
      <c r="A18" s="4" t="s">
        <v>298</v>
      </c>
      <c r="B18" s="6">
        <v>45908</v>
      </c>
      <c r="C18" s="63">
        <v>4.0497685185185199E-2</v>
      </c>
      <c r="D18" s="4" t="s">
        <v>20</v>
      </c>
      <c r="E18" s="4" t="s">
        <v>308</v>
      </c>
      <c r="F18" s="4" t="s">
        <v>299</v>
      </c>
      <c r="G18" s="4" t="s">
        <v>300</v>
      </c>
      <c r="H18" s="4" t="s">
        <v>301</v>
      </c>
    </row>
    <row r="19" spans="1:8" ht="30" customHeight="1" x14ac:dyDescent="0.35">
      <c r="A19" s="4" t="s">
        <v>298</v>
      </c>
      <c r="B19" s="6">
        <v>45910</v>
      </c>
      <c r="C19" s="63">
        <v>2.2789351851851901E-2</v>
      </c>
      <c r="D19" s="4" t="s">
        <v>18</v>
      </c>
      <c r="E19" s="4" t="s">
        <v>332</v>
      </c>
      <c r="F19" s="4" t="s">
        <v>299</v>
      </c>
      <c r="G19" s="4" t="s">
        <v>300</v>
      </c>
      <c r="H19" s="4" t="s">
        <v>301</v>
      </c>
    </row>
    <row r="20" spans="1:8" ht="30" customHeight="1" x14ac:dyDescent="0.35">
      <c r="A20" s="4" t="s">
        <v>298</v>
      </c>
      <c r="B20" s="6">
        <v>45910</v>
      </c>
      <c r="C20" s="63">
        <v>1.46412037037037E-2</v>
      </c>
      <c r="D20" s="4" t="s">
        <v>20</v>
      </c>
      <c r="E20" s="4" t="s">
        <v>338</v>
      </c>
      <c r="F20" s="4" t="s">
        <v>299</v>
      </c>
      <c r="G20" s="4" t="s">
        <v>300</v>
      </c>
      <c r="H20" s="4" t="s">
        <v>301</v>
      </c>
    </row>
    <row r="21" spans="1:8" ht="30" customHeight="1" x14ac:dyDescent="0.35">
      <c r="A21" s="4" t="s">
        <v>298</v>
      </c>
      <c r="B21" s="6">
        <v>45911</v>
      </c>
      <c r="C21" s="63">
        <v>1.8530092592592601E-2</v>
      </c>
      <c r="D21" s="4" t="s">
        <v>20</v>
      </c>
      <c r="E21" s="4" t="s">
        <v>380</v>
      </c>
      <c r="F21" s="4" t="s">
        <v>299</v>
      </c>
      <c r="G21" s="4" t="s">
        <v>300</v>
      </c>
      <c r="H21" s="4" t="s">
        <v>301</v>
      </c>
    </row>
    <row r="22" spans="1:8" ht="30" customHeight="1" x14ac:dyDescent="0.35">
      <c r="A22" s="4" t="s">
        <v>298</v>
      </c>
      <c r="B22" s="6">
        <v>45922</v>
      </c>
      <c r="C22" s="63">
        <v>1.0416666666666701E-2</v>
      </c>
      <c r="D22" s="4" t="s">
        <v>20</v>
      </c>
      <c r="E22" s="4" t="s">
        <v>502</v>
      </c>
      <c r="F22" s="4" t="s">
        <v>299</v>
      </c>
      <c r="G22" s="4" t="s">
        <v>300</v>
      </c>
      <c r="H22" s="4" t="s">
        <v>301</v>
      </c>
    </row>
    <row r="23" spans="1:8" ht="30" customHeight="1" x14ac:dyDescent="0.35">
      <c r="A23" s="4" t="s">
        <v>298</v>
      </c>
      <c r="B23" s="6">
        <v>45926</v>
      </c>
      <c r="C23" s="63">
        <v>2.19907407407407E-2</v>
      </c>
      <c r="D23" s="4" t="s">
        <v>20</v>
      </c>
      <c r="E23" s="4" t="s">
        <v>582</v>
      </c>
      <c r="F23" s="4" t="s">
        <v>299</v>
      </c>
      <c r="G23" s="4" t="s">
        <v>300</v>
      </c>
      <c r="H23" s="4" t="s">
        <v>301</v>
      </c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1561DDA9-87A9-47E5-9442-41CA7705E679}"/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91DC-9D63-411F-8B51-17AF527C6180}">
  <dimension ref="A1:J992"/>
  <sheetViews>
    <sheetView zoomScale="90" zoomScaleNormal="90" workbookViewId="0">
      <selection activeCell="F18" sqref="F18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13.453125" style="4" bestFit="1" customWidth="1"/>
    <col min="6" max="6" width="13.81640625" style="115" bestFit="1" customWidth="1"/>
    <col min="7" max="7" width="58.453125" style="4" customWidth="1"/>
    <col min="8" max="8" width="15.81640625" style="4" customWidth="1"/>
    <col min="9" max="16384" width="12.81640625" style="4"/>
  </cols>
  <sheetData>
    <row r="1" spans="1:10" ht="5.25" customHeight="1" x14ac:dyDescent="0.35"/>
    <row r="2" spans="1:10" ht="5.25" customHeight="1" x14ac:dyDescent="0.35"/>
    <row r="3" spans="1:10" ht="5.25" customHeight="1" x14ac:dyDescent="0.35"/>
    <row r="4" spans="1:10" ht="5.25" customHeight="1" x14ac:dyDescent="0.35"/>
    <row r="5" spans="1:10" ht="5.25" customHeight="1" x14ac:dyDescent="0.35"/>
    <row r="6" spans="1:10" ht="5.25" customHeight="1" x14ac:dyDescent="0.35"/>
    <row r="7" spans="1:10" ht="5.25" customHeight="1" x14ac:dyDescent="0.35"/>
    <row r="8" spans="1:10" ht="5.25" customHeight="1" x14ac:dyDescent="0.35">
      <c r="A8" s="50"/>
      <c r="B8" s="51"/>
      <c r="C8" s="52"/>
      <c r="D8" s="50"/>
      <c r="E8" s="102"/>
      <c r="F8" s="102"/>
    </row>
    <row r="9" spans="1:10" ht="5.25" customHeight="1" x14ac:dyDescent="0.35">
      <c r="E9" s="53"/>
    </row>
    <row r="10" spans="1:10" ht="5.25" customHeight="1" thickBot="1" x14ac:dyDescent="0.4">
      <c r="F10" s="49"/>
      <c r="H10" s="29"/>
    </row>
    <row r="11" spans="1:10" ht="15" customHeight="1" x14ac:dyDescent="0.35">
      <c r="A11" s="10" t="s">
        <v>8</v>
      </c>
      <c r="B11" s="11"/>
      <c r="C11" s="12">
        <f>SUBTOTAL(9,C15:C80)</f>
        <v>1.8886574074074074</v>
      </c>
      <c r="D11" s="27"/>
      <c r="E11" s="27"/>
      <c r="F11" s="116"/>
      <c r="G11" s="35" t="s">
        <v>10</v>
      </c>
      <c r="H11" s="36"/>
      <c r="I11" s="36"/>
      <c r="J11" s="37">
        <f>C11</f>
        <v>1.8886574074074074</v>
      </c>
    </row>
    <row r="12" spans="1:10" ht="15" customHeight="1" thickBot="1" x14ac:dyDescent="0.4">
      <c r="A12" s="13" t="s">
        <v>9</v>
      </c>
      <c r="B12" s="14"/>
      <c r="C12" s="15">
        <f>SUM(C15:C80)</f>
        <v>1.8886574074074074</v>
      </c>
      <c r="D12" s="27"/>
      <c r="E12" s="27"/>
      <c r="F12" s="116"/>
      <c r="G12" s="43" t="s">
        <v>21</v>
      </c>
      <c r="H12" s="44"/>
      <c r="I12" s="44"/>
      <c r="J12" s="45">
        <f>SUM(F15:F75)</f>
        <v>38087.333333333336</v>
      </c>
    </row>
    <row r="13" spans="1:10" ht="15" customHeight="1" thickBot="1" x14ac:dyDescent="0.4">
      <c r="A13" s="27"/>
      <c r="B13" s="27"/>
      <c r="C13" s="27"/>
      <c r="D13" s="27"/>
      <c r="E13" s="27"/>
      <c r="F13" s="116"/>
      <c r="H13" s="29"/>
    </row>
    <row r="14" spans="1:10" ht="15" customHeight="1" x14ac:dyDescent="0.35">
      <c r="A14" s="93" t="s">
        <v>2</v>
      </c>
      <c r="B14" s="94" t="s">
        <v>3</v>
      </c>
      <c r="C14" s="95" t="s">
        <v>7</v>
      </c>
      <c r="D14" s="96" t="s">
        <v>0</v>
      </c>
      <c r="E14" s="96" t="s">
        <v>47</v>
      </c>
      <c r="F14" s="117" t="s">
        <v>48</v>
      </c>
      <c r="G14" s="96" t="s">
        <v>1</v>
      </c>
      <c r="H14" s="97" t="s">
        <v>4</v>
      </c>
      <c r="I14" s="96" t="s">
        <v>5</v>
      </c>
      <c r="J14" s="98" t="s">
        <v>6</v>
      </c>
    </row>
    <row r="15" spans="1:10" ht="30" customHeight="1" x14ac:dyDescent="0.35">
      <c r="A15" s="4" t="s">
        <v>54</v>
      </c>
      <c r="B15" s="6">
        <v>45901</v>
      </c>
      <c r="C15" s="63">
        <v>1.7731481481481501E-2</v>
      </c>
      <c r="D15" s="4" t="s">
        <v>18</v>
      </c>
      <c r="E15" s="119">
        <v>750</v>
      </c>
      <c r="F15" s="49">
        <f>C15*E15*24</f>
        <v>319.16666666666697</v>
      </c>
      <c r="G15" s="4" t="s">
        <v>892</v>
      </c>
    </row>
    <row r="16" spans="1:10" ht="30" customHeight="1" x14ac:dyDescent="0.35">
      <c r="A16" s="4" t="s">
        <v>54</v>
      </c>
      <c r="B16" s="6">
        <v>45901</v>
      </c>
      <c r="C16" s="63">
        <v>1.3287037037037E-2</v>
      </c>
      <c r="D16" s="4" t="s">
        <v>19</v>
      </c>
      <c r="E16" s="119">
        <v>750</v>
      </c>
      <c r="F16" s="49">
        <f t="shared" ref="F16:F75" si="0">C16*E16*24</f>
        <v>239.166666666666</v>
      </c>
      <c r="G16" s="4" t="s">
        <v>893</v>
      </c>
    </row>
    <row r="17" spans="1:7" ht="30" customHeight="1" x14ac:dyDescent="0.35">
      <c r="A17" s="4" t="s">
        <v>54</v>
      </c>
      <c r="B17" s="6">
        <v>45901</v>
      </c>
      <c r="C17" s="63">
        <v>3.8194444444444399E-2</v>
      </c>
      <c r="D17" s="4" t="s">
        <v>19</v>
      </c>
      <c r="E17" s="119">
        <v>750</v>
      </c>
      <c r="F17" s="49">
        <f t="shared" si="0"/>
        <v>687.4999999999992</v>
      </c>
      <c r="G17" s="4" t="s">
        <v>894</v>
      </c>
    </row>
    <row r="18" spans="1:7" ht="30" customHeight="1" x14ac:dyDescent="0.35">
      <c r="A18" s="4" t="s">
        <v>54</v>
      </c>
      <c r="B18" s="6">
        <v>45901</v>
      </c>
      <c r="C18" s="63">
        <v>4.3564814814814799E-2</v>
      </c>
      <c r="D18" s="4" t="s">
        <v>18</v>
      </c>
      <c r="E18" s="119">
        <v>750</v>
      </c>
      <c r="F18" s="49">
        <f t="shared" si="0"/>
        <v>784.1666666666664</v>
      </c>
      <c r="G18" s="4" t="s">
        <v>895</v>
      </c>
    </row>
    <row r="19" spans="1:7" ht="30" customHeight="1" x14ac:dyDescent="0.35">
      <c r="A19" s="4" t="s">
        <v>54</v>
      </c>
      <c r="B19" s="6">
        <v>45901</v>
      </c>
      <c r="C19" s="63">
        <v>4.6307870370370402E-2</v>
      </c>
      <c r="D19" s="4" t="s">
        <v>18</v>
      </c>
      <c r="E19" s="119">
        <v>750</v>
      </c>
      <c r="F19" s="49">
        <f t="shared" si="0"/>
        <v>833.5416666666672</v>
      </c>
      <c r="G19" s="4" t="s">
        <v>892</v>
      </c>
    </row>
    <row r="20" spans="1:7" ht="30" customHeight="1" x14ac:dyDescent="0.35">
      <c r="A20" s="4" t="s">
        <v>54</v>
      </c>
      <c r="B20" s="6">
        <v>45901</v>
      </c>
      <c r="C20" s="63">
        <v>2.6550925925925901E-2</v>
      </c>
      <c r="D20" s="4" t="s">
        <v>18</v>
      </c>
      <c r="E20" s="119">
        <v>750</v>
      </c>
      <c r="F20" s="49">
        <f t="shared" si="0"/>
        <v>477.91666666666617</v>
      </c>
      <c r="G20" s="4" t="s">
        <v>892</v>
      </c>
    </row>
    <row r="21" spans="1:7" ht="30" customHeight="1" x14ac:dyDescent="0.35">
      <c r="A21" s="4" t="s">
        <v>54</v>
      </c>
      <c r="B21" s="6">
        <v>45901</v>
      </c>
      <c r="C21" s="63">
        <v>1.5682870370370399E-2</v>
      </c>
      <c r="D21" s="4" t="s">
        <v>18</v>
      </c>
      <c r="E21" s="119">
        <v>750</v>
      </c>
      <c r="F21" s="49">
        <f t="shared" si="0"/>
        <v>282.2916666666672</v>
      </c>
      <c r="G21" s="4" t="s">
        <v>892</v>
      </c>
    </row>
    <row r="22" spans="1:7" ht="30" customHeight="1" x14ac:dyDescent="0.35">
      <c r="A22" s="4" t="s">
        <v>54</v>
      </c>
      <c r="B22" s="6">
        <v>45902</v>
      </c>
      <c r="C22" s="63">
        <v>2.0833333333333301E-2</v>
      </c>
      <c r="D22" s="4" t="s">
        <v>19</v>
      </c>
      <c r="E22" s="119">
        <v>750</v>
      </c>
      <c r="F22" s="49">
        <f t="shared" si="0"/>
        <v>374.99999999999943</v>
      </c>
      <c r="G22" s="4" t="s">
        <v>889</v>
      </c>
    </row>
    <row r="23" spans="1:7" ht="30" customHeight="1" x14ac:dyDescent="0.35">
      <c r="A23" s="4" t="s">
        <v>54</v>
      </c>
      <c r="B23" s="6">
        <v>45902</v>
      </c>
      <c r="C23" s="63">
        <v>2.2222222222222199E-2</v>
      </c>
      <c r="D23" s="4" t="s">
        <v>61</v>
      </c>
      <c r="E23" s="119">
        <v>500</v>
      </c>
      <c r="F23" s="49">
        <f t="shared" si="0"/>
        <v>266.6666666666664</v>
      </c>
      <c r="G23" s="4" t="s">
        <v>890</v>
      </c>
    </row>
    <row r="24" spans="1:7" ht="30" customHeight="1" x14ac:dyDescent="0.35">
      <c r="A24" s="4" t="s">
        <v>54</v>
      </c>
      <c r="B24" s="6">
        <v>45902</v>
      </c>
      <c r="C24" s="63">
        <v>3.4259259259259302E-2</v>
      </c>
      <c r="D24" s="4" t="s">
        <v>18</v>
      </c>
      <c r="E24" s="119">
        <v>750</v>
      </c>
      <c r="F24" s="49">
        <f t="shared" si="0"/>
        <v>616.66666666666742</v>
      </c>
      <c r="G24" s="4" t="s">
        <v>891</v>
      </c>
    </row>
    <row r="25" spans="1:7" ht="30" customHeight="1" x14ac:dyDescent="0.35">
      <c r="A25" s="4" t="s">
        <v>54</v>
      </c>
      <c r="B25" s="6">
        <v>45903</v>
      </c>
      <c r="C25" s="63">
        <v>0.103634259259259</v>
      </c>
      <c r="D25" s="4" t="s">
        <v>61</v>
      </c>
      <c r="E25" s="119">
        <v>500</v>
      </c>
      <c r="F25" s="49">
        <f t="shared" si="0"/>
        <v>1243.6111111111079</v>
      </c>
      <c r="G25" s="4" t="s">
        <v>896</v>
      </c>
    </row>
    <row r="26" spans="1:7" ht="30" customHeight="1" x14ac:dyDescent="0.35">
      <c r="A26" s="4" t="s">
        <v>54</v>
      </c>
      <c r="B26" s="6">
        <v>45904</v>
      </c>
      <c r="C26" s="63">
        <v>1.5370370370370401E-2</v>
      </c>
      <c r="D26" s="4" t="s">
        <v>18</v>
      </c>
      <c r="E26" s="119">
        <v>750</v>
      </c>
      <c r="F26" s="49">
        <f t="shared" si="0"/>
        <v>276.6666666666672</v>
      </c>
      <c r="G26" s="4" t="s">
        <v>897</v>
      </c>
    </row>
    <row r="27" spans="1:7" ht="30" customHeight="1" x14ac:dyDescent="0.35">
      <c r="A27" s="4" t="s">
        <v>54</v>
      </c>
      <c r="B27" s="6">
        <v>45906</v>
      </c>
      <c r="C27" s="63">
        <v>0.114571759259259</v>
      </c>
      <c r="D27" s="4" t="s">
        <v>19</v>
      </c>
      <c r="E27" s="119">
        <v>750</v>
      </c>
      <c r="F27" s="49">
        <f t="shared" si="0"/>
        <v>2062.291666666662</v>
      </c>
      <c r="G27" s="4" t="s">
        <v>888</v>
      </c>
    </row>
    <row r="28" spans="1:7" ht="30" customHeight="1" x14ac:dyDescent="0.35">
      <c r="A28" s="4" t="s">
        <v>54</v>
      </c>
      <c r="B28" s="6">
        <v>45909</v>
      </c>
      <c r="C28" s="63">
        <v>1.6412037037036999E-2</v>
      </c>
      <c r="D28" s="4" t="s">
        <v>18</v>
      </c>
      <c r="E28" s="119">
        <v>750</v>
      </c>
      <c r="F28" s="49">
        <f t="shared" si="0"/>
        <v>295.416666666666</v>
      </c>
      <c r="G28" s="4" t="s">
        <v>898</v>
      </c>
    </row>
    <row r="29" spans="1:7" ht="30" customHeight="1" x14ac:dyDescent="0.35">
      <c r="A29" s="4" t="s">
        <v>54</v>
      </c>
      <c r="B29" s="6">
        <v>45909</v>
      </c>
      <c r="C29" s="63">
        <v>1.7696759259259301E-2</v>
      </c>
      <c r="D29" s="4" t="s">
        <v>18</v>
      </c>
      <c r="E29" s="119">
        <v>750</v>
      </c>
      <c r="F29" s="49">
        <f t="shared" si="0"/>
        <v>318.54166666666742</v>
      </c>
      <c r="G29" s="4" t="s">
        <v>898</v>
      </c>
    </row>
    <row r="30" spans="1:7" ht="30" customHeight="1" x14ac:dyDescent="0.35">
      <c r="A30" s="4" t="s">
        <v>54</v>
      </c>
      <c r="B30" s="6">
        <v>45909</v>
      </c>
      <c r="C30" s="63">
        <v>1.9143518518518501E-2</v>
      </c>
      <c r="D30" s="4" t="s">
        <v>19</v>
      </c>
      <c r="E30" s="119">
        <v>750</v>
      </c>
      <c r="F30" s="49">
        <f t="shared" si="0"/>
        <v>344.58333333333303</v>
      </c>
      <c r="G30" s="4" t="s">
        <v>899</v>
      </c>
    </row>
    <row r="31" spans="1:7" ht="30" customHeight="1" x14ac:dyDescent="0.35">
      <c r="A31" s="4" t="s">
        <v>54</v>
      </c>
      <c r="B31" s="6">
        <v>45910</v>
      </c>
      <c r="C31" s="63">
        <v>1.8842592592592598E-2</v>
      </c>
      <c r="D31" s="4" t="s">
        <v>18</v>
      </c>
      <c r="E31" s="119">
        <v>750</v>
      </c>
      <c r="F31" s="49">
        <f t="shared" si="0"/>
        <v>339.16666666666674</v>
      </c>
      <c r="G31" s="4" t="s">
        <v>882</v>
      </c>
    </row>
    <row r="32" spans="1:7" ht="30" customHeight="1" x14ac:dyDescent="0.35">
      <c r="A32" s="4" t="s">
        <v>54</v>
      </c>
      <c r="B32" s="6">
        <v>45910</v>
      </c>
      <c r="C32" s="63">
        <v>4.41898148148148E-2</v>
      </c>
      <c r="D32" s="4" t="s">
        <v>18</v>
      </c>
      <c r="E32" s="119">
        <v>750</v>
      </c>
      <c r="F32" s="49">
        <f t="shared" si="0"/>
        <v>795.4166666666664</v>
      </c>
      <c r="G32" s="4" t="s">
        <v>883</v>
      </c>
    </row>
    <row r="33" spans="1:7" ht="30" customHeight="1" x14ac:dyDescent="0.35">
      <c r="A33" s="4" t="s">
        <v>54</v>
      </c>
      <c r="B33" s="6">
        <v>45911</v>
      </c>
      <c r="C33" s="63">
        <v>2.9895833333333299E-2</v>
      </c>
      <c r="D33" s="4" t="s">
        <v>18</v>
      </c>
      <c r="E33" s="119">
        <v>750</v>
      </c>
      <c r="F33" s="49">
        <f t="shared" si="0"/>
        <v>538.12499999999943</v>
      </c>
      <c r="G33" s="4" t="s">
        <v>884</v>
      </c>
    </row>
    <row r="34" spans="1:7" ht="30" customHeight="1" x14ac:dyDescent="0.35">
      <c r="A34" s="4" t="s">
        <v>54</v>
      </c>
      <c r="B34" s="6">
        <v>45911</v>
      </c>
      <c r="C34" s="63">
        <v>1.26851851851852E-2</v>
      </c>
      <c r="D34" s="4" t="s">
        <v>18</v>
      </c>
      <c r="E34" s="119">
        <v>750</v>
      </c>
      <c r="F34" s="49">
        <f t="shared" si="0"/>
        <v>228.3333333333336</v>
      </c>
      <c r="G34" s="4" t="s">
        <v>884</v>
      </c>
    </row>
    <row r="35" spans="1:7" ht="30" customHeight="1" x14ac:dyDescent="0.35">
      <c r="A35" s="4" t="s">
        <v>54</v>
      </c>
      <c r="B35" s="6">
        <v>45911</v>
      </c>
      <c r="C35" s="63">
        <v>4.2500000000000003E-2</v>
      </c>
      <c r="D35" s="4" t="s">
        <v>18</v>
      </c>
      <c r="E35" s="119">
        <v>750</v>
      </c>
      <c r="F35" s="49">
        <f t="shared" si="0"/>
        <v>765.00000000000011</v>
      </c>
      <c r="G35" s="4" t="s">
        <v>884</v>
      </c>
    </row>
    <row r="36" spans="1:7" ht="30" customHeight="1" x14ac:dyDescent="0.35">
      <c r="A36" s="4" t="s">
        <v>54</v>
      </c>
      <c r="B36" s="6">
        <v>45912</v>
      </c>
      <c r="C36" s="63">
        <v>1.18981481481481E-2</v>
      </c>
      <c r="D36" s="4" t="s">
        <v>61</v>
      </c>
      <c r="E36" s="119">
        <v>500</v>
      </c>
      <c r="F36" s="49">
        <f t="shared" si="0"/>
        <v>142.7777777777772</v>
      </c>
      <c r="G36" s="4" t="s">
        <v>885</v>
      </c>
    </row>
    <row r="37" spans="1:7" ht="30" customHeight="1" x14ac:dyDescent="0.35">
      <c r="A37" s="4" t="s">
        <v>54</v>
      </c>
      <c r="B37" s="6">
        <v>45912</v>
      </c>
      <c r="C37" s="63">
        <v>3.0624999999999999E-2</v>
      </c>
      <c r="D37" s="4" t="s">
        <v>18</v>
      </c>
      <c r="E37" s="119">
        <v>750</v>
      </c>
      <c r="F37" s="49">
        <f t="shared" si="0"/>
        <v>551.25</v>
      </c>
      <c r="G37" s="4" t="s">
        <v>886</v>
      </c>
    </row>
    <row r="38" spans="1:7" ht="30" customHeight="1" x14ac:dyDescent="0.35">
      <c r="A38" s="4" t="s">
        <v>54</v>
      </c>
      <c r="B38" s="6">
        <v>45912</v>
      </c>
      <c r="C38" s="63">
        <v>1.32291666666667E-2</v>
      </c>
      <c r="D38" s="4" t="s">
        <v>18</v>
      </c>
      <c r="E38" s="119">
        <v>750</v>
      </c>
      <c r="F38" s="49">
        <f t="shared" si="0"/>
        <v>238.1250000000006</v>
      </c>
      <c r="G38" s="4" t="s">
        <v>886</v>
      </c>
    </row>
    <row r="39" spans="1:7" ht="30" customHeight="1" x14ac:dyDescent="0.35">
      <c r="A39" s="4" t="s">
        <v>54</v>
      </c>
      <c r="B39" s="6">
        <v>45915</v>
      </c>
      <c r="C39" s="63">
        <v>3.59953703703704E-2</v>
      </c>
      <c r="D39" s="4" t="s">
        <v>18</v>
      </c>
      <c r="E39" s="119">
        <v>750</v>
      </c>
      <c r="F39" s="49">
        <f t="shared" si="0"/>
        <v>647.9166666666672</v>
      </c>
      <c r="G39" s="4" t="s">
        <v>887</v>
      </c>
    </row>
    <row r="40" spans="1:7" ht="30" customHeight="1" x14ac:dyDescent="0.35">
      <c r="A40" s="4" t="s">
        <v>54</v>
      </c>
      <c r="B40" s="6">
        <v>45917</v>
      </c>
      <c r="C40" s="63">
        <v>1.59027777777778E-2</v>
      </c>
      <c r="D40" s="4" t="s">
        <v>18</v>
      </c>
      <c r="E40" s="119">
        <v>750</v>
      </c>
      <c r="F40" s="49">
        <f t="shared" si="0"/>
        <v>286.2500000000004</v>
      </c>
      <c r="G40" s="4" t="s">
        <v>854</v>
      </c>
    </row>
    <row r="41" spans="1:7" ht="30" customHeight="1" x14ac:dyDescent="0.35">
      <c r="A41" s="4" t="s">
        <v>54</v>
      </c>
      <c r="B41" s="6">
        <v>45918</v>
      </c>
      <c r="C41" s="63">
        <v>3.02199074074074E-2</v>
      </c>
      <c r="D41" s="4" t="s">
        <v>19</v>
      </c>
      <c r="E41" s="119">
        <v>750</v>
      </c>
      <c r="F41" s="49">
        <f t="shared" si="0"/>
        <v>543.95833333333326</v>
      </c>
      <c r="G41" s="4" t="s">
        <v>855</v>
      </c>
    </row>
    <row r="42" spans="1:7" ht="30" customHeight="1" x14ac:dyDescent="0.35">
      <c r="A42" s="4" t="s">
        <v>54</v>
      </c>
      <c r="B42" s="6">
        <v>45918</v>
      </c>
      <c r="C42" s="63">
        <v>3.87847222222222E-2</v>
      </c>
      <c r="D42" s="4" t="s">
        <v>18</v>
      </c>
      <c r="E42" s="119">
        <v>750</v>
      </c>
      <c r="F42" s="49">
        <f t="shared" si="0"/>
        <v>698.12499999999955</v>
      </c>
      <c r="G42" s="4" t="s">
        <v>856</v>
      </c>
    </row>
    <row r="43" spans="1:7" ht="30" customHeight="1" x14ac:dyDescent="0.35">
      <c r="A43" s="4" t="s">
        <v>54</v>
      </c>
      <c r="B43" s="6">
        <v>45918</v>
      </c>
      <c r="C43" s="63">
        <v>6.04166666666667E-3</v>
      </c>
      <c r="D43" s="4" t="s">
        <v>18</v>
      </c>
      <c r="E43" s="119">
        <v>750</v>
      </c>
      <c r="F43" s="49">
        <f t="shared" si="0"/>
        <v>108.75000000000006</v>
      </c>
      <c r="G43" s="4" t="s">
        <v>856</v>
      </c>
    </row>
    <row r="44" spans="1:7" ht="30" customHeight="1" x14ac:dyDescent="0.35">
      <c r="A44" s="4" t="s">
        <v>54</v>
      </c>
      <c r="B44" s="6">
        <v>45918</v>
      </c>
      <c r="C44" s="63">
        <v>3.8287037037037001E-2</v>
      </c>
      <c r="D44" s="4" t="s">
        <v>18</v>
      </c>
      <c r="E44" s="119">
        <v>750</v>
      </c>
      <c r="F44" s="49">
        <f t="shared" si="0"/>
        <v>689.16666666666606</v>
      </c>
      <c r="G44" s="4" t="s">
        <v>856</v>
      </c>
    </row>
    <row r="45" spans="1:7" ht="30" customHeight="1" x14ac:dyDescent="0.35">
      <c r="A45" s="4" t="s">
        <v>54</v>
      </c>
      <c r="B45" s="6">
        <v>45919</v>
      </c>
      <c r="C45" s="63">
        <v>2.0833333333333301E-2</v>
      </c>
      <c r="D45" s="4" t="s">
        <v>571</v>
      </c>
      <c r="E45" s="119">
        <v>1100</v>
      </c>
      <c r="F45" s="49">
        <f t="shared" si="0"/>
        <v>549.9999999999992</v>
      </c>
      <c r="G45" s="4" t="s">
        <v>859</v>
      </c>
    </row>
    <row r="46" spans="1:7" ht="30" customHeight="1" x14ac:dyDescent="0.35">
      <c r="A46" s="4" t="s">
        <v>54</v>
      </c>
      <c r="B46" s="6">
        <v>45919</v>
      </c>
      <c r="C46" s="63">
        <v>3.4722222222222203E-2</v>
      </c>
      <c r="D46" s="4" t="s">
        <v>571</v>
      </c>
      <c r="E46" s="119">
        <v>1100</v>
      </c>
      <c r="F46" s="49">
        <f t="shared" si="0"/>
        <v>916.66666666666606</v>
      </c>
      <c r="G46" s="4" t="s">
        <v>860</v>
      </c>
    </row>
    <row r="47" spans="1:7" ht="30" customHeight="1" x14ac:dyDescent="0.35">
      <c r="A47" s="4" t="s">
        <v>54</v>
      </c>
      <c r="B47" s="6">
        <v>45920</v>
      </c>
      <c r="C47" s="63">
        <v>1.8321759259259301E-2</v>
      </c>
      <c r="D47" s="4" t="s">
        <v>19</v>
      </c>
      <c r="E47" s="119">
        <v>750</v>
      </c>
      <c r="F47" s="49">
        <f t="shared" si="0"/>
        <v>329.79166666666742</v>
      </c>
      <c r="G47" s="4" t="s">
        <v>858</v>
      </c>
    </row>
    <row r="48" spans="1:7" ht="30" customHeight="1" x14ac:dyDescent="0.35">
      <c r="A48" s="4" t="s">
        <v>54</v>
      </c>
      <c r="B48" s="6">
        <v>45922</v>
      </c>
      <c r="C48" s="63">
        <v>3.8865740740740701E-2</v>
      </c>
      <c r="D48" s="4" t="s">
        <v>19</v>
      </c>
      <c r="E48" s="119">
        <v>750</v>
      </c>
      <c r="F48" s="49">
        <f t="shared" si="0"/>
        <v>699.58333333333258</v>
      </c>
      <c r="G48" s="4" t="s">
        <v>857</v>
      </c>
    </row>
    <row r="49" spans="1:10" ht="30" customHeight="1" x14ac:dyDescent="0.35">
      <c r="A49" s="4" t="s">
        <v>54</v>
      </c>
      <c r="B49" s="6">
        <v>45922</v>
      </c>
      <c r="C49" s="63">
        <v>1.0266203703703699E-2</v>
      </c>
      <c r="D49" s="4" t="s">
        <v>19</v>
      </c>
      <c r="E49" s="119">
        <v>750</v>
      </c>
      <c r="F49" s="49">
        <f t="shared" si="0"/>
        <v>184.79166666666657</v>
      </c>
      <c r="G49" s="4" t="s">
        <v>857</v>
      </c>
    </row>
    <row r="50" spans="1:10" ht="30" customHeight="1" x14ac:dyDescent="0.35">
      <c r="A50" s="4" t="s">
        <v>54</v>
      </c>
      <c r="B50" s="6">
        <v>45922</v>
      </c>
      <c r="C50" s="63">
        <v>4.1666666666666699E-2</v>
      </c>
      <c r="D50" s="4" t="s">
        <v>571</v>
      </c>
      <c r="E50" s="119">
        <v>1100</v>
      </c>
      <c r="F50" s="49">
        <f t="shared" si="0"/>
        <v>1100.0000000000009</v>
      </c>
      <c r="G50" s="4" t="s">
        <v>851</v>
      </c>
    </row>
    <row r="51" spans="1:10" ht="30" customHeight="1" x14ac:dyDescent="0.35">
      <c r="A51" s="4" t="s">
        <v>54</v>
      </c>
      <c r="B51" s="6">
        <v>45922</v>
      </c>
      <c r="C51" s="63">
        <v>6.25E-2</v>
      </c>
      <c r="D51" s="4" t="s">
        <v>571</v>
      </c>
      <c r="E51" s="119">
        <v>1100</v>
      </c>
      <c r="F51" s="49">
        <f t="shared" si="0"/>
        <v>1650</v>
      </c>
      <c r="G51" s="4" t="s">
        <v>869</v>
      </c>
    </row>
    <row r="52" spans="1:10" ht="30" customHeight="1" x14ac:dyDescent="0.35">
      <c r="A52" s="4" t="s">
        <v>54</v>
      </c>
      <c r="B52" s="6">
        <v>45923</v>
      </c>
      <c r="C52" s="63">
        <v>6.9444444444444397E-3</v>
      </c>
      <c r="D52" s="4" t="s">
        <v>61</v>
      </c>
      <c r="E52" s="119">
        <v>500</v>
      </c>
      <c r="F52" s="49">
        <f t="shared" si="0"/>
        <v>83.333333333333272</v>
      </c>
      <c r="G52" s="4" t="s">
        <v>526</v>
      </c>
      <c r="H52" s="4" t="s">
        <v>527</v>
      </c>
      <c r="J52" s="4" t="s">
        <v>529</v>
      </c>
    </row>
    <row r="53" spans="1:10" ht="30" customHeight="1" x14ac:dyDescent="0.35">
      <c r="A53" s="4" t="s">
        <v>54</v>
      </c>
      <c r="B53" s="6">
        <v>45923</v>
      </c>
      <c r="C53" s="63">
        <v>1.10300925925926E-2</v>
      </c>
      <c r="D53" s="4" t="s">
        <v>18</v>
      </c>
      <c r="E53" s="119">
        <v>750</v>
      </c>
      <c r="F53" s="49">
        <f t="shared" si="0"/>
        <v>198.5416666666668</v>
      </c>
      <c r="G53" s="4" t="s">
        <v>861</v>
      </c>
    </row>
    <row r="54" spans="1:10" ht="30" customHeight="1" x14ac:dyDescent="0.35">
      <c r="A54" s="4" t="s">
        <v>54</v>
      </c>
      <c r="B54" s="6">
        <v>45923</v>
      </c>
      <c r="C54" s="63">
        <v>4.1666666666666699E-2</v>
      </c>
      <c r="D54" s="4" t="s">
        <v>571</v>
      </c>
      <c r="E54" s="119">
        <v>1100</v>
      </c>
      <c r="F54" s="49">
        <f t="shared" si="0"/>
        <v>1100.0000000000009</v>
      </c>
      <c r="G54" s="4" t="s">
        <v>862</v>
      </c>
    </row>
    <row r="55" spans="1:10" ht="30" customHeight="1" x14ac:dyDescent="0.35">
      <c r="A55" s="4" t="s">
        <v>54</v>
      </c>
      <c r="B55" s="6">
        <v>45923</v>
      </c>
      <c r="C55" s="63">
        <v>6.25E-2</v>
      </c>
      <c r="D55" s="4" t="s">
        <v>571</v>
      </c>
      <c r="E55" s="119">
        <v>1100</v>
      </c>
      <c r="F55" s="49">
        <f t="shared" si="0"/>
        <v>1650</v>
      </c>
      <c r="G55" s="4" t="s">
        <v>863</v>
      </c>
    </row>
    <row r="56" spans="1:10" ht="30" customHeight="1" x14ac:dyDescent="0.35">
      <c r="A56" s="4" t="s">
        <v>54</v>
      </c>
      <c r="B56" s="6">
        <v>45923</v>
      </c>
      <c r="C56" s="63">
        <v>0.114456018518519</v>
      </c>
      <c r="D56" s="4" t="s">
        <v>18</v>
      </c>
      <c r="E56" s="119">
        <v>750</v>
      </c>
      <c r="F56" s="49">
        <f t="shared" si="0"/>
        <v>2060.2083333333421</v>
      </c>
      <c r="G56" s="4" t="s">
        <v>870</v>
      </c>
    </row>
    <row r="57" spans="1:10" ht="30" customHeight="1" x14ac:dyDescent="0.35">
      <c r="A57" s="4" t="s">
        <v>54</v>
      </c>
      <c r="B57" s="6">
        <v>45924</v>
      </c>
      <c r="C57" s="63">
        <v>4.1666666666666699E-2</v>
      </c>
      <c r="D57" s="4" t="s">
        <v>571</v>
      </c>
      <c r="E57" s="119">
        <v>1100</v>
      </c>
      <c r="F57" s="49">
        <f t="shared" si="0"/>
        <v>1100.0000000000009</v>
      </c>
      <c r="G57" s="4" t="s">
        <v>864</v>
      </c>
    </row>
    <row r="58" spans="1:10" ht="30" customHeight="1" x14ac:dyDescent="0.35">
      <c r="A58" s="4" t="s">
        <v>54</v>
      </c>
      <c r="B58" s="6">
        <v>45924</v>
      </c>
      <c r="C58" s="63">
        <v>4.1666666666666699E-2</v>
      </c>
      <c r="D58" s="4" t="s">
        <v>571</v>
      </c>
      <c r="E58" s="119">
        <v>1100</v>
      </c>
      <c r="F58" s="49">
        <f t="shared" si="0"/>
        <v>1100.0000000000009</v>
      </c>
      <c r="G58" s="4" t="s">
        <v>865</v>
      </c>
    </row>
    <row r="59" spans="1:10" ht="30" customHeight="1" x14ac:dyDescent="0.35">
      <c r="A59" s="4" t="s">
        <v>54</v>
      </c>
      <c r="B59" s="6">
        <v>45924</v>
      </c>
      <c r="C59" s="63">
        <v>2.09953703703704E-2</v>
      </c>
      <c r="D59" s="4" t="s">
        <v>571</v>
      </c>
      <c r="E59" s="119">
        <v>1100</v>
      </c>
      <c r="F59" s="49">
        <f t="shared" si="0"/>
        <v>554.27777777777851</v>
      </c>
      <c r="G59" s="4" t="s">
        <v>866</v>
      </c>
    </row>
    <row r="60" spans="1:10" ht="30" customHeight="1" x14ac:dyDescent="0.35">
      <c r="A60" s="4" t="s">
        <v>54</v>
      </c>
      <c r="B60" s="6">
        <v>45924</v>
      </c>
      <c r="C60" s="63">
        <v>2.0833333333333301E-2</v>
      </c>
      <c r="D60" s="4" t="s">
        <v>571</v>
      </c>
      <c r="E60" s="119">
        <v>1100</v>
      </c>
      <c r="F60" s="49">
        <f t="shared" si="0"/>
        <v>549.9999999999992</v>
      </c>
      <c r="G60" s="4" t="s">
        <v>867</v>
      </c>
    </row>
    <row r="61" spans="1:10" ht="30" customHeight="1" x14ac:dyDescent="0.35">
      <c r="A61" s="4" t="s">
        <v>54</v>
      </c>
      <c r="B61" s="6">
        <v>45924</v>
      </c>
      <c r="C61" s="63">
        <v>6.25E-2</v>
      </c>
      <c r="D61" s="4" t="s">
        <v>571</v>
      </c>
      <c r="E61" s="119">
        <v>1100</v>
      </c>
      <c r="F61" s="49">
        <f t="shared" si="0"/>
        <v>1650</v>
      </c>
      <c r="G61" s="4" t="s">
        <v>868</v>
      </c>
    </row>
    <row r="62" spans="1:10" ht="30" customHeight="1" x14ac:dyDescent="0.35">
      <c r="A62" s="4" t="s">
        <v>54</v>
      </c>
      <c r="B62" s="6">
        <v>45925</v>
      </c>
      <c r="C62" s="63">
        <v>1.38888888888889E-2</v>
      </c>
      <c r="D62" s="4" t="s">
        <v>571</v>
      </c>
      <c r="E62" s="119">
        <v>1100</v>
      </c>
      <c r="F62" s="49">
        <f t="shared" si="0"/>
        <v>366.66666666666697</v>
      </c>
      <c r="G62" s="4" t="s">
        <v>877</v>
      </c>
    </row>
    <row r="63" spans="1:10" ht="30" customHeight="1" x14ac:dyDescent="0.35">
      <c r="A63" s="4" t="s">
        <v>54</v>
      </c>
      <c r="B63" s="6">
        <v>45925</v>
      </c>
      <c r="C63" s="63">
        <v>2.0833333333333301E-2</v>
      </c>
      <c r="D63" s="4" t="s">
        <v>571</v>
      </c>
      <c r="E63" s="119">
        <v>1100</v>
      </c>
      <c r="F63" s="49">
        <f t="shared" si="0"/>
        <v>549.9999999999992</v>
      </c>
      <c r="G63" s="4" t="s">
        <v>878</v>
      </c>
    </row>
    <row r="64" spans="1:10" ht="30" customHeight="1" x14ac:dyDescent="0.35">
      <c r="A64" s="4" t="s">
        <v>54</v>
      </c>
      <c r="B64" s="6">
        <v>45925</v>
      </c>
      <c r="C64" s="63">
        <v>1.7361111111111101E-2</v>
      </c>
      <c r="D64" s="4" t="s">
        <v>571</v>
      </c>
      <c r="E64" s="119">
        <v>1100</v>
      </c>
      <c r="F64" s="49">
        <f t="shared" si="0"/>
        <v>458.33333333333303</v>
      </c>
      <c r="G64" s="4" t="s">
        <v>879</v>
      </c>
    </row>
    <row r="65" spans="1:8" ht="30" customHeight="1" x14ac:dyDescent="0.35">
      <c r="A65" s="4" t="s">
        <v>54</v>
      </c>
      <c r="B65" s="6">
        <v>45925</v>
      </c>
      <c r="C65" s="63">
        <v>2.4305555555555601E-2</v>
      </c>
      <c r="D65" s="4" t="s">
        <v>571</v>
      </c>
      <c r="E65" s="119">
        <v>1100</v>
      </c>
      <c r="F65" s="49">
        <f t="shared" si="0"/>
        <v>641.66666666666788</v>
      </c>
      <c r="G65" s="4" t="s">
        <v>880</v>
      </c>
    </row>
    <row r="66" spans="1:8" ht="30" customHeight="1" x14ac:dyDescent="0.35">
      <c r="A66" s="4" t="s">
        <v>54</v>
      </c>
      <c r="B66" s="6">
        <v>45925</v>
      </c>
      <c r="C66" s="63">
        <v>4.8298611111111098E-2</v>
      </c>
      <c r="D66" s="4" t="s">
        <v>18</v>
      </c>
      <c r="E66" s="119">
        <v>750</v>
      </c>
      <c r="F66" s="49">
        <f t="shared" si="0"/>
        <v>869.37499999999977</v>
      </c>
      <c r="G66" s="4" t="s">
        <v>881</v>
      </c>
    </row>
    <row r="67" spans="1:8" ht="30" customHeight="1" x14ac:dyDescent="0.35">
      <c r="A67" s="4" t="s">
        <v>54</v>
      </c>
      <c r="B67" s="6">
        <v>45926</v>
      </c>
      <c r="C67" s="63">
        <v>1.50231481481481E-2</v>
      </c>
      <c r="D67" s="4" t="s">
        <v>18</v>
      </c>
      <c r="E67" s="119">
        <v>750</v>
      </c>
      <c r="F67" s="49">
        <f t="shared" si="0"/>
        <v>270.41666666666583</v>
      </c>
      <c r="G67" s="4" t="s">
        <v>871</v>
      </c>
    </row>
    <row r="68" spans="1:8" ht="30" customHeight="1" x14ac:dyDescent="0.35">
      <c r="A68" s="4" t="s">
        <v>54</v>
      </c>
      <c r="B68" s="6">
        <v>45926</v>
      </c>
      <c r="C68" s="63">
        <v>8.8773148148148205E-3</v>
      </c>
      <c r="D68" s="4" t="s">
        <v>18</v>
      </c>
      <c r="E68" s="119">
        <v>750</v>
      </c>
      <c r="F68" s="49">
        <f t="shared" si="0"/>
        <v>159.79166666666677</v>
      </c>
      <c r="G68" s="4" t="s">
        <v>871</v>
      </c>
    </row>
    <row r="69" spans="1:8" ht="30" customHeight="1" x14ac:dyDescent="0.35">
      <c r="A69" s="4" t="s">
        <v>54</v>
      </c>
      <c r="B69" s="6">
        <v>45926</v>
      </c>
      <c r="C69" s="63">
        <v>1.4166666666666701E-2</v>
      </c>
      <c r="D69" s="4" t="s">
        <v>18</v>
      </c>
      <c r="E69" s="119">
        <v>750</v>
      </c>
      <c r="F69" s="49">
        <f t="shared" si="0"/>
        <v>255.0000000000006</v>
      </c>
      <c r="G69" s="4" t="s">
        <v>871</v>
      </c>
    </row>
    <row r="70" spans="1:8" ht="30" customHeight="1" x14ac:dyDescent="0.35">
      <c r="A70" s="4" t="s">
        <v>54</v>
      </c>
      <c r="B70" s="6">
        <v>45926</v>
      </c>
      <c r="C70" s="63">
        <v>2.0983796296296299E-2</v>
      </c>
      <c r="D70" s="4" t="s">
        <v>18</v>
      </c>
      <c r="E70" s="119">
        <v>750</v>
      </c>
      <c r="F70" s="49">
        <f t="shared" si="0"/>
        <v>377.70833333333337</v>
      </c>
      <c r="G70" s="4" t="s">
        <v>871</v>
      </c>
    </row>
    <row r="71" spans="1:8" ht="30" customHeight="1" x14ac:dyDescent="0.35">
      <c r="A71" s="4" t="s">
        <v>54</v>
      </c>
      <c r="B71" s="6">
        <v>45926</v>
      </c>
      <c r="C71" s="63">
        <v>2.0833333333333301E-2</v>
      </c>
      <c r="D71" s="4" t="s">
        <v>571</v>
      </c>
      <c r="E71" s="119">
        <v>1100</v>
      </c>
      <c r="F71" s="49">
        <f t="shared" si="0"/>
        <v>549.9999999999992</v>
      </c>
      <c r="G71" s="4" t="s">
        <v>872</v>
      </c>
    </row>
    <row r="72" spans="1:8" ht="30" customHeight="1" x14ac:dyDescent="0.35">
      <c r="A72" s="4" t="s">
        <v>54</v>
      </c>
      <c r="B72" s="6">
        <v>45926</v>
      </c>
      <c r="C72" s="63">
        <v>2.0833333333333301E-2</v>
      </c>
      <c r="D72" s="4" t="s">
        <v>571</v>
      </c>
      <c r="E72" s="119">
        <v>1100</v>
      </c>
      <c r="F72" s="49">
        <f t="shared" si="0"/>
        <v>549.9999999999992</v>
      </c>
      <c r="G72" s="4" t="s">
        <v>873</v>
      </c>
    </row>
    <row r="73" spans="1:8" ht="30" customHeight="1" x14ac:dyDescent="0.35">
      <c r="A73" s="4" t="s">
        <v>54</v>
      </c>
      <c r="B73" s="6">
        <v>45926</v>
      </c>
      <c r="C73" s="63">
        <v>2.0833333333333301E-2</v>
      </c>
      <c r="D73" s="4" t="s">
        <v>571</v>
      </c>
      <c r="E73" s="119">
        <v>1100</v>
      </c>
      <c r="F73" s="49">
        <f t="shared" si="0"/>
        <v>549.9999999999992</v>
      </c>
      <c r="G73" s="4" t="s">
        <v>874</v>
      </c>
    </row>
    <row r="74" spans="1:8" ht="30" customHeight="1" x14ac:dyDescent="0.35">
      <c r="A74" s="4" t="s">
        <v>54</v>
      </c>
      <c r="B74" s="6">
        <v>45929</v>
      </c>
      <c r="C74" s="63">
        <v>3.9039351851851901E-2</v>
      </c>
      <c r="D74" s="4" t="s">
        <v>18</v>
      </c>
      <c r="E74" s="119">
        <v>750</v>
      </c>
      <c r="F74" s="49">
        <f t="shared" si="0"/>
        <v>702.70833333333417</v>
      </c>
      <c r="G74" s="4" t="s">
        <v>875</v>
      </c>
    </row>
    <row r="75" spans="1:8" ht="30" customHeight="1" x14ac:dyDescent="0.35">
      <c r="A75" s="4" t="s">
        <v>54</v>
      </c>
      <c r="B75" s="6">
        <v>45929</v>
      </c>
      <c r="C75" s="63">
        <v>1.7384259259259301E-2</v>
      </c>
      <c r="D75" s="4" t="s">
        <v>18</v>
      </c>
      <c r="E75" s="119">
        <v>750</v>
      </c>
      <c r="F75" s="49">
        <f t="shared" si="0"/>
        <v>312.91666666666742</v>
      </c>
      <c r="G75" s="4" t="s">
        <v>876</v>
      </c>
    </row>
    <row r="76" spans="1:8" ht="30" customHeight="1" x14ac:dyDescent="0.35">
      <c r="B76" s="47"/>
      <c r="C76" s="48"/>
      <c r="D76" s="46"/>
      <c r="E76" s="46"/>
      <c r="F76" s="118"/>
      <c r="G76" s="46"/>
      <c r="H76" s="46"/>
    </row>
    <row r="77" spans="1:8" ht="30" customHeight="1" x14ac:dyDescent="0.35">
      <c r="B77" s="47"/>
      <c r="C77" s="48"/>
      <c r="D77" s="46"/>
      <c r="E77" s="46"/>
      <c r="F77" s="118"/>
      <c r="G77" s="46"/>
      <c r="H77" s="46"/>
    </row>
    <row r="78" spans="1:8" ht="30" customHeight="1" x14ac:dyDescent="0.35">
      <c r="B78" s="47"/>
      <c r="C78" s="48"/>
      <c r="D78" s="46"/>
      <c r="E78" s="46"/>
      <c r="F78" s="118"/>
      <c r="G78" s="46"/>
      <c r="H78" s="46"/>
    </row>
    <row r="79" spans="1:8" ht="30" customHeight="1" x14ac:dyDescent="0.35">
      <c r="B79" s="47"/>
      <c r="C79" s="48"/>
      <c r="D79" s="46"/>
      <c r="E79" s="46"/>
      <c r="F79" s="118"/>
      <c r="G79" s="46"/>
      <c r="H79" s="46"/>
    </row>
    <row r="80" spans="1:8" ht="30" customHeight="1" x14ac:dyDescent="0.35">
      <c r="B80" s="47"/>
      <c r="C80" s="48"/>
      <c r="D80" s="46"/>
      <c r="E80" s="46"/>
      <c r="F80" s="118"/>
      <c r="G80" s="46"/>
      <c r="H80" s="46"/>
    </row>
    <row r="81" spans="2:8" ht="30" customHeight="1" x14ac:dyDescent="0.35">
      <c r="B81" s="47"/>
      <c r="C81" s="48"/>
      <c r="D81" s="46"/>
      <c r="E81" s="46"/>
      <c r="F81" s="118"/>
      <c r="G81" s="46"/>
      <c r="H81" s="46"/>
    </row>
    <row r="82" spans="2:8" ht="30" customHeight="1" x14ac:dyDescent="0.35">
      <c r="B82" s="47"/>
      <c r="C82" s="48"/>
      <c r="D82" s="46"/>
      <c r="E82" s="46"/>
      <c r="F82" s="118"/>
      <c r="G82" s="46"/>
      <c r="H82" s="46"/>
    </row>
    <row r="83" spans="2:8" ht="30" customHeight="1" x14ac:dyDescent="0.35">
      <c r="B83" s="47"/>
      <c r="C83" s="48"/>
      <c r="D83" s="46"/>
      <c r="E83" s="46"/>
      <c r="F83" s="118"/>
      <c r="G83" s="46"/>
      <c r="H83" s="46"/>
    </row>
    <row r="84" spans="2:8" ht="30" customHeight="1" x14ac:dyDescent="0.35">
      <c r="B84" s="47"/>
      <c r="C84" s="48"/>
      <c r="D84" s="46"/>
      <c r="E84" s="46"/>
      <c r="F84" s="118"/>
      <c r="G84" s="46"/>
      <c r="H84" s="46"/>
    </row>
    <row r="85" spans="2:8" ht="30" customHeight="1" x14ac:dyDescent="0.35">
      <c r="B85" s="47"/>
      <c r="C85" s="48"/>
      <c r="D85" s="46"/>
      <c r="E85" s="46"/>
      <c r="F85" s="118"/>
      <c r="G85" s="46"/>
      <c r="H85" s="46"/>
    </row>
    <row r="86" spans="2:8" ht="30" customHeight="1" x14ac:dyDescent="0.35">
      <c r="B86" s="47"/>
      <c r="C86" s="48"/>
      <c r="D86" s="46"/>
      <c r="E86" s="46"/>
      <c r="F86" s="118"/>
      <c r="G86" s="46"/>
      <c r="H86" s="46"/>
    </row>
    <row r="87" spans="2:8" ht="30" customHeight="1" x14ac:dyDescent="0.35">
      <c r="B87" s="47"/>
      <c r="C87" s="48"/>
      <c r="D87" s="46"/>
      <c r="E87" s="46"/>
      <c r="F87" s="118"/>
      <c r="G87" s="46"/>
      <c r="H87" s="46"/>
    </row>
    <row r="88" spans="2:8" ht="30" customHeight="1" x14ac:dyDescent="0.35">
      <c r="B88" s="47"/>
      <c r="C88" s="48"/>
      <c r="D88" s="46"/>
      <c r="E88" s="46"/>
      <c r="F88" s="118"/>
      <c r="G88" s="46"/>
      <c r="H88" s="46"/>
    </row>
    <row r="89" spans="2:8" ht="30" customHeight="1" x14ac:dyDescent="0.35">
      <c r="B89" s="47"/>
      <c r="C89" s="48"/>
      <c r="D89" s="46"/>
      <c r="E89" s="46"/>
      <c r="F89" s="118"/>
      <c r="G89" s="46"/>
      <c r="H89" s="46"/>
    </row>
    <row r="90" spans="2:8" ht="30" customHeight="1" x14ac:dyDescent="0.35">
      <c r="B90" s="47"/>
      <c r="C90" s="48"/>
      <c r="D90" s="46"/>
      <c r="E90" s="46"/>
      <c r="F90" s="118"/>
      <c r="G90" s="46"/>
      <c r="H90" s="46"/>
    </row>
    <row r="91" spans="2:8" ht="30" customHeight="1" x14ac:dyDescent="0.35">
      <c r="B91" s="47"/>
      <c r="C91" s="48"/>
      <c r="D91" s="46"/>
      <c r="E91" s="46"/>
      <c r="F91" s="118"/>
      <c r="G91" s="46"/>
      <c r="H91" s="46"/>
    </row>
    <row r="92" spans="2:8" ht="30" customHeight="1" x14ac:dyDescent="0.35">
      <c r="B92" s="47"/>
      <c r="C92" s="48"/>
      <c r="D92" s="46"/>
      <c r="E92" s="46"/>
      <c r="F92" s="118"/>
      <c r="G92" s="46"/>
      <c r="H92" s="46"/>
    </row>
    <row r="93" spans="2:8" ht="30" customHeight="1" x14ac:dyDescent="0.35">
      <c r="B93" s="47"/>
      <c r="C93" s="48"/>
      <c r="D93" s="46"/>
      <c r="E93" s="46"/>
      <c r="F93" s="118"/>
      <c r="G93" s="46"/>
      <c r="H93" s="46"/>
    </row>
    <row r="94" spans="2:8" ht="30" customHeight="1" x14ac:dyDescent="0.35">
      <c r="B94" s="47"/>
      <c r="C94" s="48"/>
      <c r="D94" s="46"/>
      <c r="E94" s="46"/>
      <c r="F94" s="118"/>
      <c r="G94" s="46"/>
      <c r="H94" s="46"/>
    </row>
    <row r="95" spans="2:8" ht="30" customHeight="1" x14ac:dyDescent="0.35">
      <c r="B95" s="47"/>
      <c r="C95" s="48"/>
      <c r="D95" s="46"/>
      <c r="E95" s="46"/>
      <c r="F95" s="118"/>
      <c r="G95" s="46"/>
      <c r="H95" s="46"/>
    </row>
    <row r="96" spans="2:8" ht="30" customHeight="1" x14ac:dyDescent="0.35">
      <c r="B96" s="47"/>
      <c r="C96" s="48"/>
      <c r="D96" s="46"/>
      <c r="E96" s="46"/>
      <c r="F96" s="118"/>
      <c r="G96" s="46"/>
      <c r="H96" s="46"/>
    </row>
    <row r="97" spans="2:8" ht="30" customHeight="1" x14ac:dyDescent="0.35">
      <c r="B97" s="47"/>
      <c r="C97" s="48"/>
      <c r="D97" s="46"/>
      <c r="E97" s="46"/>
      <c r="F97" s="118"/>
      <c r="G97" s="46"/>
      <c r="H97" s="46"/>
    </row>
    <row r="98" spans="2:8" ht="30" customHeight="1" x14ac:dyDescent="0.35">
      <c r="B98" s="47"/>
      <c r="C98" s="48"/>
      <c r="D98" s="46"/>
      <c r="E98" s="46"/>
      <c r="F98" s="118"/>
      <c r="G98" s="46"/>
      <c r="H98" s="46"/>
    </row>
    <row r="99" spans="2:8" ht="30" customHeight="1" x14ac:dyDescent="0.35">
      <c r="B99" s="47"/>
      <c r="C99" s="48"/>
      <c r="D99" s="46"/>
      <c r="E99" s="46"/>
      <c r="F99" s="118"/>
      <c r="G99" s="46"/>
      <c r="H99" s="46"/>
    </row>
    <row r="100" spans="2:8" ht="30" customHeight="1" x14ac:dyDescent="0.35">
      <c r="B100" s="47"/>
      <c r="C100" s="48"/>
      <c r="D100" s="46"/>
      <c r="E100" s="46"/>
      <c r="F100" s="118"/>
      <c r="G100" s="46"/>
      <c r="H100" s="46"/>
    </row>
    <row r="101" spans="2:8" ht="30" customHeight="1" x14ac:dyDescent="0.35">
      <c r="B101" s="47"/>
      <c r="C101" s="48"/>
      <c r="D101" s="46"/>
      <c r="E101" s="46"/>
      <c r="F101" s="118"/>
      <c r="G101" s="46"/>
      <c r="H101" s="46"/>
    </row>
    <row r="102" spans="2:8" ht="30" customHeight="1" x14ac:dyDescent="0.35">
      <c r="B102" s="47"/>
      <c r="C102" s="48"/>
      <c r="D102" s="46"/>
      <c r="E102" s="46"/>
      <c r="F102" s="118"/>
      <c r="G102" s="46"/>
      <c r="H102" s="46"/>
    </row>
    <row r="103" spans="2:8" ht="30" customHeight="1" x14ac:dyDescent="0.35">
      <c r="B103" s="47"/>
      <c r="C103" s="48"/>
      <c r="D103" s="46"/>
      <c r="E103" s="46"/>
      <c r="F103" s="118"/>
      <c r="G103" s="46"/>
      <c r="H103" s="46"/>
    </row>
    <row r="104" spans="2:8" ht="30" customHeight="1" x14ac:dyDescent="0.35">
      <c r="B104" s="47"/>
      <c r="C104" s="48"/>
      <c r="D104" s="46"/>
      <c r="E104" s="46"/>
      <c r="F104" s="118"/>
      <c r="G104" s="46"/>
      <c r="H104" s="46"/>
    </row>
    <row r="105" spans="2:8" ht="30" customHeight="1" x14ac:dyDescent="0.35">
      <c r="B105" s="47"/>
      <c r="C105" s="48"/>
      <c r="D105" s="46"/>
      <c r="E105" s="46"/>
      <c r="F105" s="118"/>
      <c r="G105" s="46"/>
      <c r="H105" s="46"/>
    </row>
    <row r="106" spans="2:8" ht="30" customHeight="1" x14ac:dyDescent="0.35">
      <c r="B106" s="47"/>
      <c r="C106" s="48"/>
      <c r="D106" s="46"/>
      <c r="E106" s="46"/>
      <c r="F106" s="118"/>
      <c r="G106" s="46"/>
      <c r="H106" s="46"/>
    </row>
    <row r="107" spans="2:8" ht="30" customHeight="1" x14ac:dyDescent="0.35">
      <c r="B107" s="47"/>
      <c r="C107" s="48"/>
      <c r="D107" s="46"/>
      <c r="E107" s="46"/>
      <c r="F107" s="118"/>
      <c r="G107" s="46"/>
      <c r="H107" s="46"/>
    </row>
    <row r="108" spans="2:8" ht="30" customHeight="1" x14ac:dyDescent="0.35">
      <c r="B108" s="47"/>
      <c r="C108" s="48"/>
      <c r="D108" s="46"/>
      <c r="E108" s="46"/>
      <c r="F108" s="118"/>
      <c r="G108" s="46"/>
      <c r="H108" s="46"/>
    </row>
    <row r="109" spans="2:8" ht="30" customHeight="1" x14ac:dyDescent="0.35">
      <c r="B109" s="47"/>
      <c r="C109" s="48"/>
      <c r="D109" s="46"/>
      <c r="E109" s="46"/>
      <c r="F109" s="118"/>
      <c r="G109" s="46"/>
      <c r="H109" s="46"/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</sheetData>
  <autoFilter ref="A14:I75" xr:uid="{5EF3C384-792F-4E93-B35E-ACE04B9A6297}">
    <sortState xmlns:xlrd2="http://schemas.microsoft.com/office/spreadsheetml/2017/richdata2" ref="A14:J14">
      <sortCondition ref="B14"/>
    </sortState>
  </autoFilter>
  <mergeCells count="1">
    <mergeCell ref="E8:F8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3DFD-4D4D-42AE-A40D-C4936F54B421}">
  <dimension ref="H2:H3"/>
  <sheetViews>
    <sheetView showGridLines="0" workbookViewId="0">
      <selection activeCell="F9" sqref="F9"/>
    </sheetView>
  </sheetViews>
  <sheetFormatPr defaultColWidth="8.81640625" defaultRowHeight="14.5" x14ac:dyDescent="0.35"/>
  <sheetData>
    <row r="2" spans="8:8" ht="21" x14ac:dyDescent="0.5">
      <c r="H2" s="100" t="s">
        <v>54</v>
      </c>
    </row>
    <row r="3" spans="8:8" ht="18.5" x14ac:dyDescent="0.45">
      <c r="H3" s="99"/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94D0-2759-465D-8AFD-410105E0B5F4}">
  <dimension ref="A1:B4"/>
  <sheetViews>
    <sheetView workbookViewId="0">
      <selection activeCell="B3" sqref="B3"/>
    </sheetView>
  </sheetViews>
  <sheetFormatPr defaultColWidth="8.81640625" defaultRowHeight="14.5" x14ac:dyDescent="0.35"/>
  <cols>
    <col min="1" max="1" width="16.81640625" customWidth="1"/>
    <col min="2" max="2" width="11.6328125" style="101" bestFit="1" customWidth="1"/>
  </cols>
  <sheetData>
    <row r="1" spans="1:2" x14ac:dyDescent="0.35">
      <c r="A1" t="s">
        <v>55</v>
      </c>
      <c r="B1" s="101">
        <v>1100</v>
      </c>
    </row>
    <row r="2" spans="1:2" x14ac:dyDescent="0.35">
      <c r="A2" t="s">
        <v>55</v>
      </c>
      <c r="B2" s="101">
        <v>750</v>
      </c>
    </row>
    <row r="3" spans="1:2" x14ac:dyDescent="0.35">
      <c r="A3" t="s">
        <v>56</v>
      </c>
      <c r="B3" s="101">
        <v>500</v>
      </c>
    </row>
    <row r="4" spans="1:2" x14ac:dyDescent="0.35">
      <c r="A4" t="s">
        <v>57</v>
      </c>
      <c r="B4" s="101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1BA-5CFE-4071-A089-BE21A37C4432}">
  <dimension ref="A1:J135"/>
  <sheetViews>
    <sheetView topLeftCell="A2" zoomScale="90" zoomScaleNormal="90" workbookViewId="0">
      <selection activeCell="E16" sqref="E16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23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49.5" customHeight="1" thickBot="1" x14ac:dyDescent="0.4"/>
    <row r="2" spans="1:10" ht="68.25" customHeight="1" x14ac:dyDescent="0.35">
      <c r="A2" s="54" t="s">
        <v>22</v>
      </c>
      <c r="B2" s="103" t="s">
        <v>52</v>
      </c>
      <c r="C2" s="104"/>
      <c r="E2" s="35" t="s">
        <v>10</v>
      </c>
      <c r="F2" s="36"/>
      <c r="G2" s="36"/>
      <c r="H2" s="37">
        <f>C6</f>
        <v>4.9198263888888878</v>
      </c>
      <c r="I2" s="49"/>
    </row>
    <row r="3" spans="1:10" ht="15" customHeight="1" x14ac:dyDescent="0.35">
      <c r="E3" s="38" t="s">
        <v>11</v>
      </c>
      <c r="F3" s="39"/>
      <c r="G3" s="40">
        <v>37288.239999999998</v>
      </c>
      <c r="H3" s="41">
        <v>4.166666666666667</v>
      </c>
    </row>
    <row r="4" spans="1:10" ht="15" customHeight="1" x14ac:dyDescent="0.35">
      <c r="E4" s="38" t="s">
        <v>12</v>
      </c>
      <c r="F4" s="39"/>
      <c r="G4" s="40"/>
      <c r="H4" s="41">
        <f>IF(H2&gt;H3,H2-H3,0)</f>
        <v>0.75315972222222083</v>
      </c>
    </row>
    <row r="5" spans="1:10" ht="15" customHeight="1" thickBot="1" x14ac:dyDescent="0.4">
      <c r="E5" s="38" t="s">
        <v>13</v>
      </c>
      <c r="F5" s="39"/>
      <c r="G5" s="39"/>
      <c r="H5" s="42">
        <v>554</v>
      </c>
    </row>
    <row r="6" spans="1:10" ht="15" customHeight="1" x14ac:dyDescent="0.35">
      <c r="A6" s="10" t="s">
        <v>8</v>
      </c>
      <c r="B6" s="11"/>
      <c r="C6" s="12">
        <f>SUBTOTAL(9,C15:C7966)</f>
        <v>4.9198263888888878</v>
      </c>
      <c r="D6" s="27"/>
      <c r="E6" s="38" t="s">
        <v>14</v>
      </c>
      <c r="F6" s="39"/>
      <c r="G6" s="39"/>
      <c r="H6" s="42">
        <f>H4*H5*24</f>
        <v>10014.011666666647</v>
      </c>
    </row>
    <row r="7" spans="1:10" ht="15" customHeight="1" thickBot="1" x14ac:dyDescent="0.4">
      <c r="A7" s="13" t="s">
        <v>9</v>
      </c>
      <c r="B7" s="14"/>
      <c r="C7" s="15">
        <f>SUM(C15:C7967)</f>
        <v>4.9198263888888878</v>
      </c>
      <c r="D7" s="27"/>
      <c r="E7" s="43" t="s">
        <v>15</v>
      </c>
      <c r="F7" s="44"/>
      <c r="G7" s="44"/>
      <c r="H7" s="45">
        <f>G3+H6</f>
        <v>47302.251666666649</v>
      </c>
    </row>
    <row r="8" spans="1:10" ht="15" customHeight="1" x14ac:dyDescent="0.35">
      <c r="A8" s="79" t="s">
        <v>42</v>
      </c>
      <c r="B8" s="80" t="s">
        <v>43</v>
      </c>
      <c r="C8" s="81"/>
      <c r="D8" s="82" t="s">
        <v>44</v>
      </c>
      <c r="F8" s="4"/>
    </row>
    <row r="9" spans="1:10" ht="15" customHeight="1" x14ac:dyDescent="0.35">
      <c r="A9" s="83" t="s">
        <v>20</v>
      </c>
      <c r="B9" s="84">
        <f>SUMIF(D15:D9950,A9,C15:C9950)</f>
        <v>0.41185185185185186</v>
      </c>
      <c r="C9" s="85"/>
      <c r="D9" s="86">
        <f>B9/$H$2*$H$7*0.1</f>
        <v>395.97982541979059</v>
      </c>
      <c r="F9" s="4"/>
    </row>
    <row r="10" spans="1:10" ht="15" customHeight="1" x14ac:dyDescent="0.35">
      <c r="A10" s="83" t="s">
        <v>19</v>
      </c>
      <c r="B10" s="84">
        <f>SUMIF(D16:D9951,A10,C16:C9951)</f>
        <v>0.30829861111111134</v>
      </c>
      <c r="C10" s="85"/>
      <c r="D10" s="86">
        <f>B10/$H$2*$H$7*0.1</f>
        <v>296.41733952638737</v>
      </c>
      <c r="F10" s="4"/>
    </row>
    <row r="11" spans="1:10" ht="15" customHeight="1" x14ac:dyDescent="0.35">
      <c r="A11" s="83" t="s">
        <v>18</v>
      </c>
      <c r="B11" s="84">
        <f>SUMIF(D16:D9952,A11,C16:C9952)</f>
        <v>2.2518287037037039</v>
      </c>
      <c r="C11" s="85"/>
      <c r="D11" s="86">
        <f>$H$7*0.1</f>
        <v>4730.2251666666652</v>
      </c>
      <c r="F11" s="4"/>
    </row>
    <row r="12" spans="1:10" ht="15" customHeight="1" thickBot="1" x14ac:dyDescent="0.4">
      <c r="A12" s="87"/>
      <c r="B12" s="88"/>
      <c r="C12" s="89"/>
      <c r="D12" s="90"/>
      <c r="F12" s="4"/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135</v>
      </c>
      <c r="B15" s="6">
        <v>45902</v>
      </c>
      <c r="C15" s="63">
        <v>2.0833333333333301E-2</v>
      </c>
      <c r="D15" s="4" t="s">
        <v>254</v>
      </c>
      <c r="E15" s="4" t="s">
        <v>682</v>
      </c>
      <c r="F15" s="4"/>
    </row>
    <row r="16" spans="1:10" ht="30" customHeight="1" x14ac:dyDescent="0.35">
      <c r="A16" s="4" t="s">
        <v>135</v>
      </c>
      <c r="B16" s="6">
        <v>45903</v>
      </c>
      <c r="C16" s="63">
        <v>3.3645833333333298E-2</v>
      </c>
      <c r="D16" s="4" t="s">
        <v>18</v>
      </c>
      <c r="E16" s="4" t="s">
        <v>675</v>
      </c>
      <c r="F16" s="4"/>
    </row>
    <row r="17" spans="1:8" ht="30" customHeight="1" x14ac:dyDescent="0.35">
      <c r="A17" s="4" t="s">
        <v>135</v>
      </c>
      <c r="B17" s="6">
        <v>45904</v>
      </c>
      <c r="C17" s="63">
        <v>7.0798611111111104E-2</v>
      </c>
      <c r="D17" s="4" t="s">
        <v>18</v>
      </c>
      <c r="E17" s="4" t="s">
        <v>192</v>
      </c>
      <c r="F17" s="4" t="s">
        <v>137</v>
      </c>
      <c r="G17" s="4" t="s">
        <v>138</v>
      </c>
      <c r="H17" s="4" t="s">
        <v>139</v>
      </c>
    </row>
    <row r="18" spans="1:8" ht="30" customHeight="1" x14ac:dyDescent="0.35">
      <c r="A18" s="4" t="s">
        <v>135</v>
      </c>
      <c r="B18" s="6">
        <v>45904</v>
      </c>
      <c r="C18" s="63">
        <v>3.9814814814814803E-2</v>
      </c>
      <c r="D18" s="4" t="s">
        <v>18</v>
      </c>
      <c r="E18" s="4" t="s">
        <v>670</v>
      </c>
      <c r="F18" s="4"/>
    </row>
    <row r="19" spans="1:8" ht="30" customHeight="1" x14ac:dyDescent="0.35">
      <c r="A19" s="4" t="s">
        <v>135</v>
      </c>
      <c r="B19" s="6">
        <v>45905</v>
      </c>
      <c r="C19" s="63">
        <v>2.27546296296296E-2</v>
      </c>
      <c r="D19" s="4" t="s">
        <v>18</v>
      </c>
      <c r="E19" s="4" t="s">
        <v>182</v>
      </c>
      <c r="F19" s="4" t="s">
        <v>137</v>
      </c>
      <c r="G19" s="4" t="s">
        <v>138</v>
      </c>
      <c r="H19" s="4" t="s">
        <v>139</v>
      </c>
    </row>
    <row r="20" spans="1:8" ht="30" customHeight="1" x14ac:dyDescent="0.35">
      <c r="A20" s="4" t="s">
        <v>135</v>
      </c>
      <c r="B20" s="6">
        <v>45905</v>
      </c>
      <c r="C20" s="63">
        <v>3.2662037037037003E-2</v>
      </c>
      <c r="D20" s="4" t="s">
        <v>18</v>
      </c>
      <c r="E20" s="4" t="s">
        <v>182</v>
      </c>
      <c r="F20" s="4" t="s">
        <v>137</v>
      </c>
      <c r="G20" s="4" t="s">
        <v>138</v>
      </c>
      <c r="H20" s="4" t="s">
        <v>139</v>
      </c>
    </row>
    <row r="21" spans="1:8" ht="30" customHeight="1" x14ac:dyDescent="0.35">
      <c r="A21" s="4" t="s">
        <v>135</v>
      </c>
      <c r="B21" s="6">
        <v>45905</v>
      </c>
      <c r="C21" s="63">
        <v>1.3449074074074099E-2</v>
      </c>
      <c r="D21" s="4" t="s">
        <v>18</v>
      </c>
      <c r="E21" s="4" t="s">
        <v>187</v>
      </c>
      <c r="F21" s="4" t="s">
        <v>188</v>
      </c>
      <c r="G21" s="4" t="s">
        <v>189</v>
      </c>
      <c r="H21" s="4" t="s">
        <v>190</v>
      </c>
    </row>
    <row r="22" spans="1:8" ht="30" customHeight="1" x14ac:dyDescent="0.35">
      <c r="A22" s="4" t="s">
        <v>135</v>
      </c>
      <c r="B22" s="6">
        <v>45905</v>
      </c>
      <c r="C22" s="63">
        <v>3.8194444444444399E-2</v>
      </c>
      <c r="D22" s="4" t="s">
        <v>571</v>
      </c>
      <c r="E22" s="4" t="s">
        <v>671</v>
      </c>
      <c r="F22" s="4"/>
    </row>
    <row r="23" spans="1:8" ht="30" customHeight="1" x14ac:dyDescent="0.35">
      <c r="A23" s="4" t="s">
        <v>60</v>
      </c>
      <c r="B23" s="6">
        <v>45905</v>
      </c>
      <c r="C23" s="63">
        <v>4.2187500000000003E-2</v>
      </c>
      <c r="D23" s="4" t="s">
        <v>61</v>
      </c>
      <c r="E23" s="4" t="s">
        <v>191</v>
      </c>
      <c r="F23" s="4" t="s">
        <v>63</v>
      </c>
      <c r="G23" s="4" t="s">
        <v>64</v>
      </c>
      <c r="H23" s="4" t="s">
        <v>65</v>
      </c>
    </row>
    <row r="24" spans="1:8" ht="30" customHeight="1" x14ac:dyDescent="0.35">
      <c r="A24" s="4" t="s">
        <v>183</v>
      </c>
      <c r="B24" s="6">
        <v>45905</v>
      </c>
      <c r="C24" s="63">
        <v>8.8831018518518504E-2</v>
      </c>
      <c r="D24" s="4" t="s">
        <v>18</v>
      </c>
      <c r="E24" s="4" t="s">
        <v>184</v>
      </c>
      <c r="F24" s="4" t="s">
        <v>185</v>
      </c>
      <c r="G24" s="4" t="s">
        <v>154</v>
      </c>
      <c r="H24" s="4" t="s">
        <v>186</v>
      </c>
    </row>
    <row r="25" spans="1:8" ht="30" customHeight="1" x14ac:dyDescent="0.35">
      <c r="A25" s="4" t="s">
        <v>183</v>
      </c>
      <c r="B25" s="6">
        <v>45905</v>
      </c>
      <c r="C25" s="63">
        <v>4.0405092592592597E-2</v>
      </c>
      <c r="D25" s="4" t="s">
        <v>20</v>
      </c>
      <c r="E25" s="4" t="s">
        <v>275</v>
      </c>
      <c r="F25" s="4" t="s">
        <v>185</v>
      </c>
      <c r="G25" s="4" t="s">
        <v>154</v>
      </c>
      <c r="H25" s="4" t="s">
        <v>186</v>
      </c>
    </row>
    <row r="26" spans="1:8" ht="30" customHeight="1" x14ac:dyDescent="0.35">
      <c r="A26" s="4" t="s">
        <v>135</v>
      </c>
      <c r="B26" s="6">
        <v>45908</v>
      </c>
      <c r="C26" s="63">
        <v>4.9340277777777802E-2</v>
      </c>
      <c r="D26" s="4" t="s">
        <v>18</v>
      </c>
      <c r="E26" s="4" t="s">
        <v>136</v>
      </c>
      <c r="F26" s="4" t="s">
        <v>137</v>
      </c>
      <c r="G26" s="4" t="s">
        <v>138</v>
      </c>
      <c r="H26" s="4" t="s">
        <v>139</v>
      </c>
    </row>
    <row r="27" spans="1:8" ht="30" customHeight="1" x14ac:dyDescent="0.35">
      <c r="A27" s="4" t="s">
        <v>135</v>
      </c>
      <c r="B27" s="6">
        <v>45908</v>
      </c>
      <c r="C27" s="63">
        <v>8.5844907407407398E-2</v>
      </c>
      <c r="D27" s="4" t="s">
        <v>18</v>
      </c>
      <c r="E27" s="4" t="s">
        <v>136</v>
      </c>
      <c r="F27" s="4" t="s">
        <v>137</v>
      </c>
      <c r="G27" s="4" t="s">
        <v>138</v>
      </c>
      <c r="H27" s="4" t="s">
        <v>139</v>
      </c>
    </row>
    <row r="28" spans="1:8" ht="30" customHeight="1" x14ac:dyDescent="0.35">
      <c r="A28" s="4" t="s">
        <v>135</v>
      </c>
      <c r="B28" s="6">
        <v>45908</v>
      </c>
      <c r="C28" s="63">
        <v>7.4652777777777804E-2</v>
      </c>
      <c r="D28" s="4" t="s">
        <v>18</v>
      </c>
      <c r="E28" s="4" t="s">
        <v>136</v>
      </c>
      <c r="F28" s="4" t="s">
        <v>137</v>
      </c>
      <c r="G28" s="4" t="s">
        <v>138</v>
      </c>
      <c r="H28" s="4" t="s">
        <v>139</v>
      </c>
    </row>
    <row r="29" spans="1:8" ht="30" customHeight="1" x14ac:dyDescent="0.35">
      <c r="A29" s="4" t="s">
        <v>135</v>
      </c>
      <c r="B29" s="6">
        <v>45908</v>
      </c>
      <c r="C29" s="63">
        <v>8.2407407407407395E-3</v>
      </c>
      <c r="D29" s="4" t="s">
        <v>18</v>
      </c>
      <c r="E29" s="4" t="s">
        <v>136</v>
      </c>
      <c r="F29" s="4" t="s">
        <v>137</v>
      </c>
      <c r="G29" s="4" t="s">
        <v>138</v>
      </c>
      <c r="H29" s="4" t="s">
        <v>139</v>
      </c>
    </row>
    <row r="30" spans="1:8" ht="30" customHeight="1" x14ac:dyDescent="0.35">
      <c r="A30" s="4" t="s">
        <v>135</v>
      </c>
      <c r="B30" s="6">
        <v>45908</v>
      </c>
      <c r="C30" s="63">
        <v>1.125E-2</v>
      </c>
      <c r="D30" s="4" t="s">
        <v>18</v>
      </c>
      <c r="E30" s="4" t="s">
        <v>136</v>
      </c>
      <c r="F30" s="4" t="s">
        <v>137</v>
      </c>
      <c r="G30" s="4" t="s">
        <v>138</v>
      </c>
      <c r="H30" s="4" t="s">
        <v>139</v>
      </c>
    </row>
    <row r="31" spans="1:8" ht="30" customHeight="1" x14ac:dyDescent="0.35">
      <c r="A31" s="4" t="s">
        <v>135</v>
      </c>
      <c r="B31" s="6">
        <v>45908</v>
      </c>
      <c r="C31" s="63">
        <v>1.0648148148148099E-2</v>
      </c>
      <c r="D31" s="4" t="s">
        <v>18</v>
      </c>
      <c r="E31" s="4" t="s">
        <v>672</v>
      </c>
      <c r="F31" s="4"/>
    </row>
    <row r="32" spans="1:8" ht="30" customHeight="1" x14ac:dyDescent="0.35">
      <c r="A32" s="4" t="s">
        <v>135</v>
      </c>
      <c r="B32" s="6">
        <v>45909</v>
      </c>
      <c r="C32" s="63">
        <v>3.0381944444444399E-2</v>
      </c>
      <c r="D32" s="4" t="s">
        <v>18</v>
      </c>
      <c r="E32" s="4" t="s">
        <v>323</v>
      </c>
      <c r="F32" s="4" t="s">
        <v>137</v>
      </c>
      <c r="G32" s="4" t="s">
        <v>138</v>
      </c>
      <c r="H32" s="4" t="s">
        <v>139</v>
      </c>
    </row>
    <row r="33" spans="1:8" ht="30" customHeight="1" x14ac:dyDescent="0.35">
      <c r="A33" s="4" t="s">
        <v>135</v>
      </c>
      <c r="B33" s="6">
        <v>45909</v>
      </c>
      <c r="C33" s="63">
        <v>1.54398148148148E-2</v>
      </c>
      <c r="D33" s="4" t="s">
        <v>18</v>
      </c>
      <c r="E33" s="4" t="s">
        <v>673</v>
      </c>
      <c r="F33" s="4"/>
    </row>
    <row r="34" spans="1:8" ht="30" customHeight="1" x14ac:dyDescent="0.35">
      <c r="A34" s="4" t="s">
        <v>135</v>
      </c>
      <c r="B34" s="6">
        <v>45909</v>
      </c>
      <c r="C34" s="63">
        <v>9.0868055555555494E-2</v>
      </c>
      <c r="D34" s="4" t="s">
        <v>20</v>
      </c>
      <c r="E34" s="4" t="s">
        <v>674</v>
      </c>
      <c r="F34" s="4"/>
    </row>
    <row r="35" spans="1:8" ht="30" customHeight="1" x14ac:dyDescent="0.35">
      <c r="A35" s="4" t="s">
        <v>60</v>
      </c>
      <c r="B35" s="6">
        <v>45909</v>
      </c>
      <c r="C35" s="63">
        <v>5.1956018518518499E-2</v>
      </c>
      <c r="D35" s="4" t="s">
        <v>61</v>
      </c>
      <c r="E35" s="4" t="s">
        <v>62</v>
      </c>
      <c r="F35" s="4" t="s">
        <v>63</v>
      </c>
      <c r="G35" s="4" t="s">
        <v>64</v>
      </c>
      <c r="H35" s="4" t="s">
        <v>65</v>
      </c>
    </row>
    <row r="36" spans="1:8" ht="30" customHeight="1" x14ac:dyDescent="0.35">
      <c r="A36" s="4" t="s">
        <v>135</v>
      </c>
      <c r="B36" s="6">
        <v>45910</v>
      </c>
      <c r="C36" s="63">
        <v>7.5393518518518499E-2</v>
      </c>
      <c r="D36" s="4" t="s">
        <v>18</v>
      </c>
      <c r="E36" s="4" t="s">
        <v>339</v>
      </c>
      <c r="F36" s="4" t="s">
        <v>137</v>
      </c>
      <c r="G36" s="4" t="s">
        <v>138</v>
      </c>
      <c r="H36" s="4" t="s">
        <v>139</v>
      </c>
    </row>
    <row r="37" spans="1:8" ht="30" customHeight="1" x14ac:dyDescent="0.35">
      <c r="A37" s="4" t="s">
        <v>135</v>
      </c>
      <c r="B37" s="6">
        <v>45910</v>
      </c>
      <c r="C37" s="63">
        <v>1.9953703703703699E-2</v>
      </c>
      <c r="D37" s="4" t="s">
        <v>18</v>
      </c>
      <c r="E37" s="4" t="s">
        <v>339</v>
      </c>
      <c r="F37" s="4" t="s">
        <v>137</v>
      </c>
      <c r="G37" s="4" t="s">
        <v>138</v>
      </c>
      <c r="H37" s="4" t="s">
        <v>139</v>
      </c>
    </row>
    <row r="38" spans="1:8" ht="30" customHeight="1" x14ac:dyDescent="0.35">
      <c r="A38" s="4" t="s">
        <v>135</v>
      </c>
      <c r="B38" s="6">
        <v>45911</v>
      </c>
      <c r="C38" s="63">
        <v>6.2662037037037002E-2</v>
      </c>
      <c r="D38" s="4" t="s">
        <v>571</v>
      </c>
      <c r="E38" s="4" t="s">
        <v>676</v>
      </c>
      <c r="F38" s="4"/>
    </row>
    <row r="39" spans="1:8" ht="30" customHeight="1" x14ac:dyDescent="0.35">
      <c r="A39" s="4" t="s">
        <v>135</v>
      </c>
      <c r="B39" s="6">
        <v>45911</v>
      </c>
      <c r="C39" s="63">
        <v>1.0416666666666701E-2</v>
      </c>
      <c r="D39" s="4" t="s">
        <v>571</v>
      </c>
      <c r="E39" s="4" t="s">
        <v>677</v>
      </c>
      <c r="F39" s="4"/>
    </row>
    <row r="40" spans="1:8" ht="30" customHeight="1" x14ac:dyDescent="0.35">
      <c r="A40" s="4" t="s">
        <v>183</v>
      </c>
      <c r="B40" s="6">
        <v>45911</v>
      </c>
      <c r="C40" s="63">
        <v>1.7835648148148101E-2</v>
      </c>
      <c r="D40" s="4" t="s">
        <v>20</v>
      </c>
      <c r="E40" s="4" t="s">
        <v>379</v>
      </c>
      <c r="F40" s="4" t="s">
        <v>185</v>
      </c>
      <c r="G40" s="4" t="s">
        <v>154</v>
      </c>
      <c r="H40" s="4" t="s">
        <v>186</v>
      </c>
    </row>
    <row r="41" spans="1:8" ht="30" customHeight="1" x14ac:dyDescent="0.35">
      <c r="A41" s="4" t="s">
        <v>135</v>
      </c>
      <c r="B41" s="6">
        <v>45912</v>
      </c>
      <c r="C41" s="63">
        <v>7.4999999999999997E-2</v>
      </c>
      <c r="D41" s="4" t="s">
        <v>254</v>
      </c>
      <c r="E41" s="4" t="s">
        <v>389</v>
      </c>
      <c r="F41" s="4" t="s">
        <v>137</v>
      </c>
      <c r="G41" s="4" t="s">
        <v>138</v>
      </c>
      <c r="H41" s="4" t="s">
        <v>139</v>
      </c>
    </row>
    <row r="42" spans="1:8" ht="30" customHeight="1" x14ac:dyDescent="0.35">
      <c r="A42" s="4" t="s">
        <v>135</v>
      </c>
      <c r="B42" s="6">
        <v>45912</v>
      </c>
      <c r="C42" s="63">
        <v>3.8194444444444399E-2</v>
      </c>
      <c r="D42" s="4" t="s">
        <v>254</v>
      </c>
      <c r="E42" s="4" t="s">
        <v>389</v>
      </c>
      <c r="F42" s="4" t="s">
        <v>137</v>
      </c>
      <c r="G42" s="4" t="s">
        <v>138</v>
      </c>
      <c r="H42" s="4" t="s">
        <v>139</v>
      </c>
    </row>
    <row r="43" spans="1:8" ht="30" customHeight="1" x14ac:dyDescent="0.35">
      <c r="A43" s="4" t="s">
        <v>135</v>
      </c>
      <c r="B43" s="6">
        <v>45912</v>
      </c>
      <c r="C43" s="63">
        <v>7.4305555555555597E-2</v>
      </c>
      <c r="D43" s="4" t="s">
        <v>254</v>
      </c>
      <c r="E43" s="4" t="s">
        <v>389</v>
      </c>
      <c r="F43" s="4" t="s">
        <v>137</v>
      </c>
      <c r="G43" s="4" t="s">
        <v>138</v>
      </c>
      <c r="H43" s="4" t="s">
        <v>139</v>
      </c>
    </row>
    <row r="44" spans="1:8" ht="30" customHeight="1" x14ac:dyDescent="0.35">
      <c r="A44" s="4" t="s">
        <v>135</v>
      </c>
      <c r="B44" s="6">
        <v>45912</v>
      </c>
      <c r="C44" s="63">
        <v>0.20833333333333301</v>
      </c>
      <c r="D44" s="4" t="s">
        <v>18</v>
      </c>
      <c r="E44" s="4" t="s">
        <v>390</v>
      </c>
      <c r="F44" s="4" t="s">
        <v>137</v>
      </c>
      <c r="G44" s="4" t="s">
        <v>138</v>
      </c>
      <c r="H44" s="4" t="s">
        <v>139</v>
      </c>
    </row>
    <row r="45" spans="1:8" ht="30" customHeight="1" x14ac:dyDescent="0.35">
      <c r="A45" s="4" t="s">
        <v>135</v>
      </c>
      <c r="B45" s="6">
        <v>45912</v>
      </c>
      <c r="C45" s="63">
        <v>1.0416666666666701E-2</v>
      </c>
      <c r="D45" s="4" t="s">
        <v>571</v>
      </c>
      <c r="E45" s="4" t="s">
        <v>678</v>
      </c>
      <c r="F45" s="4"/>
    </row>
    <row r="46" spans="1:8" ht="30" customHeight="1" x14ac:dyDescent="0.35">
      <c r="A46" s="4" t="s">
        <v>135</v>
      </c>
      <c r="B46" s="6">
        <v>45912</v>
      </c>
      <c r="C46" s="63">
        <v>4.1666666666666699E-2</v>
      </c>
      <c r="D46" s="4" t="s">
        <v>571</v>
      </c>
      <c r="E46" s="4" t="s">
        <v>679</v>
      </c>
      <c r="F46" s="4"/>
    </row>
    <row r="47" spans="1:8" ht="30" customHeight="1" x14ac:dyDescent="0.35">
      <c r="A47" s="4" t="s">
        <v>135</v>
      </c>
      <c r="B47" s="6">
        <v>45912</v>
      </c>
      <c r="C47" s="63">
        <v>3.4722222222222203E-2</v>
      </c>
      <c r="D47" s="4" t="s">
        <v>571</v>
      </c>
      <c r="E47" s="4" t="s">
        <v>680</v>
      </c>
      <c r="F47" s="4"/>
    </row>
    <row r="48" spans="1:8" ht="30" customHeight="1" x14ac:dyDescent="0.35">
      <c r="A48" s="4" t="s">
        <v>135</v>
      </c>
      <c r="B48" s="6">
        <v>45912</v>
      </c>
      <c r="C48" s="63">
        <v>1.9421296296296301E-2</v>
      </c>
      <c r="D48" s="4" t="s">
        <v>18</v>
      </c>
      <c r="E48" s="4" t="s">
        <v>681</v>
      </c>
      <c r="F48" s="4"/>
    </row>
    <row r="49" spans="1:8" ht="30" customHeight="1" x14ac:dyDescent="0.35">
      <c r="A49" s="4" t="s">
        <v>183</v>
      </c>
      <c r="B49" s="6">
        <v>45912</v>
      </c>
      <c r="C49" s="63">
        <v>1.51041666666667E-2</v>
      </c>
      <c r="D49" s="4" t="s">
        <v>20</v>
      </c>
      <c r="E49" s="4" t="s">
        <v>391</v>
      </c>
      <c r="F49" s="4" t="s">
        <v>185</v>
      </c>
      <c r="G49" s="4" t="s">
        <v>154</v>
      </c>
      <c r="H49" s="4" t="s">
        <v>186</v>
      </c>
    </row>
    <row r="50" spans="1:8" ht="30" customHeight="1" x14ac:dyDescent="0.35">
      <c r="A50" s="4" t="s">
        <v>183</v>
      </c>
      <c r="B50" s="6">
        <v>45912</v>
      </c>
      <c r="C50" s="63">
        <v>1.9907407407407401E-2</v>
      </c>
      <c r="D50" s="4" t="s">
        <v>67</v>
      </c>
      <c r="E50" s="4" t="s">
        <v>818</v>
      </c>
      <c r="F50" s="4"/>
    </row>
    <row r="51" spans="1:8" ht="30" customHeight="1" x14ac:dyDescent="0.35">
      <c r="A51" s="4" t="s">
        <v>135</v>
      </c>
      <c r="B51" s="6">
        <v>45913</v>
      </c>
      <c r="C51" s="63">
        <v>3.1678240740740701E-2</v>
      </c>
      <c r="D51" s="4" t="s">
        <v>19</v>
      </c>
      <c r="E51" s="4" t="s">
        <v>392</v>
      </c>
      <c r="F51" s="4" t="s">
        <v>393</v>
      </c>
      <c r="G51" s="4" t="s">
        <v>394</v>
      </c>
      <c r="H51" s="4" t="s">
        <v>395</v>
      </c>
    </row>
    <row r="52" spans="1:8" ht="30" customHeight="1" x14ac:dyDescent="0.35">
      <c r="A52" s="4" t="s">
        <v>135</v>
      </c>
      <c r="B52" s="6">
        <v>45915</v>
      </c>
      <c r="C52" s="63">
        <v>8.8773148148148205E-3</v>
      </c>
      <c r="D52" s="4" t="s">
        <v>19</v>
      </c>
      <c r="E52" s="4" t="s">
        <v>402</v>
      </c>
      <c r="F52" s="4" t="s">
        <v>403</v>
      </c>
      <c r="G52" s="4" t="s">
        <v>404</v>
      </c>
      <c r="H52" s="4" t="s">
        <v>405</v>
      </c>
    </row>
    <row r="53" spans="1:8" ht="30" customHeight="1" x14ac:dyDescent="0.35">
      <c r="A53" s="4" t="s">
        <v>135</v>
      </c>
      <c r="B53" s="6">
        <v>45915</v>
      </c>
      <c r="C53" s="63">
        <v>3.8807870370370402E-2</v>
      </c>
      <c r="D53" s="4" t="s">
        <v>61</v>
      </c>
      <c r="E53" s="4" t="s">
        <v>407</v>
      </c>
      <c r="F53" s="4" t="s">
        <v>403</v>
      </c>
      <c r="G53" s="4" t="s">
        <v>404</v>
      </c>
      <c r="H53" s="4" t="s">
        <v>405</v>
      </c>
    </row>
    <row r="54" spans="1:8" ht="30" customHeight="1" x14ac:dyDescent="0.35">
      <c r="A54" s="4" t="s">
        <v>135</v>
      </c>
      <c r="B54" s="6">
        <v>45915</v>
      </c>
      <c r="C54" s="63">
        <v>1.06712962962963E-2</v>
      </c>
      <c r="D54" s="4" t="s">
        <v>19</v>
      </c>
      <c r="E54" s="4" t="s">
        <v>415</v>
      </c>
      <c r="F54" s="4" t="s">
        <v>403</v>
      </c>
      <c r="G54" s="4" t="s">
        <v>404</v>
      </c>
      <c r="H54" s="4" t="s">
        <v>405</v>
      </c>
    </row>
    <row r="55" spans="1:8" ht="30" customHeight="1" x14ac:dyDescent="0.35">
      <c r="A55" s="4" t="s">
        <v>135</v>
      </c>
      <c r="B55" s="6">
        <v>45915</v>
      </c>
      <c r="C55" s="63">
        <v>6.2175925925925898E-2</v>
      </c>
      <c r="D55" s="4" t="s">
        <v>18</v>
      </c>
      <c r="E55" s="4" t="s">
        <v>416</v>
      </c>
      <c r="F55" s="4" t="s">
        <v>137</v>
      </c>
      <c r="G55" s="4" t="s">
        <v>138</v>
      </c>
      <c r="H55" s="4" t="s">
        <v>139</v>
      </c>
    </row>
    <row r="56" spans="1:8" ht="30" customHeight="1" x14ac:dyDescent="0.35">
      <c r="A56" s="4" t="s">
        <v>135</v>
      </c>
      <c r="B56" s="6">
        <v>45915</v>
      </c>
      <c r="C56" s="63">
        <v>0.116712962962963</v>
      </c>
      <c r="D56" s="4" t="s">
        <v>18</v>
      </c>
      <c r="E56" s="4" t="s">
        <v>416</v>
      </c>
      <c r="F56" s="4" t="s">
        <v>137</v>
      </c>
      <c r="G56" s="4" t="s">
        <v>138</v>
      </c>
      <c r="H56" s="4" t="s">
        <v>139</v>
      </c>
    </row>
    <row r="57" spans="1:8" ht="30" customHeight="1" x14ac:dyDescent="0.35">
      <c r="A57" s="4" t="s">
        <v>135</v>
      </c>
      <c r="B57" s="6">
        <v>45916</v>
      </c>
      <c r="C57" s="63">
        <v>2.8287037037036999E-2</v>
      </c>
      <c r="D57" s="4" t="s">
        <v>254</v>
      </c>
      <c r="E57" s="4" t="s">
        <v>436</v>
      </c>
      <c r="F57" s="4" t="s">
        <v>137</v>
      </c>
      <c r="G57" s="4" t="s">
        <v>138</v>
      </c>
      <c r="H57" s="4" t="s">
        <v>139</v>
      </c>
    </row>
    <row r="58" spans="1:8" ht="30" customHeight="1" x14ac:dyDescent="0.35">
      <c r="A58" s="4" t="s">
        <v>135</v>
      </c>
      <c r="B58" s="6">
        <v>45916</v>
      </c>
      <c r="C58" s="63">
        <v>5.4166666666666703E-2</v>
      </c>
      <c r="D58" s="4" t="s">
        <v>254</v>
      </c>
      <c r="E58" s="4" t="s">
        <v>437</v>
      </c>
      <c r="F58" s="4" t="s">
        <v>137</v>
      </c>
      <c r="G58" s="4" t="s">
        <v>138</v>
      </c>
      <c r="H58" s="4" t="s">
        <v>139</v>
      </c>
    </row>
    <row r="59" spans="1:8" ht="30" customHeight="1" x14ac:dyDescent="0.35">
      <c r="A59" s="4" t="s">
        <v>135</v>
      </c>
      <c r="B59" s="6">
        <v>45916</v>
      </c>
      <c r="C59" s="63">
        <v>5.8530092592592599E-2</v>
      </c>
      <c r="D59" s="4" t="s">
        <v>18</v>
      </c>
      <c r="E59" s="4" t="s">
        <v>390</v>
      </c>
      <c r="F59" s="4" t="s">
        <v>137</v>
      </c>
      <c r="G59" s="4" t="s">
        <v>138</v>
      </c>
      <c r="H59" s="4" t="s">
        <v>139</v>
      </c>
    </row>
    <row r="60" spans="1:8" ht="30" customHeight="1" x14ac:dyDescent="0.35">
      <c r="A60" s="4" t="s">
        <v>135</v>
      </c>
      <c r="B60" s="6">
        <v>45916</v>
      </c>
      <c r="C60" s="63">
        <v>1.01388888888889E-2</v>
      </c>
      <c r="D60" s="4" t="s">
        <v>18</v>
      </c>
      <c r="E60" s="4" t="s">
        <v>390</v>
      </c>
      <c r="F60" s="4" t="s">
        <v>137</v>
      </c>
      <c r="G60" s="4" t="s">
        <v>138</v>
      </c>
      <c r="H60" s="4" t="s">
        <v>139</v>
      </c>
    </row>
    <row r="61" spans="1:8" ht="30" customHeight="1" x14ac:dyDescent="0.35">
      <c r="A61" s="4" t="s">
        <v>135</v>
      </c>
      <c r="B61" s="6">
        <v>45916</v>
      </c>
      <c r="C61" s="63">
        <v>3.5543981481481503E-2</v>
      </c>
      <c r="D61" s="4" t="s">
        <v>18</v>
      </c>
      <c r="E61" s="4" t="s">
        <v>390</v>
      </c>
      <c r="F61" s="4" t="s">
        <v>137</v>
      </c>
      <c r="G61" s="4" t="s">
        <v>138</v>
      </c>
      <c r="H61" s="4" t="s">
        <v>139</v>
      </c>
    </row>
    <row r="62" spans="1:8" ht="30" customHeight="1" x14ac:dyDescent="0.35">
      <c r="A62" s="4" t="s">
        <v>135</v>
      </c>
      <c r="B62" s="6">
        <v>45916</v>
      </c>
      <c r="C62" s="63">
        <v>4.1666666666666699E-2</v>
      </c>
      <c r="D62" s="4" t="s">
        <v>571</v>
      </c>
      <c r="E62" s="4" t="s">
        <v>713</v>
      </c>
      <c r="F62" s="4"/>
    </row>
    <row r="63" spans="1:8" ht="30" customHeight="1" x14ac:dyDescent="0.35">
      <c r="A63" s="4" t="s">
        <v>135</v>
      </c>
      <c r="B63" s="6">
        <v>45916</v>
      </c>
      <c r="C63" s="63">
        <v>1.74884259259259E-2</v>
      </c>
      <c r="D63" s="4" t="s">
        <v>18</v>
      </c>
      <c r="E63" s="4" t="s">
        <v>714</v>
      </c>
      <c r="F63" s="4"/>
    </row>
    <row r="64" spans="1:8" ht="30" customHeight="1" x14ac:dyDescent="0.35">
      <c r="A64" s="4" t="s">
        <v>183</v>
      </c>
      <c r="B64" s="6">
        <v>45916</v>
      </c>
      <c r="C64" s="63">
        <v>3.6805555555555598E-2</v>
      </c>
      <c r="D64" s="4" t="s">
        <v>254</v>
      </c>
      <c r="E64" s="4" t="s">
        <v>435</v>
      </c>
      <c r="F64" s="4" t="s">
        <v>185</v>
      </c>
      <c r="G64" s="4" t="s">
        <v>154</v>
      </c>
      <c r="H64" s="4" t="s">
        <v>186</v>
      </c>
    </row>
    <row r="65" spans="1:8" ht="30" customHeight="1" x14ac:dyDescent="0.35">
      <c r="A65" s="4" t="s">
        <v>183</v>
      </c>
      <c r="B65" s="6">
        <v>45916</v>
      </c>
      <c r="C65" s="63">
        <v>1.30902777777778E-2</v>
      </c>
      <c r="D65" s="4" t="s">
        <v>20</v>
      </c>
      <c r="E65" s="4" t="s">
        <v>443</v>
      </c>
      <c r="F65" s="4" t="s">
        <v>185</v>
      </c>
      <c r="G65" s="4" t="s">
        <v>154</v>
      </c>
      <c r="H65" s="4" t="s">
        <v>186</v>
      </c>
    </row>
    <row r="66" spans="1:8" ht="30" customHeight="1" x14ac:dyDescent="0.35">
      <c r="A66" s="4" t="s">
        <v>135</v>
      </c>
      <c r="B66" s="6">
        <v>45917</v>
      </c>
      <c r="C66" s="63">
        <v>1.4861111111111099E-2</v>
      </c>
      <c r="D66" s="4" t="s">
        <v>19</v>
      </c>
      <c r="E66" s="4" t="s">
        <v>446</v>
      </c>
      <c r="F66" s="4" t="s">
        <v>447</v>
      </c>
      <c r="G66" s="4" t="s">
        <v>448</v>
      </c>
      <c r="H66" s="4" t="s">
        <v>449</v>
      </c>
    </row>
    <row r="67" spans="1:8" ht="30" customHeight="1" x14ac:dyDescent="0.35">
      <c r="A67" s="4" t="s">
        <v>135</v>
      </c>
      <c r="B67" s="6">
        <v>45917</v>
      </c>
      <c r="C67" s="63">
        <v>3.3750000000000002E-2</v>
      </c>
      <c r="D67" s="4" t="s">
        <v>18</v>
      </c>
      <c r="E67" s="4" t="s">
        <v>450</v>
      </c>
      <c r="F67" s="4" t="s">
        <v>451</v>
      </c>
      <c r="G67" s="4" t="s">
        <v>452</v>
      </c>
      <c r="H67" s="4" t="s">
        <v>453</v>
      </c>
    </row>
    <row r="68" spans="1:8" ht="30" customHeight="1" x14ac:dyDescent="0.35">
      <c r="A68" s="4" t="s">
        <v>135</v>
      </c>
      <c r="B68" s="6">
        <v>45917</v>
      </c>
      <c r="C68" s="63">
        <v>1.4861111111111099E-2</v>
      </c>
      <c r="D68" s="4" t="s">
        <v>18</v>
      </c>
      <c r="E68" s="4" t="s">
        <v>390</v>
      </c>
      <c r="F68" s="4" t="s">
        <v>137</v>
      </c>
      <c r="G68" s="4" t="s">
        <v>138</v>
      </c>
      <c r="H68" s="4" t="s">
        <v>139</v>
      </c>
    </row>
    <row r="69" spans="1:8" ht="30" customHeight="1" x14ac:dyDescent="0.35">
      <c r="A69" s="4" t="s">
        <v>135</v>
      </c>
      <c r="B69" s="6">
        <v>45917</v>
      </c>
      <c r="C69" s="63">
        <v>3.4155092592592598E-2</v>
      </c>
      <c r="D69" s="4" t="s">
        <v>18</v>
      </c>
      <c r="E69" s="4" t="s">
        <v>390</v>
      </c>
      <c r="F69" s="4" t="s">
        <v>137</v>
      </c>
      <c r="G69" s="4" t="s">
        <v>138</v>
      </c>
      <c r="H69" s="4" t="s">
        <v>139</v>
      </c>
    </row>
    <row r="70" spans="1:8" ht="30" customHeight="1" x14ac:dyDescent="0.35">
      <c r="A70" s="4" t="s">
        <v>135</v>
      </c>
      <c r="B70" s="6">
        <v>45917</v>
      </c>
      <c r="C70" s="63">
        <v>1.6041666666666701E-2</v>
      </c>
      <c r="D70" s="4" t="s">
        <v>18</v>
      </c>
      <c r="E70" s="4" t="s">
        <v>390</v>
      </c>
      <c r="F70" s="4" t="s">
        <v>137</v>
      </c>
      <c r="G70" s="4" t="s">
        <v>138</v>
      </c>
      <c r="H70" s="4" t="s">
        <v>139</v>
      </c>
    </row>
    <row r="71" spans="1:8" ht="30" customHeight="1" x14ac:dyDescent="0.35">
      <c r="A71" s="4" t="s">
        <v>135</v>
      </c>
      <c r="B71" s="6">
        <v>45917</v>
      </c>
      <c r="C71" s="63">
        <v>1.1759259259259301E-2</v>
      </c>
      <c r="D71" s="4" t="s">
        <v>18</v>
      </c>
      <c r="E71" s="4" t="s">
        <v>390</v>
      </c>
      <c r="F71" s="4" t="s">
        <v>137</v>
      </c>
      <c r="G71" s="4" t="s">
        <v>138</v>
      </c>
      <c r="H71" s="4" t="s">
        <v>139</v>
      </c>
    </row>
    <row r="72" spans="1:8" ht="30" customHeight="1" x14ac:dyDescent="0.35">
      <c r="A72" s="4" t="s">
        <v>135</v>
      </c>
      <c r="B72" s="6">
        <v>45917</v>
      </c>
      <c r="C72" s="63">
        <v>9.6643518518518493E-3</v>
      </c>
      <c r="D72" s="4" t="s">
        <v>18</v>
      </c>
      <c r="E72" s="4" t="s">
        <v>450</v>
      </c>
      <c r="F72" s="4" t="s">
        <v>451</v>
      </c>
      <c r="G72" s="4" t="s">
        <v>452</v>
      </c>
      <c r="H72" s="4" t="s">
        <v>453</v>
      </c>
    </row>
    <row r="73" spans="1:8" ht="30" customHeight="1" x14ac:dyDescent="0.35">
      <c r="A73" s="4" t="s">
        <v>135</v>
      </c>
      <c r="B73" s="6">
        <v>45917</v>
      </c>
      <c r="C73" s="63">
        <v>3.4722222222222203E-2</v>
      </c>
      <c r="D73" s="4" t="s">
        <v>571</v>
      </c>
      <c r="E73" s="4" t="s">
        <v>706</v>
      </c>
      <c r="F73" s="4"/>
    </row>
    <row r="74" spans="1:8" ht="30" customHeight="1" x14ac:dyDescent="0.35">
      <c r="A74" s="4" t="s">
        <v>135</v>
      </c>
      <c r="B74" s="6">
        <v>45917</v>
      </c>
      <c r="C74" s="63">
        <v>4.1666666666666699E-2</v>
      </c>
      <c r="D74" s="4" t="s">
        <v>571</v>
      </c>
      <c r="E74" s="4" t="s">
        <v>707</v>
      </c>
      <c r="F74" s="4"/>
    </row>
    <row r="75" spans="1:8" ht="30" customHeight="1" x14ac:dyDescent="0.35">
      <c r="A75" s="4" t="s">
        <v>135</v>
      </c>
      <c r="B75" s="6">
        <v>45917</v>
      </c>
      <c r="C75" s="63">
        <v>3.4722222222222203E-2</v>
      </c>
      <c r="D75" s="4" t="s">
        <v>571</v>
      </c>
      <c r="E75" s="4" t="s">
        <v>708</v>
      </c>
      <c r="F75" s="4"/>
    </row>
    <row r="76" spans="1:8" ht="30" customHeight="1" x14ac:dyDescent="0.35">
      <c r="A76" s="4" t="s">
        <v>135</v>
      </c>
      <c r="B76" s="6">
        <v>45917</v>
      </c>
      <c r="C76" s="63">
        <v>1.13078703703704E-2</v>
      </c>
      <c r="D76" s="4" t="s">
        <v>18</v>
      </c>
      <c r="E76" s="4" t="s">
        <v>709</v>
      </c>
      <c r="F76" s="4"/>
    </row>
    <row r="77" spans="1:8" ht="30" customHeight="1" x14ac:dyDescent="0.35">
      <c r="A77" s="4" t="s">
        <v>135</v>
      </c>
      <c r="B77" s="6">
        <v>45917</v>
      </c>
      <c r="C77" s="63">
        <v>1.31481481481481E-2</v>
      </c>
      <c r="D77" s="4" t="s">
        <v>18</v>
      </c>
      <c r="E77" s="4" t="s">
        <v>710</v>
      </c>
      <c r="F77" s="4"/>
    </row>
    <row r="78" spans="1:8" ht="30" customHeight="1" x14ac:dyDescent="0.35">
      <c r="A78" s="4" t="s">
        <v>135</v>
      </c>
      <c r="B78" s="6">
        <v>45917</v>
      </c>
      <c r="C78" s="63">
        <v>9.9074074074074099E-3</v>
      </c>
      <c r="D78" s="4" t="s">
        <v>18</v>
      </c>
      <c r="E78" s="4" t="s">
        <v>711</v>
      </c>
      <c r="F78" s="4"/>
    </row>
    <row r="79" spans="1:8" ht="30" customHeight="1" x14ac:dyDescent="0.35">
      <c r="A79" s="4" t="s">
        <v>135</v>
      </c>
      <c r="B79" s="6">
        <v>45917</v>
      </c>
      <c r="C79" s="63">
        <v>2.2037037037037001E-2</v>
      </c>
      <c r="D79" s="4" t="s">
        <v>18</v>
      </c>
      <c r="E79" s="4" t="s">
        <v>712</v>
      </c>
      <c r="F79" s="4"/>
    </row>
    <row r="80" spans="1:8" ht="30" customHeight="1" x14ac:dyDescent="0.35">
      <c r="A80" s="4" t="s">
        <v>60</v>
      </c>
      <c r="B80" s="6">
        <v>45917</v>
      </c>
      <c r="C80" s="63">
        <v>1.09606481481481E-2</v>
      </c>
      <c r="D80" s="4" t="s">
        <v>20</v>
      </c>
      <c r="E80" s="4" t="s">
        <v>461</v>
      </c>
      <c r="F80" s="4" t="s">
        <v>462</v>
      </c>
      <c r="G80" s="4" t="s">
        <v>138</v>
      </c>
      <c r="H80" s="4" t="s">
        <v>463</v>
      </c>
    </row>
    <row r="81" spans="1:8" ht="30" customHeight="1" x14ac:dyDescent="0.35">
      <c r="A81" s="4" t="s">
        <v>183</v>
      </c>
      <c r="B81" s="6">
        <v>45917</v>
      </c>
      <c r="C81" s="63">
        <v>5.6145833333333298E-2</v>
      </c>
      <c r="D81" s="4" t="s">
        <v>20</v>
      </c>
      <c r="E81" s="4" t="s">
        <v>460</v>
      </c>
      <c r="F81" s="4" t="s">
        <v>185</v>
      </c>
      <c r="G81" s="4" t="s">
        <v>154</v>
      </c>
      <c r="H81" s="4" t="s">
        <v>186</v>
      </c>
    </row>
    <row r="82" spans="1:8" ht="30" customHeight="1" x14ac:dyDescent="0.35">
      <c r="A82" s="4" t="s">
        <v>135</v>
      </c>
      <c r="B82" s="6">
        <v>45918</v>
      </c>
      <c r="C82" s="63">
        <v>3.1446759259259299E-2</v>
      </c>
      <c r="D82" s="4" t="s">
        <v>18</v>
      </c>
      <c r="E82" s="4" t="s">
        <v>468</v>
      </c>
      <c r="F82" s="4" t="s">
        <v>137</v>
      </c>
      <c r="G82" s="4" t="s">
        <v>138</v>
      </c>
      <c r="H82" s="4" t="s">
        <v>139</v>
      </c>
    </row>
    <row r="83" spans="1:8" ht="30" customHeight="1" x14ac:dyDescent="0.35">
      <c r="A83" s="4" t="s">
        <v>135</v>
      </c>
      <c r="B83" s="6">
        <v>45918</v>
      </c>
      <c r="C83" s="63">
        <v>8.04976851851852E-2</v>
      </c>
      <c r="D83" s="4" t="s">
        <v>18</v>
      </c>
      <c r="E83" s="4" t="s">
        <v>468</v>
      </c>
      <c r="F83" s="4" t="s">
        <v>137</v>
      </c>
      <c r="G83" s="4" t="s">
        <v>138</v>
      </c>
      <c r="H83" s="4" t="s">
        <v>139</v>
      </c>
    </row>
    <row r="84" spans="1:8" ht="30" customHeight="1" x14ac:dyDescent="0.35">
      <c r="A84" s="4" t="s">
        <v>135</v>
      </c>
      <c r="B84" s="6">
        <v>45918</v>
      </c>
      <c r="C84" s="63">
        <v>1.5532407407407399E-2</v>
      </c>
      <c r="D84" s="4" t="s">
        <v>18</v>
      </c>
      <c r="E84" s="4" t="s">
        <v>468</v>
      </c>
      <c r="F84" s="4" t="s">
        <v>137</v>
      </c>
      <c r="G84" s="4" t="s">
        <v>138</v>
      </c>
      <c r="H84" s="4" t="s">
        <v>139</v>
      </c>
    </row>
    <row r="85" spans="1:8" ht="30" customHeight="1" x14ac:dyDescent="0.35">
      <c r="A85" s="4" t="s">
        <v>135</v>
      </c>
      <c r="B85" s="6">
        <v>45918</v>
      </c>
      <c r="C85" s="63">
        <v>5.7881944444444403E-2</v>
      </c>
      <c r="D85" s="4" t="s">
        <v>18</v>
      </c>
      <c r="E85" s="4" t="s">
        <v>468</v>
      </c>
      <c r="F85" s="4" t="s">
        <v>137</v>
      </c>
      <c r="G85" s="4" t="s">
        <v>138</v>
      </c>
      <c r="H85" s="4" t="s">
        <v>139</v>
      </c>
    </row>
    <row r="86" spans="1:8" ht="30" customHeight="1" x14ac:dyDescent="0.35">
      <c r="A86" s="4" t="s">
        <v>135</v>
      </c>
      <c r="B86" s="6">
        <v>45918</v>
      </c>
      <c r="C86" s="63">
        <v>8.5185185185185208E-3</v>
      </c>
      <c r="D86" s="4" t="s">
        <v>18</v>
      </c>
      <c r="E86" s="4" t="s">
        <v>700</v>
      </c>
      <c r="F86" s="4"/>
    </row>
    <row r="87" spans="1:8" ht="30" customHeight="1" x14ac:dyDescent="0.35">
      <c r="A87" s="4" t="s">
        <v>135</v>
      </c>
      <c r="B87" s="6">
        <v>45918</v>
      </c>
      <c r="C87" s="63">
        <v>0.17708333333333301</v>
      </c>
      <c r="D87" s="4" t="s">
        <v>571</v>
      </c>
      <c r="E87" s="4" t="s">
        <v>701</v>
      </c>
      <c r="F87" s="4"/>
    </row>
    <row r="88" spans="1:8" ht="30" customHeight="1" x14ac:dyDescent="0.35">
      <c r="A88" s="4" t="s">
        <v>135</v>
      </c>
      <c r="B88" s="6">
        <v>45918</v>
      </c>
      <c r="C88" s="63">
        <v>3.4722222222222203E-2</v>
      </c>
      <c r="D88" s="4" t="s">
        <v>571</v>
      </c>
      <c r="E88" s="4" t="s">
        <v>702</v>
      </c>
      <c r="F88" s="4"/>
    </row>
    <row r="89" spans="1:8" ht="30" customHeight="1" x14ac:dyDescent="0.35">
      <c r="A89" s="4" t="s">
        <v>481</v>
      </c>
      <c r="B89" s="6">
        <v>45918</v>
      </c>
      <c r="C89" s="63">
        <v>1.49652777777778E-2</v>
      </c>
      <c r="D89" s="4" t="s">
        <v>20</v>
      </c>
      <c r="E89" s="4" t="s">
        <v>482</v>
      </c>
      <c r="F89" s="4" t="s">
        <v>483</v>
      </c>
      <c r="G89" s="4" t="s">
        <v>154</v>
      </c>
      <c r="H89" s="4" t="s">
        <v>484</v>
      </c>
    </row>
    <row r="90" spans="1:8" ht="30" customHeight="1" x14ac:dyDescent="0.35">
      <c r="A90" s="4" t="s">
        <v>481</v>
      </c>
      <c r="B90" s="6">
        <v>45918</v>
      </c>
      <c r="C90" s="63">
        <v>2.2384259259259302E-2</v>
      </c>
      <c r="D90" s="4" t="s">
        <v>20</v>
      </c>
      <c r="E90" s="4" t="s">
        <v>485</v>
      </c>
      <c r="F90" s="4" t="s">
        <v>483</v>
      </c>
      <c r="G90" s="4" t="s">
        <v>154</v>
      </c>
      <c r="H90" s="4" t="s">
        <v>484</v>
      </c>
    </row>
    <row r="91" spans="1:8" ht="30" customHeight="1" x14ac:dyDescent="0.35">
      <c r="A91" s="4" t="s">
        <v>135</v>
      </c>
      <c r="B91" s="6">
        <v>45919</v>
      </c>
      <c r="C91" s="63">
        <v>0.227349537037037</v>
      </c>
      <c r="D91" s="4" t="s">
        <v>18</v>
      </c>
      <c r="E91" s="4" t="s">
        <v>390</v>
      </c>
      <c r="F91" s="4" t="s">
        <v>137</v>
      </c>
      <c r="G91" s="4" t="s">
        <v>138</v>
      </c>
      <c r="H91" s="4" t="s">
        <v>139</v>
      </c>
    </row>
    <row r="92" spans="1:8" ht="30" customHeight="1" x14ac:dyDescent="0.35">
      <c r="A92" s="4" t="s">
        <v>135</v>
      </c>
      <c r="B92" s="6">
        <v>45919</v>
      </c>
      <c r="C92" s="63">
        <v>3.4722222222222203E-2</v>
      </c>
      <c r="D92" s="4" t="s">
        <v>571</v>
      </c>
      <c r="E92" s="4" t="s">
        <v>705</v>
      </c>
      <c r="F92" s="4"/>
    </row>
    <row r="93" spans="1:8" ht="30" customHeight="1" x14ac:dyDescent="0.35">
      <c r="A93" s="4" t="s">
        <v>135</v>
      </c>
      <c r="B93" s="6">
        <v>45920</v>
      </c>
      <c r="C93" s="63">
        <v>0.11322916666666701</v>
      </c>
      <c r="D93" s="4" t="s">
        <v>19</v>
      </c>
      <c r="E93" s="4" t="s">
        <v>490</v>
      </c>
      <c r="F93" s="4" t="s">
        <v>393</v>
      </c>
      <c r="G93" s="4" t="s">
        <v>394</v>
      </c>
      <c r="H93" s="4" t="s">
        <v>395</v>
      </c>
    </row>
    <row r="94" spans="1:8" ht="30" customHeight="1" x14ac:dyDescent="0.35">
      <c r="A94" s="4" t="s">
        <v>135</v>
      </c>
      <c r="B94" s="6">
        <v>45920</v>
      </c>
      <c r="C94" s="63">
        <v>6.7210648148148103E-2</v>
      </c>
      <c r="D94" s="4" t="s">
        <v>19</v>
      </c>
      <c r="E94" s="4" t="s">
        <v>491</v>
      </c>
      <c r="F94" s="4" t="s">
        <v>447</v>
      </c>
      <c r="G94" s="4" t="s">
        <v>448</v>
      </c>
      <c r="H94" s="4" t="s">
        <v>449</v>
      </c>
    </row>
    <row r="95" spans="1:8" ht="30" customHeight="1" x14ac:dyDescent="0.35">
      <c r="A95" s="4" t="s">
        <v>135</v>
      </c>
      <c r="B95" s="6">
        <v>45921</v>
      </c>
      <c r="C95" s="63">
        <v>0.20833333333333301</v>
      </c>
      <c r="D95" s="4" t="s">
        <v>571</v>
      </c>
      <c r="E95" s="4" t="s">
        <v>701</v>
      </c>
      <c r="F95" s="4"/>
    </row>
    <row r="96" spans="1:8" ht="30" customHeight="1" x14ac:dyDescent="0.35">
      <c r="A96" s="4" t="s">
        <v>135</v>
      </c>
      <c r="B96" s="6">
        <v>45922</v>
      </c>
      <c r="C96" s="63">
        <v>5.4745370370370403E-2</v>
      </c>
      <c r="D96" s="4" t="s">
        <v>18</v>
      </c>
      <c r="E96" s="4" t="s">
        <v>497</v>
      </c>
      <c r="F96" s="4" t="s">
        <v>137</v>
      </c>
      <c r="G96" s="4" t="s">
        <v>138</v>
      </c>
      <c r="H96" s="4" t="s">
        <v>139</v>
      </c>
    </row>
    <row r="97" spans="1:8" ht="30" customHeight="1" x14ac:dyDescent="0.35">
      <c r="A97" s="4" t="s">
        <v>135</v>
      </c>
      <c r="B97" s="6">
        <v>45922</v>
      </c>
      <c r="C97" s="63">
        <v>2.5011574074074099E-2</v>
      </c>
      <c r="D97" s="4" t="s">
        <v>18</v>
      </c>
      <c r="E97" s="4" t="s">
        <v>497</v>
      </c>
      <c r="F97" s="4" t="s">
        <v>137</v>
      </c>
      <c r="G97" s="4" t="s">
        <v>138</v>
      </c>
      <c r="H97" s="4" t="s">
        <v>139</v>
      </c>
    </row>
    <row r="98" spans="1:8" ht="30" customHeight="1" x14ac:dyDescent="0.35">
      <c r="A98" s="4" t="s">
        <v>135</v>
      </c>
      <c r="B98" s="6">
        <v>45922</v>
      </c>
      <c r="C98" s="63">
        <v>4.1666666666666699E-2</v>
      </c>
      <c r="D98" s="4" t="s">
        <v>571</v>
      </c>
      <c r="E98" s="4" t="s">
        <v>683</v>
      </c>
      <c r="F98" s="4"/>
    </row>
    <row r="99" spans="1:8" ht="30" customHeight="1" x14ac:dyDescent="0.35">
      <c r="A99" s="4" t="s">
        <v>135</v>
      </c>
      <c r="B99" s="6">
        <v>45922</v>
      </c>
      <c r="C99" s="63">
        <v>1.0231481481481499E-2</v>
      </c>
      <c r="D99" s="4" t="s">
        <v>571</v>
      </c>
      <c r="E99" s="4" t="s">
        <v>684</v>
      </c>
      <c r="F99" s="4"/>
    </row>
    <row r="100" spans="1:8" ht="30" customHeight="1" x14ac:dyDescent="0.35">
      <c r="A100" s="4" t="s">
        <v>135</v>
      </c>
      <c r="B100" s="6">
        <v>45922</v>
      </c>
      <c r="C100" s="63">
        <v>1.38888888888889E-2</v>
      </c>
      <c r="D100" s="4" t="s">
        <v>571</v>
      </c>
      <c r="E100" s="4" t="s">
        <v>685</v>
      </c>
      <c r="F100" s="4"/>
    </row>
    <row r="101" spans="1:8" ht="30" customHeight="1" x14ac:dyDescent="0.35">
      <c r="A101" s="4" t="s">
        <v>135</v>
      </c>
      <c r="B101" s="6">
        <v>45922</v>
      </c>
      <c r="C101" s="63">
        <v>2.0833333333333301E-2</v>
      </c>
      <c r="D101" s="4" t="s">
        <v>571</v>
      </c>
      <c r="E101" s="4" t="s">
        <v>686</v>
      </c>
      <c r="F101" s="4"/>
    </row>
    <row r="102" spans="1:8" ht="30" customHeight="1" x14ac:dyDescent="0.35">
      <c r="A102" s="4" t="s">
        <v>135</v>
      </c>
      <c r="B102" s="6">
        <v>45922</v>
      </c>
      <c r="C102" s="63">
        <v>3.4722222222222203E-2</v>
      </c>
      <c r="D102" s="4" t="s">
        <v>571</v>
      </c>
      <c r="E102" s="4" t="s">
        <v>687</v>
      </c>
      <c r="F102" s="4"/>
    </row>
    <row r="103" spans="1:8" ht="30" customHeight="1" x14ac:dyDescent="0.35">
      <c r="A103" s="4" t="s">
        <v>135</v>
      </c>
      <c r="B103" s="6">
        <v>45922</v>
      </c>
      <c r="C103" s="63">
        <v>2.1319444444444401E-2</v>
      </c>
      <c r="D103" s="4" t="s">
        <v>18</v>
      </c>
      <c r="E103" s="4" t="s">
        <v>703</v>
      </c>
      <c r="F103" s="4"/>
    </row>
    <row r="104" spans="1:8" ht="30" customHeight="1" x14ac:dyDescent="0.35">
      <c r="A104" s="4" t="s">
        <v>135</v>
      </c>
      <c r="B104" s="6">
        <v>45922</v>
      </c>
      <c r="C104" s="63">
        <v>1.41782407407407E-2</v>
      </c>
      <c r="D104" s="4" t="s">
        <v>18</v>
      </c>
      <c r="E104" s="4" t="s">
        <v>704</v>
      </c>
      <c r="F104" s="4"/>
    </row>
    <row r="105" spans="1:8" ht="30" customHeight="1" x14ac:dyDescent="0.35">
      <c r="A105" s="4" t="s">
        <v>183</v>
      </c>
      <c r="B105" s="6">
        <v>45922</v>
      </c>
      <c r="C105" s="63">
        <v>1.7916666666666699E-2</v>
      </c>
      <c r="D105" s="4" t="s">
        <v>20</v>
      </c>
      <c r="E105" s="4" t="s">
        <v>508</v>
      </c>
      <c r="F105" s="4" t="s">
        <v>185</v>
      </c>
      <c r="G105" s="4" t="s">
        <v>154</v>
      </c>
      <c r="H105" s="4" t="s">
        <v>186</v>
      </c>
    </row>
    <row r="106" spans="1:8" ht="30" customHeight="1" x14ac:dyDescent="0.35">
      <c r="A106" s="4" t="s">
        <v>135</v>
      </c>
      <c r="B106" s="6">
        <v>45923</v>
      </c>
      <c r="C106" s="63">
        <v>1.3622685185185199E-2</v>
      </c>
      <c r="D106" s="4" t="s">
        <v>19</v>
      </c>
      <c r="E106" s="4" t="s">
        <v>510</v>
      </c>
      <c r="F106" s="4" t="s">
        <v>393</v>
      </c>
      <c r="G106" s="4" t="s">
        <v>394</v>
      </c>
      <c r="H106" s="4" t="s">
        <v>395</v>
      </c>
    </row>
    <row r="107" spans="1:8" ht="30" customHeight="1" x14ac:dyDescent="0.35">
      <c r="A107" s="4" t="s">
        <v>135</v>
      </c>
      <c r="B107" s="6">
        <v>45923</v>
      </c>
      <c r="C107" s="63">
        <v>3.2164351851851902E-2</v>
      </c>
      <c r="D107" s="4" t="s">
        <v>18</v>
      </c>
      <c r="E107" s="4" t="s">
        <v>531</v>
      </c>
      <c r="F107" s="4" t="s">
        <v>137</v>
      </c>
      <c r="G107" s="4" t="s">
        <v>138</v>
      </c>
      <c r="H107" s="4" t="s">
        <v>139</v>
      </c>
    </row>
    <row r="108" spans="1:8" ht="30" customHeight="1" x14ac:dyDescent="0.35">
      <c r="A108" s="4" t="s">
        <v>135</v>
      </c>
      <c r="B108" s="6">
        <v>45923</v>
      </c>
      <c r="C108" s="63">
        <v>0.18062500000000001</v>
      </c>
      <c r="D108" s="4" t="s">
        <v>18</v>
      </c>
      <c r="E108" s="4" t="s">
        <v>531</v>
      </c>
      <c r="F108" s="4" t="s">
        <v>137</v>
      </c>
      <c r="G108" s="4" t="s">
        <v>138</v>
      </c>
      <c r="H108" s="4" t="s">
        <v>139</v>
      </c>
    </row>
    <row r="109" spans="1:8" ht="30" customHeight="1" x14ac:dyDescent="0.35">
      <c r="A109" s="4" t="s">
        <v>135</v>
      </c>
      <c r="B109" s="6">
        <v>45923</v>
      </c>
      <c r="C109" s="63">
        <v>3.54861111111111E-2</v>
      </c>
      <c r="D109" s="4" t="s">
        <v>19</v>
      </c>
      <c r="E109" s="4" t="s">
        <v>532</v>
      </c>
      <c r="F109" s="4" t="s">
        <v>447</v>
      </c>
      <c r="G109" s="4" t="s">
        <v>448</v>
      </c>
      <c r="H109" s="4" t="s">
        <v>449</v>
      </c>
    </row>
    <row r="110" spans="1:8" ht="30" customHeight="1" x14ac:dyDescent="0.35">
      <c r="A110" s="4" t="s">
        <v>135</v>
      </c>
      <c r="B110" s="6">
        <v>45923</v>
      </c>
      <c r="C110" s="63">
        <v>2.09953703703704E-2</v>
      </c>
      <c r="D110" s="4" t="s">
        <v>571</v>
      </c>
      <c r="E110" s="4" t="s">
        <v>690</v>
      </c>
      <c r="F110" s="4"/>
    </row>
    <row r="111" spans="1:8" ht="30" customHeight="1" x14ac:dyDescent="0.35">
      <c r="A111" s="4" t="s">
        <v>135</v>
      </c>
      <c r="B111" s="6">
        <v>45923</v>
      </c>
      <c r="C111" s="63">
        <v>3.1388888888888897E-2</v>
      </c>
      <c r="D111" s="4" t="s">
        <v>20</v>
      </c>
      <c r="E111" s="4" t="s">
        <v>691</v>
      </c>
      <c r="F111" s="4"/>
    </row>
    <row r="112" spans="1:8" ht="30" customHeight="1" x14ac:dyDescent="0.35">
      <c r="A112" s="4" t="s">
        <v>533</v>
      </c>
      <c r="B112" s="6">
        <v>45923</v>
      </c>
      <c r="C112" s="63">
        <v>2.7476851851851902E-2</v>
      </c>
      <c r="D112" s="4" t="s">
        <v>67</v>
      </c>
      <c r="E112" s="4" t="s">
        <v>534</v>
      </c>
      <c r="F112" s="4" t="s">
        <v>535</v>
      </c>
      <c r="G112" s="4" t="s">
        <v>536</v>
      </c>
      <c r="H112" s="4" t="s">
        <v>537</v>
      </c>
    </row>
    <row r="113" spans="1:8" ht="30" customHeight="1" x14ac:dyDescent="0.35">
      <c r="A113" s="4" t="s">
        <v>135</v>
      </c>
      <c r="B113" s="6">
        <v>45924</v>
      </c>
      <c r="C113" s="63">
        <v>2.4942129629629599E-2</v>
      </c>
      <c r="D113" s="4" t="s">
        <v>18</v>
      </c>
      <c r="E113" s="4" t="s">
        <v>688</v>
      </c>
      <c r="F113" s="4"/>
    </row>
    <row r="114" spans="1:8" ht="30" customHeight="1" x14ac:dyDescent="0.35">
      <c r="A114" s="4" t="s">
        <v>135</v>
      </c>
      <c r="B114" s="6">
        <v>45924</v>
      </c>
      <c r="C114" s="63">
        <v>1.0694444444444401E-2</v>
      </c>
      <c r="D114" s="4" t="s">
        <v>18</v>
      </c>
      <c r="E114" s="4" t="s">
        <v>689</v>
      </c>
      <c r="F114" s="4"/>
    </row>
    <row r="115" spans="1:8" ht="30" customHeight="1" x14ac:dyDescent="0.35">
      <c r="A115" s="4" t="s">
        <v>135</v>
      </c>
      <c r="B115" s="6">
        <v>45924</v>
      </c>
      <c r="C115" s="63">
        <v>5.3819444444444401E-3</v>
      </c>
      <c r="D115" s="4" t="s">
        <v>18</v>
      </c>
      <c r="E115" s="4" t="s">
        <v>689</v>
      </c>
      <c r="F115" s="4"/>
    </row>
    <row r="116" spans="1:8" ht="30" customHeight="1" x14ac:dyDescent="0.35">
      <c r="A116" s="4" t="s">
        <v>135</v>
      </c>
      <c r="B116" s="6">
        <v>45924</v>
      </c>
      <c r="C116" s="63">
        <v>2.0833333333333301E-2</v>
      </c>
      <c r="D116" s="4" t="s">
        <v>571</v>
      </c>
      <c r="E116" s="4" t="s">
        <v>692</v>
      </c>
      <c r="F116" s="4"/>
    </row>
    <row r="117" spans="1:8" ht="30" customHeight="1" x14ac:dyDescent="0.35">
      <c r="A117" s="4" t="s">
        <v>60</v>
      </c>
      <c r="B117" s="6">
        <v>45924</v>
      </c>
      <c r="C117" s="63">
        <v>1.2662037037036999E-2</v>
      </c>
      <c r="D117" s="4" t="s">
        <v>19</v>
      </c>
      <c r="E117" s="4" t="s">
        <v>547</v>
      </c>
      <c r="F117" s="4" t="s">
        <v>63</v>
      </c>
      <c r="G117" s="4" t="s">
        <v>64</v>
      </c>
      <c r="H117" s="4" t="s">
        <v>65</v>
      </c>
    </row>
    <row r="118" spans="1:8" ht="30" customHeight="1" x14ac:dyDescent="0.35">
      <c r="A118" s="4" t="s">
        <v>481</v>
      </c>
      <c r="B118" s="6">
        <v>45924</v>
      </c>
      <c r="C118" s="63">
        <v>2.3726851851851902E-2</v>
      </c>
      <c r="D118" s="4" t="s">
        <v>18</v>
      </c>
      <c r="E118" s="4" t="s">
        <v>554</v>
      </c>
      <c r="F118" s="4" t="s">
        <v>483</v>
      </c>
      <c r="G118" s="4" t="s">
        <v>154</v>
      </c>
      <c r="H118" s="4" t="s">
        <v>484</v>
      </c>
    </row>
    <row r="119" spans="1:8" ht="30" customHeight="1" x14ac:dyDescent="0.35">
      <c r="A119" s="4" t="s">
        <v>481</v>
      </c>
      <c r="B119" s="6">
        <v>45924</v>
      </c>
      <c r="C119" s="63">
        <v>1.03240740740741E-2</v>
      </c>
      <c r="D119" s="4" t="s">
        <v>20</v>
      </c>
      <c r="E119" s="4" t="s">
        <v>557</v>
      </c>
      <c r="F119" s="4" t="s">
        <v>483</v>
      </c>
      <c r="G119" s="4" t="s">
        <v>154</v>
      </c>
      <c r="H119" s="4" t="s">
        <v>484</v>
      </c>
    </row>
    <row r="120" spans="1:8" ht="30" customHeight="1" x14ac:dyDescent="0.35">
      <c r="A120" s="4" t="s">
        <v>533</v>
      </c>
      <c r="B120" s="6">
        <v>45924</v>
      </c>
      <c r="C120" s="63">
        <v>7.0138888888888898E-3</v>
      </c>
      <c r="D120" s="4" t="s">
        <v>67</v>
      </c>
      <c r="E120" s="4" t="s">
        <v>553</v>
      </c>
      <c r="F120" s="4" t="s">
        <v>535</v>
      </c>
      <c r="G120" s="4" t="s">
        <v>536</v>
      </c>
      <c r="H120" s="4" t="s">
        <v>537</v>
      </c>
    </row>
    <row r="121" spans="1:8" ht="30" customHeight="1" x14ac:dyDescent="0.35">
      <c r="A121" s="4" t="s">
        <v>135</v>
      </c>
      <c r="B121" s="6">
        <v>45925</v>
      </c>
      <c r="C121" s="63">
        <v>2.0833333333333301E-2</v>
      </c>
      <c r="D121" s="4" t="s">
        <v>571</v>
      </c>
      <c r="E121" s="4" t="s">
        <v>693</v>
      </c>
      <c r="F121" s="4"/>
    </row>
    <row r="122" spans="1:8" ht="30" customHeight="1" x14ac:dyDescent="0.35">
      <c r="A122" s="4" t="s">
        <v>533</v>
      </c>
      <c r="B122" s="6">
        <v>45925</v>
      </c>
      <c r="C122" s="63">
        <v>1.1817129629629599E-2</v>
      </c>
      <c r="D122" s="4" t="s">
        <v>67</v>
      </c>
      <c r="E122" s="4" t="s">
        <v>559</v>
      </c>
      <c r="F122" s="4" t="s">
        <v>535</v>
      </c>
      <c r="G122" s="4" t="s">
        <v>536</v>
      </c>
      <c r="H122" s="4" t="s">
        <v>537</v>
      </c>
    </row>
    <row r="123" spans="1:8" ht="30" customHeight="1" x14ac:dyDescent="0.35">
      <c r="A123" s="4" t="s">
        <v>135</v>
      </c>
      <c r="B123" s="6">
        <v>45926</v>
      </c>
      <c r="C123" s="63">
        <v>2.73611111111111E-2</v>
      </c>
      <c r="D123" s="4" t="s">
        <v>18</v>
      </c>
      <c r="E123" s="4" t="s">
        <v>694</v>
      </c>
      <c r="F123" s="4"/>
    </row>
    <row r="124" spans="1:8" ht="30" customHeight="1" x14ac:dyDescent="0.35">
      <c r="A124" s="4" t="s">
        <v>135</v>
      </c>
      <c r="B124" s="6">
        <v>45926</v>
      </c>
      <c r="C124" s="63">
        <v>2.4166666666666701E-2</v>
      </c>
      <c r="D124" s="4" t="s">
        <v>571</v>
      </c>
      <c r="E124" s="4" t="s">
        <v>695</v>
      </c>
      <c r="F124" s="4"/>
    </row>
    <row r="125" spans="1:8" ht="30" customHeight="1" x14ac:dyDescent="0.35">
      <c r="A125" s="4" t="s">
        <v>135</v>
      </c>
      <c r="B125" s="6">
        <v>45926</v>
      </c>
      <c r="C125" s="63">
        <v>5.9699074074074099E-2</v>
      </c>
      <c r="D125" s="4" t="s">
        <v>571</v>
      </c>
      <c r="E125" s="4" t="s">
        <v>696</v>
      </c>
      <c r="F125" s="4"/>
    </row>
    <row r="126" spans="1:8" ht="30" customHeight="1" x14ac:dyDescent="0.35">
      <c r="A126" s="4" t="s">
        <v>135</v>
      </c>
      <c r="B126" s="6">
        <v>45926</v>
      </c>
      <c r="C126" s="63">
        <v>2.0659722222222201E-2</v>
      </c>
      <c r="D126" s="4" t="s">
        <v>571</v>
      </c>
      <c r="E126" s="4" t="s">
        <v>697</v>
      </c>
      <c r="F126" s="4"/>
    </row>
    <row r="127" spans="1:8" ht="30" customHeight="1" x14ac:dyDescent="0.35">
      <c r="A127" s="4" t="s">
        <v>135</v>
      </c>
      <c r="B127" s="6">
        <v>45926</v>
      </c>
      <c r="C127" s="63">
        <v>7.2916666666666699E-2</v>
      </c>
      <c r="D127" s="4" t="s">
        <v>571</v>
      </c>
      <c r="E127" s="4" t="s">
        <v>698</v>
      </c>
      <c r="F127" s="4"/>
    </row>
    <row r="128" spans="1:8" ht="30" customHeight="1" x14ac:dyDescent="0.35">
      <c r="A128" s="4" t="s">
        <v>135</v>
      </c>
      <c r="B128" s="6">
        <v>45926</v>
      </c>
      <c r="C128" s="63">
        <v>8.3333333333333301E-2</v>
      </c>
      <c r="D128" s="4" t="s">
        <v>571</v>
      </c>
      <c r="E128" s="4" t="s">
        <v>699</v>
      </c>
      <c r="F128" s="4"/>
    </row>
    <row r="129" spans="1:8" ht="30" customHeight="1" x14ac:dyDescent="0.35">
      <c r="A129" s="4" t="s">
        <v>135</v>
      </c>
      <c r="B129" s="6">
        <v>45929</v>
      </c>
      <c r="C129" s="63">
        <v>3.125E-2</v>
      </c>
      <c r="D129" s="4" t="s">
        <v>571</v>
      </c>
      <c r="E129" s="4" t="s">
        <v>717</v>
      </c>
      <c r="F129" s="4"/>
    </row>
    <row r="130" spans="1:8" ht="30" customHeight="1" x14ac:dyDescent="0.35">
      <c r="A130" s="4" t="s">
        <v>135</v>
      </c>
      <c r="B130" s="6">
        <v>45930</v>
      </c>
      <c r="C130" s="63">
        <v>7.2222222222222202E-2</v>
      </c>
      <c r="D130" s="4" t="s">
        <v>571</v>
      </c>
      <c r="E130" s="4" t="s">
        <v>715</v>
      </c>
      <c r="F130" s="4"/>
    </row>
    <row r="131" spans="1:8" ht="30" customHeight="1" x14ac:dyDescent="0.35">
      <c r="A131" s="4" t="s">
        <v>135</v>
      </c>
      <c r="B131" s="6">
        <v>45930</v>
      </c>
      <c r="C131" s="63">
        <v>3.125E-2</v>
      </c>
      <c r="D131" s="4" t="s">
        <v>571</v>
      </c>
      <c r="E131" s="4" t="s">
        <v>716</v>
      </c>
      <c r="F131" s="4"/>
    </row>
    <row r="132" spans="1:8" ht="30" customHeight="1" x14ac:dyDescent="0.35">
      <c r="A132" s="4" t="s">
        <v>135</v>
      </c>
      <c r="B132" s="6">
        <v>45930</v>
      </c>
      <c r="C132" s="63">
        <v>2.23726851851852E-2</v>
      </c>
      <c r="D132" s="4" t="s">
        <v>18</v>
      </c>
      <c r="E132" s="4" t="s">
        <v>718</v>
      </c>
      <c r="F132" s="4"/>
    </row>
    <row r="133" spans="1:8" ht="30" customHeight="1" x14ac:dyDescent="0.35">
      <c r="A133" s="4" t="s">
        <v>135</v>
      </c>
      <c r="B133" s="6">
        <v>45930</v>
      </c>
      <c r="C133" s="63">
        <v>7.0462962962963005E-2</v>
      </c>
      <c r="D133" s="4" t="s">
        <v>20</v>
      </c>
      <c r="E133" s="4" t="s">
        <v>719</v>
      </c>
      <c r="F133" s="4"/>
    </row>
    <row r="134" spans="1:8" ht="30" customHeight="1" x14ac:dyDescent="0.35">
      <c r="A134" s="4" t="s">
        <v>481</v>
      </c>
      <c r="B134" s="6">
        <v>45930</v>
      </c>
      <c r="C134" s="63">
        <v>1.65162037037037E-2</v>
      </c>
      <c r="D134" s="4" t="s">
        <v>67</v>
      </c>
      <c r="E134" s="4" t="s">
        <v>605</v>
      </c>
      <c r="F134" s="4" t="s">
        <v>606</v>
      </c>
      <c r="G134" s="4" t="s">
        <v>607</v>
      </c>
      <c r="H134" s="4" t="s">
        <v>608</v>
      </c>
    </row>
    <row r="135" spans="1:8" ht="30" customHeight="1" x14ac:dyDescent="0.35">
      <c r="A135" s="4" t="s">
        <v>533</v>
      </c>
      <c r="B135" s="6">
        <v>45930</v>
      </c>
      <c r="C135" s="63">
        <v>1.9351851851851901E-2</v>
      </c>
      <c r="D135" s="4" t="s">
        <v>67</v>
      </c>
      <c r="E135" s="4" t="s">
        <v>604</v>
      </c>
      <c r="F135" s="4" t="s">
        <v>535</v>
      </c>
      <c r="G135" s="4" t="s">
        <v>536</v>
      </c>
      <c r="H135" s="4" t="s">
        <v>537</v>
      </c>
    </row>
  </sheetData>
  <autoFilter ref="A14:I117" xr:uid="{3DC1A1BA-5CFE-4071-A089-BE21A37C4432}"/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3542-4B23-4384-87A8-B0BFB78D5228}">
  <dimension ref="A1:J867"/>
  <sheetViews>
    <sheetView zoomScale="90" zoomScaleNormal="90" workbookViewId="0">
      <selection activeCell="A15" sqref="A15:H28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1"/>
  </cols>
  <sheetData>
    <row r="1" spans="1:10" ht="9.75" customHeight="1" x14ac:dyDescent="0.35"/>
    <row r="2" spans="1:10" ht="9.75" customHeight="1" x14ac:dyDescent="0.35"/>
    <row r="3" spans="1:10" ht="9.75" customHeight="1" x14ac:dyDescent="0.35"/>
    <row r="4" spans="1:10" ht="9.75" customHeight="1" x14ac:dyDescent="0.35"/>
    <row r="5" spans="1:10" ht="9.75" customHeight="1" x14ac:dyDescent="0.35">
      <c r="A5" s="50"/>
      <c r="B5" s="51"/>
      <c r="C5" s="52"/>
      <c r="D5" s="50"/>
      <c r="E5" s="102"/>
      <c r="F5" s="102"/>
      <c r="G5" s="50"/>
    </row>
    <row r="6" spans="1:10" ht="20.25" customHeight="1" thickBot="1" x14ac:dyDescent="0.4">
      <c r="A6" s="54" t="s">
        <v>25</v>
      </c>
      <c r="B6" s="103">
        <v>4748</v>
      </c>
      <c r="C6" s="104"/>
      <c r="D6" s="1"/>
      <c r="E6" s="1"/>
      <c r="F6" s="1"/>
      <c r="G6" s="1"/>
      <c r="H6" s="1"/>
    </row>
    <row r="7" spans="1:10" ht="15" customHeight="1" x14ac:dyDescent="0.35">
      <c r="E7" s="16" t="s">
        <v>10</v>
      </c>
      <c r="F7" s="17"/>
      <c r="G7" s="17"/>
      <c r="H7" s="18">
        <f>C11</f>
        <v>0.4775694444444441</v>
      </c>
    </row>
    <row r="8" spans="1:10" ht="15" customHeight="1" x14ac:dyDescent="0.35">
      <c r="E8" s="19" t="s">
        <v>11</v>
      </c>
      <c r="F8" s="20"/>
      <c r="G8" s="92">
        <f>B6</f>
        <v>4748</v>
      </c>
      <c r="H8" s="22">
        <v>0.41666666666666669</v>
      </c>
    </row>
    <row r="9" spans="1:10" ht="15" customHeight="1" x14ac:dyDescent="0.35">
      <c r="E9" s="19" t="s">
        <v>12</v>
      </c>
      <c r="F9" s="20"/>
      <c r="G9" s="21"/>
      <c r="H9" s="22">
        <f>IF(H7&gt;H8,H7-H8,0)</f>
        <v>6.0902777777777417E-2</v>
      </c>
    </row>
    <row r="10" spans="1:10" ht="15" customHeight="1" thickBot="1" x14ac:dyDescent="0.4">
      <c r="E10" s="19" t="s">
        <v>13</v>
      </c>
      <c r="F10" s="20"/>
      <c r="G10" s="20"/>
      <c r="H10" s="32">
        <v>819</v>
      </c>
    </row>
    <row r="11" spans="1:10" ht="15" customHeight="1" x14ac:dyDescent="0.35">
      <c r="A11" s="10" t="s">
        <v>8</v>
      </c>
      <c r="B11" s="11"/>
      <c r="C11" s="12">
        <f>SUBTOTAL(9,C15:C8858)</f>
        <v>0.4775694444444441</v>
      </c>
      <c r="D11" s="27"/>
      <c r="E11" s="19" t="s">
        <v>14</v>
      </c>
      <c r="F11" s="20"/>
      <c r="G11" s="20"/>
      <c r="H11" s="23">
        <f>H9*H10*24</f>
        <v>1197.104999999993</v>
      </c>
    </row>
    <row r="12" spans="1:10" ht="15" customHeight="1" thickBot="1" x14ac:dyDescent="0.4">
      <c r="A12" s="13" t="s">
        <v>9</v>
      </c>
      <c r="B12" s="14"/>
      <c r="C12" s="15">
        <f>SUM(C15:C8859)</f>
        <v>0.4775694444444441</v>
      </c>
      <c r="D12" s="27"/>
      <c r="E12" s="24" t="s">
        <v>15</v>
      </c>
      <c r="F12" s="25"/>
      <c r="G12" s="25"/>
      <c r="H12" s="26">
        <f>G8+H11</f>
        <v>5945.1049999999932</v>
      </c>
    </row>
    <row r="13" spans="1:10" ht="15" customHeight="1" thickBot="1" x14ac:dyDescent="0.4">
      <c r="A13" s="27"/>
      <c r="B13" s="27"/>
      <c r="C13" s="27"/>
      <c r="D13" s="27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258</v>
      </c>
      <c r="B15" s="6">
        <v>45909</v>
      </c>
      <c r="C15" s="63">
        <v>8.05671296296296E-2</v>
      </c>
      <c r="D15" s="4" t="s">
        <v>61</v>
      </c>
      <c r="E15" s="4" t="s">
        <v>259</v>
      </c>
      <c r="F15" s="4" t="s">
        <v>260</v>
      </c>
      <c r="G15" s="4" t="s">
        <v>261</v>
      </c>
      <c r="H15" s="4" t="s">
        <v>262</v>
      </c>
    </row>
    <row r="16" spans="1:10" ht="30" customHeight="1" x14ac:dyDescent="0.35">
      <c r="A16" s="4" t="s">
        <v>258</v>
      </c>
      <c r="B16" s="6">
        <v>45912</v>
      </c>
      <c r="C16" s="63">
        <v>1.54398148148148E-2</v>
      </c>
      <c r="D16" s="4" t="s">
        <v>722</v>
      </c>
      <c r="E16" s="4" t="s">
        <v>726</v>
      </c>
      <c r="F16" s="4"/>
    </row>
    <row r="17" spans="1:8" ht="30" customHeight="1" x14ac:dyDescent="0.35">
      <c r="A17" s="4" t="s">
        <v>258</v>
      </c>
      <c r="B17" s="6">
        <v>45918</v>
      </c>
      <c r="C17" s="63">
        <v>2.4513888888888901E-2</v>
      </c>
      <c r="D17" s="4" t="s">
        <v>61</v>
      </c>
      <c r="E17" s="4" t="s">
        <v>479</v>
      </c>
      <c r="F17" s="4" t="s">
        <v>260</v>
      </c>
      <c r="G17" s="4" t="s">
        <v>261</v>
      </c>
      <c r="H17" s="4" t="s">
        <v>262</v>
      </c>
    </row>
    <row r="18" spans="1:8" ht="30" customHeight="1" x14ac:dyDescent="0.35">
      <c r="A18" s="4" t="s">
        <v>258</v>
      </c>
      <c r="B18" s="6">
        <v>45918</v>
      </c>
      <c r="C18" s="63">
        <v>2.3761574074074102E-2</v>
      </c>
      <c r="D18" s="4" t="s">
        <v>18</v>
      </c>
      <c r="E18" s="4" t="s">
        <v>724</v>
      </c>
      <c r="F18" s="4"/>
    </row>
    <row r="19" spans="1:8" ht="30" customHeight="1" x14ac:dyDescent="0.35">
      <c r="A19" s="4" t="s">
        <v>258</v>
      </c>
      <c r="B19" s="6">
        <v>45922</v>
      </c>
      <c r="C19" s="63">
        <v>1.13773148148148E-2</v>
      </c>
      <c r="D19" s="4" t="s">
        <v>722</v>
      </c>
      <c r="E19" s="4" t="s">
        <v>723</v>
      </c>
      <c r="F19" s="4"/>
    </row>
    <row r="20" spans="1:8" ht="30" customHeight="1" x14ac:dyDescent="0.35">
      <c r="A20" s="4" t="s">
        <v>258</v>
      </c>
      <c r="B20" s="6">
        <v>45924</v>
      </c>
      <c r="C20" s="63">
        <v>9.1087962962963006E-3</v>
      </c>
      <c r="D20" s="4" t="s">
        <v>19</v>
      </c>
      <c r="E20" s="4" t="s">
        <v>546</v>
      </c>
      <c r="F20" s="4" t="s">
        <v>260</v>
      </c>
      <c r="G20" s="4" t="s">
        <v>261</v>
      </c>
      <c r="H20" s="4" t="s">
        <v>262</v>
      </c>
    </row>
    <row r="21" spans="1:8" ht="30" customHeight="1" x14ac:dyDescent="0.35">
      <c r="A21" s="4" t="s">
        <v>258</v>
      </c>
      <c r="B21" s="6">
        <v>45926</v>
      </c>
      <c r="C21" s="63">
        <v>6.1111111111111097E-3</v>
      </c>
      <c r="D21" s="4" t="s">
        <v>19</v>
      </c>
      <c r="E21" s="4" t="s">
        <v>574</v>
      </c>
      <c r="F21" s="4" t="s">
        <v>575</v>
      </c>
      <c r="G21" s="4" t="s">
        <v>576</v>
      </c>
      <c r="H21" s="4" t="s">
        <v>577</v>
      </c>
    </row>
    <row r="22" spans="1:8" ht="30" customHeight="1" x14ac:dyDescent="0.35">
      <c r="A22" s="4" t="s">
        <v>258</v>
      </c>
      <c r="B22" s="6">
        <v>45926</v>
      </c>
      <c r="C22" s="63">
        <v>1.5254629629629601E-2</v>
      </c>
      <c r="D22" s="4" t="s">
        <v>19</v>
      </c>
      <c r="E22" s="4" t="s">
        <v>574</v>
      </c>
      <c r="F22" s="4" t="s">
        <v>575</v>
      </c>
      <c r="G22" s="4" t="s">
        <v>576</v>
      </c>
      <c r="H22" s="4" t="s">
        <v>577</v>
      </c>
    </row>
    <row r="23" spans="1:8" ht="30" customHeight="1" x14ac:dyDescent="0.35">
      <c r="A23" s="4" t="s">
        <v>258</v>
      </c>
      <c r="B23" s="6">
        <v>45927</v>
      </c>
      <c r="C23" s="63">
        <v>0.103321759259259</v>
      </c>
      <c r="D23" s="4" t="s">
        <v>67</v>
      </c>
      <c r="E23" s="4" t="s">
        <v>114</v>
      </c>
      <c r="F23" s="4" t="s">
        <v>583</v>
      </c>
      <c r="G23" s="4" t="s">
        <v>584</v>
      </c>
      <c r="H23" s="4" t="s">
        <v>585</v>
      </c>
    </row>
    <row r="24" spans="1:8" ht="30" customHeight="1" x14ac:dyDescent="0.35">
      <c r="A24" s="4" t="s">
        <v>258</v>
      </c>
      <c r="B24" s="6">
        <v>45929</v>
      </c>
      <c r="C24" s="63">
        <v>9.375E-2</v>
      </c>
      <c r="D24" s="4" t="s">
        <v>20</v>
      </c>
      <c r="E24" s="4" t="s">
        <v>595</v>
      </c>
      <c r="F24" s="4" t="s">
        <v>583</v>
      </c>
      <c r="G24" s="4" t="s">
        <v>584</v>
      </c>
      <c r="H24" s="4" t="s">
        <v>585</v>
      </c>
    </row>
    <row r="25" spans="1:8" ht="30" customHeight="1" x14ac:dyDescent="0.35">
      <c r="A25" s="4" t="s">
        <v>258</v>
      </c>
      <c r="B25" s="6">
        <v>45929</v>
      </c>
      <c r="C25" s="63">
        <v>1.9872685185185202E-2</v>
      </c>
      <c r="D25" s="4" t="s">
        <v>18</v>
      </c>
      <c r="E25" s="4" t="s">
        <v>720</v>
      </c>
      <c r="F25" s="4"/>
    </row>
    <row r="26" spans="1:8" ht="30" customHeight="1" x14ac:dyDescent="0.35">
      <c r="A26" s="4" t="s">
        <v>258</v>
      </c>
      <c r="B26" s="6">
        <v>45929</v>
      </c>
      <c r="C26" s="63">
        <v>4.3692129629629602E-2</v>
      </c>
      <c r="D26" s="4" t="s">
        <v>20</v>
      </c>
      <c r="E26" s="4" t="s">
        <v>721</v>
      </c>
      <c r="F26" s="4"/>
    </row>
    <row r="27" spans="1:8" ht="30" customHeight="1" x14ac:dyDescent="0.35">
      <c r="A27" s="4" t="s">
        <v>258</v>
      </c>
      <c r="B27" s="6">
        <v>45929</v>
      </c>
      <c r="C27" s="63">
        <v>1.8738425925925901E-2</v>
      </c>
      <c r="D27" s="4" t="s">
        <v>67</v>
      </c>
      <c r="E27" s="4" t="s">
        <v>725</v>
      </c>
      <c r="F27" s="4"/>
    </row>
    <row r="28" spans="1:8" ht="30" customHeight="1" x14ac:dyDescent="0.35">
      <c r="A28" s="4" t="s">
        <v>258</v>
      </c>
      <c r="B28" s="6">
        <v>45930</v>
      </c>
      <c r="C28" s="63">
        <v>1.20601851851852E-2</v>
      </c>
      <c r="D28" s="4" t="s">
        <v>61</v>
      </c>
      <c r="E28" s="4" t="s">
        <v>599</v>
      </c>
      <c r="F28" s="4" t="s">
        <v>600</v>
      </c>
      <c r="G28" s="4" t="s">
        <v>601</v>
      </c>
      <c r="H28" s="4" t="s">
        <v>602</v>
      </c>
    </row>
    <row r="35" spans="1:1" ht="30" customHeight="1" x14ac:dyDescent="0.35">
      <c r="A35" s="4" t="e">
        <f>#REF!&amp;#REF!</f>
        <v>#REF!</v>
      </c>
    </row>
    <row r="36" spans="1:1" ht="30" customHeight="1" x14ac:dyDescent="0.35">
      <c r="A36" s="4" t="e">
        <f>#REF!&amp;#REF!</f>
        <v>#REF!</v>
      </c>
    </row>
    <row r="37" spans="1:1" ht="30" customHeight="1" x14ac:dyDescent="0.35">
      <c r="A37" s="4" t="e">
        <f>#REF!&amp;#REF!</f>
        <v>#REF!</v>
      </c>
    </row>
    <row r="38" spans="1:1" ht="30" customHeight="1" x14ac:dyDescent="0.35">
      <c r="A38" s="4" t="e">
        <f>#REF!&amp;#REF!</f>
        <v>#REF!</v>
      </c>
    </row>
    <row r="39" spans="1:1" ht="30" customHeight="1" x14ac:dyDescent="0.35">
      <c r="A39" s="4" t="e">
        <f>#REF!&amp;#REF!</f>
        <v>#REF!</v>
      </c>
    </row>
    <row r="40" spans="1:1" ht="30" customHeight="1" x14ac:dyDescent="0.35">
      <c r="A40" s="4" t="e">
        <f>#REF!&amp;#REF!</f>
        <v>#REF!</v>
      </c>
    </row>
    <row r="41" spans="1:1" ht="30" customHeight="1" x14ac:dyDescent="0.35">
      <c r="A41" s="4" t="e">
        <f>#REF!&amp;#REF!</f>
        <v>#REF!</v>
      </c>
    </row>
    <row r="42" spans="1:1" ht="30" customHeight="1" x14ac:dyDescent="0.35">
      <c r="A42" s="4" t="e">
        <f>#REF!&amp;#REF!</f>
        <v>#REF!</v>
      </c>
    </row>
    <row r="43" spans="1:1" ht="30" customHeight="1" x14ac:dyDescent="0.35">
      <c r="A43" s="4" t="e">
        <f>#REF!&amp;#REF!</f>
        <v>#REF!</v>
      </c>
    </row>
    <row r="44" spans="1:1" ht="30" customHeight="1" x14ac:dyDescent="0.35">
      <c r="A44" s="4" t="e">
        <f>#REF!&amp;#REF!</f>
        <v>#REF!</v>
      </c>
    </row>
    <row r="45" spans="1:1" ht="30" customHeight="1" x14ac:dyDescent="0.35">
      <c r="A45" s="4" t="e">
        <f>#REF!&amp;#REF!</f>
        <v>#REF!</v>
      </c>
    </row>
    <row r="46" spans="1:1" ht="30" customHeight="1" x14ac:dyDescent="0.35">
      <c r="A46" s="4" t="e">
        <f>#REF!&amp;#REF!</f>
        <v>#REF!</v>
      </c>
    </row>
    <row r="47" spans="1:1" ht="30" customHeight="1" x14ac:dyDescent="0.35">
      <c r="A47" s="4" t="e">
        <f>#REF!&amp;#REF!</f>
        <v>#REF!</v>
      </c>
    </row>
    <row r="48" spans="1:1" ht="30" customHeight="1" x14ac:dyDescent="0.35">
      <c r="A48" s="4" t="e">
        <f>#REF!&amp;#REF!</f>
        <v>#REF!</v>
      </c>
    </row>
    <row r="49" spans="1:1" ht="30" customHeight="1" x14ac:dyDescent="0.35">
      <c r="A49" s="4" t="e">
        <f>#REF!&amp;#REF!</f>
        <v>#REF!</v>
      </c>
    </row>
    <row r="50" spans="1:1" ht="30" customHeight="1" x14ac:dyDescent="0.35">
      <c r="A50" s="4" t="e">
        <f>#REF!&amp;#REF!</f>
        <v>#REF!</v>
      </c>
    </row>
    <row r="51" spans="1:1" ht="30" customHeight="1" x14ac:dyDescent="0.35">
      <c r="A51" s="4" t="e">
        <f>#REF!&amp;#REF!</f>
        <v>#REF!</v>
      </c>
    </row>
    <row r="52" spans="1:1" ht="30" customHeight="1" x14ac:dyDescent="0.35">
      <c r="A52" s="4" t="e">
        <f>#REF!&amp;#REF!</f>
        <v>#REF!</v>
      </c>
    </row>
    <row r="53" spans="1:1" ht="30" customHeight="1" x14ac:dyDescent="0.35">
      <c r="A53" s="4" t="e">
        <f>#REF!&amp;#REF!</f>
        <v>#REF!</v>
      </c>
    </row>
    <row r="54" spans="1:1" ht="30" customHeight="1" x14ac:dyDescent="0.35">
      <c r="A54" s="4" t="e">
        <f>#REF!&amp;#REF!</f>
        <v>#REF!</v>
      </c>
    </row>
    <row r="55" spans="1:1" ht="30" customHeight="1" x14ac:dyDescent="0.35">
      <c r="A55" s="4" t="e">
        <f>#REF!&amp;#REF!</f>
        <v>#REF!</v>
      </c>
    </row>
    <row r="56" spans="1:1" ht="30" customHeight="1" x14ac:dyDescent="0.35">
      <c r="A56" s="4" t="e">
        <f>#REF!&amp;#REF!</f>
        <v>#REF!</v>
      </c>
    </row>
    <row r="57" spans="1:1" ht="30" customHeight="1" x14ac:dyDescent="0.35">
      <c r="A57" s="4" t="e">
        <f>#REF!&amp;#REF!</f>
        <v>#REF!</v>
      </c>
    </row>
    <row r="58" spans="1:1" ht="30" customHeight="1" x14ac:dyDescent="0.35">
      <c r="A58" s="4" t="e">
        <f>#REF!&amp;#REF!</f>
        <v>#REF!</v>
      </c>
    </row>
    <row r="59" spans="1:1" ht="30" customHeight="1" x14ac:dyDescent="0.35">
      <c r="A59" s="4" t="e">
        <f>#REF!&amp;#REF!</f>
        <v>#REF!</v>
      </c>
    </row>
    <row r="60" spans="1:1" ht="30" customHeight="1" x14ac:dyDescent="0.35">
      <c r="A60" s="4" t="e">
        <f>#REF!&amp;#REF!</f>
        <v>#REF!</v>
      </c>
    </row>
    <row r="61" spans="1:1" ht="30" customHeight="1" x14ac:dyDescent="0.35">
      <c r="A61" s="4" t="e">
        <f>#REF!&amp;#REF!</f>
        <v>#REF!</v>
      </c>
    </row>
    <row r="62" spans="1:1" ht="30" customHeight="1" x14ac:dyDescent="0.35">
      <c r="A62" s="4" t="e">
        <f>#REF!&amp;#REF!</f>
        <v>#REF!</v>
      </c>
    </row>
    <row r="63" spans="1:1" ht="30" customHeight="1" x14ac:dyDescent="0.35">
      <c r="A63" s="4" t="e">
        <f>#REF!&amp;#REF!</f>
        <v>#REF!</v>
      </c>
    </row>
    <row r="64" spans="1:1" ht="30" customHeight="1" x14ac:dyDescent="0.35">
      <c r="A64" s="4" t="e">
        <f>#REF!&amp;#REF!</f>
        <v>#REF!</v>
      </c>
    </row>
    <row r="65" spans="1:1" ht="30" customHeight="1" x14ac:dyDescent="0.35">
      <c r="A65" s="4" t="e">
        <f>#REF!&amp;#REF!</f>
        <v>#REF!</v>
      </c>
    </row>
    <row r="66" spans="1:1" ht="30" customHeight="1" x14ac:dyDescent="0.35">
      <c r="A66" s="4" t="e">
        <f>#REF!&amp;#REF!</f>
        <v>#REF!</v>
      </c>
    </row>
    <row r="67" spans="1:1" ht="30" customHeight="1" x14ac:dyDescent="0.35">
      <c r="A67" s="4" t="e">
        <f>#REF!&amp;#REF!</f>
        <v>#REF!</v>
      </c>
    </row>
    <row r="68" spans="1:1" ht="30" customHeight="1" x14ac:dyDescent="0.35">
      <c r="A68" s="4" t="e">
        <f>#REF!&amp;#REF!</f>
        <v>#REF!</v>
      </c>
    </row>
    <row r="69" spans="1:1" ht="30" customHeight="1" x14ac:dyDescent="0.35">
      <c r="A69" s="4" t="e">
        <f>#REF!&amp;#REF!</f>
        <v>#REF!</v>
      </c>
    </row>
    <row r="70" spans="1:1" ht="30" customHeight="1" x14ac:dyDescent="0.35">
      <c r="A70" s="4" t="e">
        <f>#REF!&amp;#REF!</f>
        <v>#REF!</v>
      </c>
    </row>
    <row r="71" spans="1:1" ht="30" customHeight="1" x14ac:dyDescent="0.35">
      <c r="A71" s="4" t="e">
        <f>#REF!&amp;#REF!</f>
        <v>#REF!</v>
      </c>
    </row>
    <row r="72" spans="1:1" ht="30" customHeight="1" x14ac:dyDescent="0.35">
      <c r="A72" s="4" t="e">
        <f>#REF!&amp;#REF!</f>
        <v>#REF!</v>
      </c>
    </row>
    <row r="73" spans="1:1" ht="30" customHeight="1" x14ac:dyDescent="0.35">
      <c r="A73" s="4" t="e">
        <f>#REF!&amp;#REF!</f>
        <v>#REF!</v>
      </c>
    </row>
    <row r="74" spans="1:1" ht="30" customHeight="1" x14ac:dyDescent="0.35">
      <c r="A74" s="4" t="e">
        <f>#REF!&amp;#REF!</f>
        <v>#REF!</v>
      </c>
    </row>
    <row r="75" spans="1:1" ht="30" customHeight="1" x14ac:dyDescent="0.35">
      <c r="A75" s="4" t="e">
        <f>#REF!&amp;#REF!</f>
        <v>#REF!</v>
      </c>
    </row>
    <row r="76" spans="1:1" ht="30" customHeight="1" x14ac:dyDescent="0.35">
      <c r="A76" s="4" t="e">
        <f>#REF!&amp;#REF!</f>
        <v>#REF!</v>
      </c>
    </row>
    <row r="77" spans="1:1" ht="30" customHeight="1" x14ac:dyDescent="0.35">
      <c r="A77" s="4" t="e">
        <f>#REF!&amp;#REF!</f>
        <v>#REF!</v>
      </c>
    </row>
    <row r="78" spans="1:1" ht="30" customHeight="1" x14ac:dyDescent="0.35">
      <c r="A78" s="4" t="e">
        <f>#REF!&amp;#REF!</f>
        <v>#REF!</v>
      </c>
    </row>
    <row r="79" spans="1:1" ht="30" customHeight="1" x14ac:dyDescent="0.35">
      <c r="A79" s="4" t="e">
        <f>#REF!&amp;#REF!</f>
        <v>#REF!</v>
      </c>
    </row>
    <row r="80" spans="1:1" ht="30" customHeight="1" x14ac:dyDescent="0.35">
      <c r="A80" s="4" t="e">
        <f>#REF!&amp;#REF!</f>
        <v>#REF!</v>
      </c>
    </row>
    <row r="81" spans="1:1" ht="30" customHeight="1" x14ac:dyDescent="0.35">
      <c r="A81" s="4" t="e">
        <f>#REF!&amp;#REF!</f>
        <v>#REF!</v>
      </c>
    </row>
    <row r="82" spans="1:1" ht="30" customHeight="1" x14ac:dyDescent="0.35">
      <c r="A82" s="4" t="e">
        <f>#REF!&amp;#REF!</f>
        <v>#REF!</v>
      </c>
    </row>
    <row r="83" spans="1:1" ht="30" customHeight="1" x14ac:dyDescent="0.35">
      <c r="A83" s="4" t="e">
        <f>#REF!&amp;#REF!</f>
        <v>#REF!</v>
      </c>
    </row>
    <row r="84" spans="1:1" ht="30" customHeight="1" x14ac:dyDescent="0.35">
      <c r="A84" s="4" t="e">
        <f>#REF!&amp;#REF!</f>
        <v>#REF!</v>
      </c>
    </row>
    <row r="85" spans="1:1" ht="30" customHeight="1" x14ac:dyDescent="0.35">
      <c r="A85" s="4" t="e">
        <f>#REF!&amp;#REF!</f>
        <v>#REF!</v>
      </c>
    </row>
    <row r="86" spans="1:1" ht="30" customHeight="1" x14ac:dyDescent="0.35">
      <c r="A86" s="4" t="e">
        <f>#REF!&amp;#REF!</f>
        <v>#REF!</v>
      </c>
    </row>
    <row r="87" spans="1:1" ht="30" customHeight="1" x14ac:dyDescent="0.35">
      <c r="A87" s="4" t="e">
        <f>#REF!&amp;#REF!</f>
        <v>#REF!</v>
      </c>
    </row>
    <row r="88" spans="1:1" ht="30" customHeight="1" x14ac:dyDescent="0.35">
      <c r="A88" s="4" t="e">
        <f>#REF!&amp;#REF!</f>
        <v>#REF!</v>
      </c>
    </row>
    <row r="89" spans="1:1" ht="30" customHeight="1" x14ac:dyDescent="0.35">
      <c r="A89" s="4" t="e">
        <f>#REF!&amp;#REF!</f>
        <v>#REF!</v>
      </c>
    </row>
    <row r="90" spans="1:1" ht="30" customHeight="1" x14ac:dyDescent="0.35">
      <c r="A90" s="4" t="e">
        <f>#REF!&amp;#REF!</f>
        <v>#REF!</v>
      </c>
    </row>
    <row r="91" spans="1:1" ht="30" customHeight="1" x14ac:dyDescent="0.35">
      <c r="A91" s="4" t="e">
        <f>#REF!&amp;#REF!</f>
        <v>#REF!</v>
      </c>
    </row>
    <row r="92" spans="1:1" ht="30" customHeight="1" x14ac:dyDescent="0.35">
      <c r="A92" s="4" t="e">
        <f>#REF!&amp;#REF!</f>
        <v>#REF!</v>
      </c>
    </row>
    <row r="93" spans="1:1" ht="30" customHeight="1" x14ac:dyDescent="0.35">
      <c r="A93" s="4" t="e">
        <f>#REF!&amp;#REF!</f>
        <v>#REF!</v>
      </c>
    </row>
    <row r="94" spans="1:1" ht="30" customHeight="1" x14ac:dyDescent="0.35">
      <c r="A94" s="4" t="e">
        <f>#REF!&amp;#REF!</f>
        <v>#REF!</v>
      </c>
    </row>
    <row r="95" spans="1:1" ht="30" customHeight="1" x14ac:dyDescent="0.35">
      <c r="A95" s="4" t="e">
        <f>#REF!&amp;#REF!</f>
        <v>#REF!</v>
      </c>
    </row>
    <row r="96" spans="1:1" ht="30" customHeight="1" x14ac:dyDescent="0.35">
      <c r="A96" s="4" t="e">
        <f>#REF!&amp;#REF!</f>
        <v>#REF!</v>
      </c>
    </row>
    <row r="97" spans="1:1" ht="30" customHeight="1" x14ac:dyDescent="0.35">
      <c r="A97" s="4" t="e">
        <f>#REF!&amp;#REF!</f>
        <v>#REF!</v>
      </c>
    </row>
    <row r="98" spans="1:1" ht="30" customHeight="1" x14ac:dyDescent="0.35">
      <c r="A98" s="4" t="e">
        <f>#REF!&amp;#REF!</f>
        <v>#REF!</v>
      </c>
    </row>
    <row r="99" spans="1:1" ht="30" customHeight="1" x14ac:dyDescent="0.35">
      <c r="A99" s="4" t="e">
        <f>#REF!&amp;#REF!</f>
        <v>#REF!</v>
      </c>
    </row>
    <row r="100" spans="1:1" ht="30" customHeight="1" x14ac:dyDescent="0.35">
      <c r="A100" s="4" t="e">
        <f>#REF!&amp;#REF!</f>
        <v>#REF!</v>
      </c>
    </row>
    <row r="101" spans="1:1" ht="30" customHeight="1" x14ac:dyDescent="0.35">
      <c r="A101" s="4" t="e">
        <f>#REF!&amp;#REF!</f>
        <v>#REF!</v>
      </c>
    </row>
    <row r="102" spans="1:1" ht="30" customHeight="1" x14ac:dyDescent="0.35">
      <c r="A102" s="4" t="e">
        <f>#REF!&amp;#REF!</f>
        <v>#REF!</v>
      </c>
    </row>
    <row r="103" spans="1:1" ht="30" customHeight="1" x14ac:dyDescent="0.35">
      <c r="A103" s="4" t="e">
        <f>#REF!&amp;#REF!</f>
        <v>#REF!</v>
      </c>
    </row>
    <row r="104" spans="1:1" ht="30" customHeight="1" x14ac:dyDescent="0.35">
      <c r="A104" s="4" t="e">
        <f>#REF!&amp;#REF!</f>
        <v>#REF!</v>
      </c>
    </row>
    <row r="105" spans="1:1" ht="30" customHeight="1" x14ac:dyDescent="0.35">
      <c r="A105" s="4" t="e">
        <f>#REF!&amp;#REF!</f>
        <v>#REF!</v>
      </c>
    </row>
    <row r="106" spans="1:1" ht="30" customHeight="1" x14ac:dyDescent="0.35">
      <c r="A106" s="4" t="e">
        <f>#REF!&amp;#REF!</f>
        <v>#REF!</v>
      </c>
    </row>
    <row r="107" spans="1:1" ht="30" customHeight="1" x14ac:dyDescent="0.35">
      <c r="A107" s="4" t="e">
        <f>#REF!&amp;#REF!</f>
        <v>#REF!</v>
      </c>
    </row>
    <row r="108" spans="1:1" ht="30" customHeight="1" x14ac:dyDescent="0.35">
      <c r="A108" s="4" t="e">
        <f>#REF!&amp;#REF!</f>
        <v>#REF!</v>
      </c>
    </row>
    <row r="109" spans="1:1" ht="30" customHeight="1" x14ac:dyDescent="0.35">
      <c r="A109" s="4" t="e">
        <f>#REF!&amp;#REF!</f>
        <v>#REF!</v>
      </c>
    </row>
    <row r="110" spans="1:1" ht="30" customHeight="1" x14ac:dyDescent="0.35">
      <c r="A110" s="4" t="e">
        <f>#REF!&amp;#REF!</f>
        <v>#REF!</v>
      </c>
    </row>
    <row r="111" spans="1:1" ht="30" customHeight="1" x14ac:dyDescent="0.35">
      <c r="A111" s="4" t="e">
        <f>#REF!&amp;#REF!</f>
        <v>#REF!</v>
      </c>
    </row>
    <row r="112" spans="1:1" ht="30" customHeight="1" x14ac:dyDescent="0.35">
      <c r="A112" s="4" t="e">
        <f>#REF!&amp;#REF!</f>
        <v>#REF!</v>
      </c>
    </row>
    <row r="113" spans="1:1" ht="30" customHeight="1" x14ac:dyDescent="0.35">
      <c r="A113" s="4" t="e">
        <f>#REF!&amp;#REF!</f>
        <v>#REF!</v>
      </c>
    </row>
    <row r="114" spans="1:1" ht="30" customHeight="1" x14ac:dyDescent="0.35">
      <c r="A114" s="4" t="e">
        <f>#REF!&amp;#REF!</f>
        <v>#REF!</v>
      </c>
    </row>
    <row r="115" spans="1:1" ht="30" customHeight="1" x14ac:dyDescent="0.35">
      <c r="A115" s="4" t="e">
        <f>#REF!&amp;#REF!</f>
        <v>#REF!</v>
      </c>
    </row>
    <row r="116" spans="1:1" ht="30" customHeight="1" x14ac:dyDescent="0.35">
      <c r="A116" s="4" t="e">
        <f>#REF!&amp;#REF!</f>
        <v>#REF!</v>
      </c>
    </row>
    <row r="117" spans="1:1" ht="30" customHeight="1" x14ac:dyDescent="0.35">
      <c r="A117" s="4" t="e">
        <f>#REF!&amp;#REF!</f>
        <v>#REF!</v>
      </c>
    </row>
    <row r="118" spans="1:1" ht="30" customHeight="1" x14ac:dyDescent="0.35">
      <c r="A118" s="4" t="e">
        <f>#REF!&amp;#REF!</f>
        <v>#REF!</v>
      </c>
    </row>
    <row r="119" spans="1:1" ht="30" customHeight="1" x14ac:dyDescent="0.35">
      <c r="A119" s="4" t="e">
        <f>#REF!&amp;#REF!</f>
        <v>#REF!</v>
      </c>
    </row>
    <row r="120" spans="1:1" ht="30" customHeight="1" x14ac:dyDescent="0.35">
      <c r="A120" s="4" t="e">
        <f>#REF!&amp;#REF!</f>
        <v>#REF!</v>
      </c>
    </row>
    <row r="121" spans="1:1" ht="30" customHeight="1" x14ac:dyDescent="0.35">
      <c r="A121" s="4" t="e">
        <f>#REF!&amp;#REF!</f>
        <v>#REF!</v>
      </c>
    </row>
    <row r="122" spans="1:1" ht="30" customHeight="1" x14ac:dyDescent="0.35">
      <c r="A122" s="4" t="e">
        <f>#REF!&amp;#REF!</f>
        <v>#REF!</v>
      </c>
    </row>
    <row r="123" spans="1:1" ht="30" customHeight="1" x14ac:dyDescent="0.35">
      <c r="A123" s="4" t="e">
        <f>#REF!&amp;#REF!</f>
        <v>#REF!</v>
      </c>
    </row>
    <row r="124" spans="1:1" ht="30" customHeight="1" x14ac:dyDescent="0.35">
      <c r="A124" s="4" t="e">
        <f>#REF!&amp;#REF!</f>
        <v>#REF!</v>
      </c>
    </row>
    <row r="125" spans="1:1" ht="30" customHeight="1" x14ac:dyDescent="0.35">
      <c r="A125" s="4" t="e">
        <f>#REF!&amp;#REF!</f>
        <v>#REF!</v>
      </c>
    </row>
    <row r="126" spans="1:1" ht="30" customHeight="1" x14ac:dyDescent="0.35">
      <c r="A126" s="4" t="e">
        <f>#REF!&amp;#REF!</f>
        <v>#REF!</v>
      </c>
    </row>
    <row r="127" spans="1:1" ht="30" customHeight="1" x14ac:dyDescent="0.35">
      <c r="A127" s="4" t="e">
        <f>#REF!&amp;#REF!</f>
        <v>#REF!</v>
      </c>
    </row>
    <row r="128" spans="1:1" ht="30" customHeight="1" x14ac:dyDescent="0.35">
      <c r="A128" s="4" t="e">
        <f>#REF!&amp;#REF!</f>
        <v>#REF!</v>
      </c>
    </row>
    <row r="129" spans="1:1" ht="30" customHeight="1" x14ac:dyDescent="0.35">
      <c r="A129" s="4" t="e">
        <f>#REF!&amp;#REF!</f>
        <v>#REF!</v>
      </c>
    </row>
    <row r="130" spans="1:1" ht="30" customHeight="1" x14ac:dyDescent="0.35">
      <c r="A130" s="4" t="e">
        <f>#REF!&amp;#REF!</f>
        <v>#REF!</v>
      </c>
    </row>
    <row r="131" spans="1:1" ht="30" customHeight="1" x14ac:dyDescent="0.35">
      <c r="A131" s="4" t="e">
        <f>#REF!&amp;#REF!</f>
        <v>#REF!</v>
      </c>
    </row>
    <row r="132" spans="1:1" ht="30" customHeight="1" x14ac:dyDescent="0.35">
      <c r="A132" s="4" t="e">
        <f>#REF!&amp;#REF!</f>
        <v>#REF!</v>
      </c>
    </row>
    <row r="133" spans="1:1" ht="30" customHeight="1" x14ac:dyDescent="0.35">
      <c r="A133" s="4" t="e">
        <f>#REF!&amp;#REF!</f>
        <v>#REF!</v>
      </c>
    </row>
    <row r="134" spans="1:1" ht="30" customHeight="1" x14ac:dyDescent="0.35">
      <c r="A134" s="4" t="e">
        <f>#REF!&amp;#REF!</f>
        <v>#REF!</v>
      </c>
    </row>
    <row r="135" spans="1:1" ht="30" customHeight="1" x14ac:dyDescent="0.35">
      <c r="A135" s="4" t="e">
        <f>#REF!&amp;#REF!</f>
        <v>#REF!</v>
      </c>
    </row>
    <row r="136" spans="1:1" ht="30" customHeight="1" x14ac:dyDescent="0.35">
      <c r="A136" s="4" t="e">
        <f>#REF!&amp;#REF!</f>
        <v>#REF!</v>
      </c>
    </row>
    <row r="137" spans="1:1" ht="30" customHeight="1" x14ac:dyDescent="0.35">
      <c r="A137" s="4" t="e">
        <f>#REF!&amp;#REF!</f>
        <v>#REF!</v>
      </c>
    </row>
    <row r="138" spans="1:1" ht="30" customHeight="1" x14ac:dyDescent="0.35">
      <c r="A138" s="4" t="e">
        <f>#REF!&amp;#REF!</f>
        <v>#REF!</v>
      </c>
    </row>
    <row r="139" spans="1:1" ht="30" customHeight="1" x14ac:dyDescent="0.35">
      <c r="A139" s="4" t="e">
        <f>#REF!&amp;#REF!</f>
        <v>#REF!</v>
      </c>
    </row>
    <row r="140" spans="1:1" ht="30" customHeight="1" x14ac:dyDescent="0.35">
      <c r="A140" s="4" t="e">
        <f>#REF!&amp;#REF!</f>
        <v>#REF!</v>
      </c>
    </row>
    <row r="141" spans="1:1" ht="30" customHeight="1" x14ac:dyDescent="0.35">
      <c r="A141" s="4" t="e">
        <f>#REF!&amp;#REF!</f>
        <v>#REF!</v>
      </c>
    </row>
    <row r="142" spans="1:1" ht="30" customHeight="1" x14ac:dyDescent="0.35">
      <c r="A142" s="4" t="e">
        <f>#REF!&amp;#REF!</f>
        <v>#REF!</v>
      </c>
    </row>
    <row r="143" spans="1:1" ht="30" customHeight="1" x14ac:dyDescent="0.35">
      <c r="A143" s="4" t="e">
        <f>#REF!&amp;#REF!</f>
        <v>#REF!</v>
      </c>
    </row>
    <row r="144" spans="1:1" ht="30" customHeight="1" x14ac:dyDescent="0.35">
      <c r="A144" s="4" t="e">
        <f>#REF!&amp;#REF!</f>
        <v>#REF!</v>
      </c>
    </row>
    <row r="145" spans="1:1" ht="30" customHeight="1" x14ac:dyDescent="0.35">
      <c r="A145" s="4" t="e">
        <f>#REF!&amp;#REF!</f>
        <v>#REF!</v>
      </c>
    </row>
    <row r="146" spans="1:1" ht="30" customHeight="1" x14ac:dyDescent="0.35">
      <c r="A146" s="4" t="e">
        <f>#REF!&amp;#REF!</f>
        <v>#REF!</v>
      </c>
    </row>
    <row r="147" spans="1:1" ht="30" customHeight="1" x14ac:dyDescent="0.35">
      <c r="A147" s="4" t="e">
        <f>#REF!&amp;#REF!</f>
        <v>#REF!</v>
      </c>
    </row>
    <row r="148" spans="1:1" ht="30" customHeight="1" x14ac:dyDescent="0.35">
      <c r="A148" s="4" t="e">
        <f>#REF!&amp;#REF!</f>
        <v>#REF!</v>
      </c>
    </row>
    <row r="149" spans="1:1" ht="30" customHeight="1" x14ac:dyDescent="0.35">
      <c r="A149" s="4" t="e">
        <f>#REF!&amp;#REF!</f>
        <v>#REF!</v>
      </c>
    </row>
    <row r="150" spans="1:1" ht="30" customHeight="1" x14ac:dyDescent="0.35">
      <c r="A150" s="4" t="e">
        <f>#REF!&amp;#REF!</f>
        <v>#REF!</v>
      </c>
    </row>
    <row r="151" spans="1:1" ht="30" customHeight="1" x14ac:dyDescent="0.35">
      <c r="A151" s="4" t="e">
        <f>#REF!&amp;#REF!</f>
        <v>#REF!</v>
      </c>
    </row>
    <row r="152" spans="1:1" ht="30" customHeight="1" x14ac:dyDescent="0.35">
      <c r="A152" s="4" t="e">
        <f>#REF!&amp;#REF!</f>
        <v>#REF!</v>
      </c>
    </row>
    <row r="153" spans="1:1" ht="30" customHeight="1" x14ac:dyDescent="0.35">
      <c r="A153" s="4" t="e">
        <f>#REF!&amp;#REF!</f>
        <v>#REF!</v>
      </c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8" ht="30" customHeight="1" x14ac:dyDescent="0.35">
      <c r="A465" s="4" t="e">
        <f>#REF!&amp;#REF!</f>
        <v>#REF!</v>
      </c>
      <c r="D465" s="1"/>
      <c r="E465" s="1"/>
      <c r="F465" s="28"/>
      <c r="G465" s="1"/>
      <c r="H465" s="1"/>
    </row>
    <row r="466" spans="1:8" ht="30" customHeight="1" x14ac:dyDescent="0.35">
      <c r="A466" s="4" t="e">
        <f>#REF!&amp;#REF!</f>
        <v>#REF!</v>
      </c>
      <c r="D466" s="1"/>
      <c r="E466" s="1"/>
      <c r="F466" s="28"/>
      <c r="G466" s="1"/>
      <c r="H466" s="1"/>
    </row>
    <row r="467" spans="1:8" ht="30" customHeight="1" x14ac:dyDescent="0.35">
      <c r="A467" s="4" t="e">
        <f>#REF!&amp;#REF!</f>
        <v>#REF!</v>
      </c>
      <c r="D467" s="1"/>
      <c r="E467" s="1"/>
      <c r="F467" s="28"/>
      <c r="G467" s="1"/>
      <c r="H467" s="1"/>
    </row>
    <row r="468" spans="1:8" ht="30" customHeight="1" x14ac:dyDescent="0.35">
      <c r="A468" s="4" t="e">
        <f>#REF!&amp;#REF!</f>
        <v>#REF!</v>
      </c>
      <c r="D468" s="1"/>
      <c r="E468" s="1"/>
      <c r="F468" s="28"/>
      <c r="G468" s="1"/>
      <c r="H468" s="1"/>
    </row>
    <row r="469" spans="1:8" ht="30" customHeight="1" x14ac:dyDescent="0.35">
      <c r="A469" s="4" t="e">
        <f>#REF!&amp;#REF!</f>
        <v>#REF!</v>
      </c>
      <c r="D469" s="1"/>
      <c r="E469" s="1"/>
      <c r="F469" s="28"/>
      <c r="G469" s="1"/>
      <c r="H469" s="1"/>
    </row>
    <row r="470" spans="1:8" ht="30" customHeight="1" x14ac:dyDescent="0.35">
      <c r="A470" s="4" t="e">
        <f>#REF!&amp;#REF!</f>
        <v>#REF!</v>
      </c>
      <c r="D470" s="1"/>
      <c r="E470" s="1"/>
      <c r="F470" s="28"/>
      <c r="G470" s="1"/>
      <c r="H470" s="1"/>
    </row>
    <row r="471" spans="1:8" ht="30" customHeight="1" x14ac:dyDescent="0.35">
      <c r="A471" s="4" t="e">
        <f>#REF!&amp;#REF!</f>
        <v>#REF!</v>
      </c>
      <c r="D471" s="1"/>
      <c r="E471" s="1"/>
      <c r="F471" s="28"/>
      <c r="G471" s="1"/>
      <c r="H471" s="1"/>
    </row>
    <row r="472" spans="1:8" ht="30" customHeight="1" x14ac:dyDescent="0.35">
      <c r="A472" s="4" t="e">
        <f>#REF!&amp;#REF!</f>
        <v>#REF!</v>
      </c>
    </row>
    <row r="473" spans="1:8" ht="30" customHeight="1" x14ac:dyDescent="0.35">
      <c r="A473" s="4" t="e">
        <f>#REF!&amp;#REF!</f>
        <v>#REF!</v>
      </c>
    </row>
    <row r="474" spans="1:8" ht="30" customHeight="1" x14ac:dyDescent="0.35">
      <c r="A474" s="4" t="e">
        <f>#REF!&amp;#REF!</f>
        <v>#REF!</v>
      </c>
    </row>
    <row r="475" spans="1:8" ht="30" customHeight="1" x14ac:dyDescent="0.35">
      <c r="A475" s="4" t="e">
        <f>#REF!&amp;#REF!</f>
        <v>#REF!</v>
      </c>
    </row>
    <row r="476" spans="1:8" ht="30" customHeight="1" x14ac:dyDescent="0.35">
      <c r="A476" s="4" t="e">
        <f>#REF!&amp;#REF!</f>
        <v>#REF!</v>
      </c>
    </row>
    <row r="477" spans="1:8" ht="30" customHeight="1" x14ac:dyDescent="0.35">
      <c r="A477" s="4" t="e">
        <f>#REF!&amp;#REF!</f>
        <v>#REF!</v>
      </c>
    </row>
    <row r="478" spans="1:8" ht="30" customHeight="1" x14ac:dyDescent="0.35">
      <c r="A478" s="4" t="e">
        <f>#REF!&amp;#REF!</f>
        <v>#REF!</v>
      </c>
    </row>
    <row r="479" spans="1:8" ht="30" customHeight="1" x14ac:dyDescent="0.35">
      <c r="A479" s="4" t="e">
        <f>#REF!&amp;#REF!</f>
        <v>#REF!</v>
      </c>
    </row>
    <row r="480" spans="1:8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8" ht="30" customHeight="1" x14ac:dyDescent="0.35">
      <c r="A849" s="4" t="e">
        <f>#REF!&amp;#REF!</f>
        <v>#REF!</v>
      </c>
    </row>
    <row r="850" spans="1:8" ht="30" customHeight="1" x14ac:dyDescent="0.35">
      <c r="A850" s="4" t="e">
        <f>#REF!&amp;#REF!</f>
        <v>#REF!</v>
      </c>
    </row>
    <row r="851" spans="1:8" ht="30" customHeight="1" x14ac:dyDescent="0.35">
      <c r="A851" s="4" t="e">
        <f>#REF!&amp;#REF!</f>
        <v>#REF!</v>
      </c>
    </row>
    <row r="852" spans="1:8" ht="30" customHeight="1" x14ac:dyDescent="0.35">
      <c r="A852" s="4" t="e">
        <f>#REF!&amp;#REF!</f>
        <v>#REF!</v>
      </c>
    </row>
    <row r="853" spans="1:8" ht="30" customHeight="1" x14ac:dyDescent="0.35">
      <c r="A853" s="4" t="e">
        <f>#REF!&amp;#REF!</f>
        <v>#REF!</v>
      </c>
    </row>
    <row r="854" spans="1:8" ht="30" customHeight="1" x14ac:dyDescent="0.35">
      <c r="A854" s="4" t="e">
        <f>#REF!&amp;#REF!</f>
        <v>#REF!</v>
      </c>
    </row>
    <row r="855" spans="1:8" ht="30" customHeight="1" x14ac:dyDescent="0.35">
      <c r="A855" s="4" t="e">
        <f>#REF!&amp;#REF!</f>
        <v>#REF!</v>
      </c>
    </row>
    <row r="856" spans="1:8" ht="30" customHeight="1" x14ac:dyDescent="0.35">
      <c r="A856" s="4" t="e">
        <f>#REF!&amp;#REF!</f>
        <v>#REF!</v>
      </c>
    </row>
    <row r="857" spans="1:8" ht="30" customHeight="1" x14ac:dyDescent="0.35">
      <c r="A857" s="4" t="e">
        <f>#REF!&amp;#REF!</f>
        <v>#REF!</v>
      </c>
    </row>
    <row r="858" spans="1:8" ht="30" customHeight="1" x14ac:dyDescent="0.35">
      <c r="A858" s="4" t="e">
        <f>#REF!&amp;#REF!</f>
        <v>#REF!</v>
      </c>
    </row>
    <row r="859" spans="1:8" ht="30" customHeight="1" x14ac:dyDescent="0.35">
      <c r="A859" s="4" t="e">
        <f>#REF!&amp;#REF!</f>
        <v>#REF!</v>
      </c>
    </row>
    <row r="861" spans="1:8" ht="30" customHeight="1" x14ac:dyDescent="0.35">
      <c r="D861" s="1"/>
      <c r="E861" s="1"/>
      <c r="F861" s="28"/>
      <c r="G861" s="1"/>
      <c r="H861" s="1"/>
    </row>
    <row r="862" spans="1:8" ht="30" customHeight="1" x14ac:dyDescent="0.35">
      <c r="D862" s="1"/>
      <c r="E862" s="1"/>
      <c r="F862" s="28"/>
      <c r="G862" s="1"/>
      <c r="H862" s="1"/>
    </row>
    <row r="863" spans="1:8" ht="30" customHeight="1" x14ac:dyDescent="0.35">
      <c r="D863" s="1"/>
      <c r="E863" s="1"/>
      <c r="F863" s="28"/>
      <c r="G863" s="1"/>
      <c r="H863" s="1"/>
    </row>
    <row r="864" spans="1:8" ht="30" customHeight="1" x14ac:dyDescent="0.35">
      <c r="D864" s="1"/>
      <c r="E864" s="1"/>
      <c r="F864" s="28"/>
      <c r="G864" s="1"/>
      <c r="H864" s="1"/>
    </row>
    <row r="865" spans="4:8" ht="30" customHeight="1" x14ac:dyDescent="0.35">
      <c r="D865" s="1"/>
      <c r="E865" s="1"/>
      <c r="F865" s="28"/>
      <c r="G865" s="1"/>
      <c r="H865" s="1"/>
    </row>
    <row r="866" spans="4:8" ht="30" customHeight="1" x14ac:dyDescent="0.35">
      <c r="D866" s="1"/>
      <c r="E866" s="1"/>
      <c r="F866" s="28"/>
      <c r="G866" s="1"/>
      <c r="H866" s="1"/>
    </row>
    <row r="867" spans="4:8" ht="30" customHeight="1" x14ac:dyDescent="0.35">
      <c r="D867" s="1"/>
      <c r="E867" s="1"/>
      <c r="F867" s="28"/>
      <c r="G867" s="1"/>
      <c r="H867" s="1"/>
    </row>
  </sheetData>
  <autoFilter ref="A14:I14" xr:uid="{4B883542-4B23-4384-87A8-B0BFB78D5228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C9A5-8561-4F81-97F2-A8610B58952B}">
  <dimension ref="A1:J33"/>
  <sheetViews>
    <sheetView zoomScale="90" zoomScaleNormal="90" workbookViewId="0">
      <selection activeCell="C17" sqref="C17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05"/>
      <c r="F5" s="105"/>
      <c r="G5" s="50"/>
    </row>
    <row r="6" spans="1:10" ht="20.25" customHeight="1" thickBot="1" x14ac:dyDescent="0.4">
      <c r="A6" s="55" t="s">
        <v>26</v>
      </c>
      <c r="B6" s="106">
        <v>3438.44</v>
      </c>
      <c r="C6" s="107"/>
      <c r="F6" s="4"/>
    </row>
    <row r="7" spans="1:10" ht="15" customHeight="1" x14ac:dyDescent="0.35">
      <c r="E7" s="35" t="s">
        <v>10</v>
      </c>
      <c r="F7" s="36"/>
      <c r="G7" s="36"/>
      <c r="H7" s="37">
        <f>SUM(C15:C10003)</f>
        <v>0.89638888888888835</v>
      </c>
    </row>
    <row r="8" spans="1:10" ht="15" customHeight="1" x14ac:dyDescent="0.35">
      <c r="E8" s="38" t="s">
        <v>11</v>
      </c>
      <c r="F8" s="39"/>
      <c r="G8" s="91">
        <f>B6</f>
        <v>3438.44</v>
      </c>
      <c r="H8" s="41">
        <v>0.33333333333333331</v>
      </c>
    </row>
    <row r="9" spans="1:10" ht="15" customHeight="1" x14ac:dyDescent="0.35">
      <c r="E9" s="38" t="s">
        <v>12</v>
      </c>
      <c r="F9" s="39"/>
      <c r="G9" s="40"/>
      <c r="H9" s="41">
        <f>IF(H7&gt;H8,H7-H8,0)</f>
        <v>0.56305555555555498</v>
      </c>
    </row>
    <row r="10" spans="1:10" ht="15" customHeight="1" thickBot="1" x14ac:dyDescent="0.4">
      <c r="E10" s="38" t="s">
        <v>13</v>
      </c>
      <c r="F10" s="39"/>
      <c r="G10" s="39"/>
      <c r="H10" s="57">
        <v>719.3</v>
      </c>
    </row>
    <row r="11" spans="1:10" ht="15" customHeight="1" x14ac:dyDescent="0.35">
      <c r="A11" s="10" t="s">
        <v>8</v>
      </c>
      <c r="B11" s="11"/>
      <c r="C11" s="12">
        <f>SUBTOTAL(9,C15:C8013)</f>
        <v>0.89638888888888835</v>
      </c>
      <c r="D11" s="27"/>
      <c r="E11" s="38" t="s">
        <v>14</v>
      </c>
      <c r="F11" s="39"/>
      <c r="G11" s="39"/>
      <c r="H11" s="42">
        <f>H9*H10*24</f>
        <v>9720.1406666666553</v>
      </c>
    </row>
    <row r="12" spans="1:10" ht="15" customHeight="1" thickBot="1" x14ac:dyDescent="0.4">
      <c r="A12" s="13" t="s">
        <v>9</v>
      </c>
      <c r="B12" s="14"/>
      <c r="C12" s="15">
        <f>SUM(C15:C8014)</f>
        <v>0.89638888888888835</v>
      </c>
      <c r="D12" s="27"/>
      <c r="E12" s="43" t="s">
        <v>15</v>
      </c>
      <c r="F12" s="44"/>
      <c r="G12" s="44"/>
      <c r="H12" s="45">
        <f>G8+H11</f>
        <v>13158.580666666656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163</v>
      </c>
      <c r="B15" s="6">
        <v>45902</v>
      </c>
      <c r="C15" s="63">
        <v>9.2824074074074094E-3</v>
      </c>
      <c r="D15" s="4" t="s">
        <v>18</v>
      </c>
      <c r="E15" s="4" t="s">
        <v>221</v>
      </c>
      <c r="F15" s="4" t="s">
        <v>212</v>
      </c>
      <c r="G15" s="4" t="s">
        <v>154</v>
      </c>
      <c r="H15" s="4" t="s">
        <v>213</v>
      </c>
    </row>
    <row r="16" spans="1:10" ht="30" customHeight="1" x14ac:dyDescent="0.35">
      <c r="A16" s="4" t="s">
        <v>163</v>
      </c>
      <c r="B16" s="6">
        <v>45902</v>
      </c>
      <c r="C16" s="63">
        <v>5.4814814814814802E-2</v>
      </c>
      <c r="D16" s="4" t="s">
        <v>18</v>
      </c>
      <c r="E16" s="4" t="s">
        <v>221</v>
      </c>
      <c r="F16" s="4" t="s">
        <v>212</v>
      </c>
      <c r="G16" s="4" t="s">
        <v>154</v>
      </c>
      <c r="H16" s="4" t="s">
        <v>213</v>
      </c>
    </row>
    <row r="17" spans="1:8" ht="30" customHeight="1" x14ac:dyDescent="0.35">
      <c r="A17" s="4" t="s">
        <v>163</v>
      </c>
      <c r="B17" s="6">
        <v>45904</v>
      </c>
      <c r="C17" s="63">
        <v>3.6412037037037E-2</v>
      </c>
      <c r="D17" s="4" t="s">
        <v>19</v>
      </c>
      <c r="E17" s="4" t="s">
        <v>198</v>
      </c>
      <c r="F17" s="4" t="s">
        <v>165</v>
      </c>
      <c r="G17" s="4" t="s">
        <v>166</v>
      </c>
      <c r="H17" s="4" t="s">
        <v>167</v>
      </c>
    </row>
    <row r="18" spans="1:8" ht="30" customHeight="1" x14ac:dyDescent="0.35">
      <c r="A18" s="4" t="s">
        <v>163</v>
      </c>
      <c r="B18" s="6">
        <v>45904</v>
      </c>
      <c r="C18" s="63">
        <v>3.3645833333333298E-2</v>
      </c>
      <c r="D18" s="4" t="s">
        <v>18</v>
      </c>
      <c r="E18" s="4" t="s">
        <v>211</v>
      </c>
      <c r="F18" s="4" t="s">
        <v>212</v>
      </c>
      <c r="G18" s="4" t="s">
        <v>154</v>
      </c>
      <c r="H18" s="4" t="s">
        <v>213</v>
      </c>
    </row>
    <row r="19" spans="1:8" ht="30" customHeight="1" x14ac:dyDescent="0.35">
      <c r="A19" s="4" t="s">
        <v>163</v>
      </c>
      <c r="B19" s="6">
        <v>45904</v>
      </c>
      <c r="C19" s="63">
        <v>1.7835648148148101E-2</v>
      </c>
      <c r="D19" s="4" t="s">
        <v>20</v>
      </c>
      <c r="E19" s="4" t="s">
        <v>276</v>
      </c>
      <c r="F19" s="4" t="s">
        <v>212</v>
      </c>
      <c r="G19" s="4" t="s">
        <v>154</v>
      </c>
      <c r="H19" s="4" t="s">
        <v>213</v>
      </c>
    </row>
    <row r="20" spans="1:8" ht="30" customHeight="1" x14ac:dyDescent="0.35">
      <c r="A20" s="4" t="s">
        <v>163</v>
      </c>
      <c r="B20" s="6">
        <v>45904</v>
      </c>
      <c r="C20" s="63">
        <v>0.12708333333333299</v>
      </c>
      <c r="D20" s="4" t="s">
        <v>20</v>
      </c>
      <c r="E20" s="4" t="s">
        <v>731</v>
      </c>
      <c r="F20" s="4"/>
    </row>
    <row r="21" spans="1:8" ht="30" customHeight="1" x14ac:dyDescent="0.35">
      <c r="A21" s="4" t="s">
        <v>163</v>
      </c>
      <c r="B21" s="6">
        <v>45905</v>
      </c>
      <c r="C21" s="63">
        <v>1.38888888888889E-2</v>
      </c>
      <c r="D21" s="4" t="s">
        <v>18</v>
      </c>
      <c r="E21" s="4" t="s">
        <v>730</v>
      </c>
      <c r="F21" s="4"/>
    </row>
    <row r="22" spans="1:8" ht="30" customHeight="1" x14ac:dyDescent="0.35">
      <c r="A22" s="4" t="s">
        <v>163</v>
      </c>
      <c r="B22" s="6">
        <v>45905</v>
      </c>
      <c r="C22" s="63">
        <v>3.8148148148148098E-2</v>
      </c>
      <c r="D22" s="4" t="s">
        <v>20</v>
      </c>
      <c r="E22" s="4" t="s">
        <v>732</v>
      </c>
      <c r="F22" s="4"/>
    </row>
    <row r="23" spans="1:8" ht="30" customHeight="1" x14ac:dyDescent="0.35">
      <c r="A23" s="4" t="s">
        <v>163</v>
      </c>
      <c r="B23" s="6">
        <v>45905</v>
      </c>
      <c r="C23" s="63">
        <v>1.5428240740740701E-2</v>
      </c>
      <c r="D23" s="4" t="s">
        <v>20</v>
      </c>
      <c r="E23" s="4" t="s">
        <v>733</v>
      </c>
      <c r="F23" s="4"/>
    </row>
    <row r="24" spans="1:8" ht="30" customHeight="1" x14ac:dyDescent="0.35">
      <c r="A24" s="4" t="s">
        <v>163</v>
      </c>
      <c r="B24" s="6">
        <v>45906</v>
      </c>
      <c r="C24" s="63">
        <v>1.3379629629629601E-2</v>
      </c>
      <c r="D24" s="4" t="s">
        <v>19</v>
      </c>
      <c r="E24" s="4" t="s">
        <v>164</v>
      </c>
      <c r="F24" s="4" t="s">
        <v>165</v>
      </c>
      <c r="G24" s="4" t="s">
        <v>166</v>
      </c>
      <c r="H24" s="4" t="s">
        <v>167</v>
      </c>
    </row>
    <row r="25" spans="1:8" ht="30" customHeight="1" x14ac:dyDescent="0.35">
      <c r="A25" s="4" t="s">
        <v>163</v>
      </c>
      <c r="B25" s="6">
        <v>45909</v>
      </c>
      <c r="C25" s="63">
        <v>2.7418981481481499E-2</v>
      </c>
      <c r="D25" s="4" t="s">
        <v>18</v>
      </c>
      <c r="E25" s="4" t="s">
        <v>729</v>
      </c>
      <c r="F25" s="4"/>
    </row>
    <row r="26" spans="1:8" ht="30" customHeight="1" x14ac:dyDescent="0.35">
      <c r="A26" s="4" t="s">
        <v>163</v>
      </c>
      <c r="B26" s="6">
        <v>45910</v>
      </c>
      <c r="C26" s="63">
        <v>1.5787037037036999E-2</v>
      </c>
      <c r="D26" s="4" t="s">
        <v>18</v>
      </c>
      <c r="E26" s="4" t="s">
        <v>728</v>
      </c>
      <c r="F26" s="4"/>
    </row>
    <row r="27" spans="1:8" ht="30" customHeight="1" x14ac:dyDescent="0.35">
      <c r="A27" s="4" t="s">
        <v>163</v>
      </c>
      <c r="B27" s="6">
        <v>45911</v>
      </c>
      <c r="C27" s="63">
        <v>6.9444444444444397E-3</v>
      </c>
      <c r="D27" s="4" t="s">
        <v>61</v>
      </c>
      <c r="E27" s="4" t="s">
        <v>360</v>
      </c>
      <c r="F27" s="4" t="s">
        <v>361</v>
      </c>
      <c r="G27" s="4" t="s">
        <v>362</v>
      </c>
      <c r="H27" s="4" t="s">
        <v>363</v>
      </c>
    </row>
    <row r="28" spans="1:8" ht="30" customHeight="1" x14ac:dyDescent="0.35">
      <c r="A28" s="4" t="s">
        <v>163</v>
      </c>
      <c r="B28" s="6">
        <v>45912</v>
      </c>
      <c r="C28" s="63">
        <v>1.59722222222222E-2</v>
      </c>
      <c r="D28" s="4" t="s">
        <v>18</v>
      </c>
      <c r="E28" s="4" t="s">
        <v>727</v>
      </c>
      <c r="F28" s="4"/>
    </row>
    <row r="29" spans="1:8" ht="30" customHeight="1" x14ac:dyDescent="0.35">
      <c r="A29" s="4" t="s">
        <v>163</v>
      </c>
      <c r="B29" s="6">
        <v>45918</v>
      </c>
      <c r="C29" s="63">
        <v>8.3333333333333297E-3</v>
      </c>
      <c r="D29" s="4" t="s">
        <v>61</v>
      </c>
      <c r="E29" s="4" t="s">
        <v>474</v>
      </c>
      <c r="F29" s="4" t="s">
        <v>361</v>
      </c>
      <c r="G29" s="4" t="s">
        <v>362</v>
      </c>
      <c r="H29" s="4" t="s">
        <v>363</v>
      </c>
    </row>
    <row r="30" spans="1:8" ht="30" customHeight="1" x14ac:dyDescent="0.35">
      <c r="A30" s="4" t="s">
        <v>163</v>
      </c>
      <c r="B30" s="6">
        <v>45918</v>
      </c>
      <c r="C30" s="63">
        <v>2.0833333333333301E-2</v>
      </c>
      <c r="D30" s="4" t="s">
        <v>67</v>
      </c>
      <c r="E30" s="4" t="s">
        <v>736</v>
      </c>
      <c r="F30" s="4"/>
    </row>
    <row r="31" spans="1:8" ht="30" customHeight="1" x14ac:dyDescent="0.35">
      <c r="A31" s="4" t="s">
        <v>163</v>
      </c>
      <c r="B31" s="6">
        <v>45922</v>
      </c>
      <c r="C31" s="63">
        <v>0.41666666666666702</v>
      </c>
      <c r="D31" s="4" t="s">
        <v>61</v>
      </c>
      <c r="E31" s="4" t="s">
        <v>492</v>
      </c>
      <c r="F31" s="4" t="s">
        <v>165</v>
      </c>
      <c r="G31" s="4" t="s">
        <v>166</v>
      </c>
      <c r="H31" s="4" t="s">
        <v>167</v>
      </c>
    </row>
    <row r="32" spans="1:8" ht="30" customHeight="1" x14ac:dyDescent="0.35">
      <c r="A32" s="4" t="s">
        <v>163</v>
      </c>
      <c r="B32" s="6">
        <v>45923</v>
      </c>
      <c r="C32" s="63">
        <v>8.4606481481481494E-3</v>
      </c>
      <c r="D32" s="4" t="s">
        <v>18</v>
      </c>
      <c r="E32" s="4" t="s">
        <v>735</v>
      </c>
      <c r="F32" s="4"/>
    </row>
    <row r="33" spans="1:6" ht="30" customHeight="1" x14ac:dyDescent="0.35">
      <c r="A33" s="4" t="s">
        <v>163</v>
      </c>
      <c r="B33" s="6">
        <v>45925</v>
      </c>
      <c r="C33" s="63">
        <v>1.6053240740740701E-2</v>
      </c>
      <c r="D33" s="4" t="s">
        <v>18</v>
      </c>
      <c r="E33" s="4" t="s">
        <v>734</v>
      </c>
      <c r="F33" s="4"/>
    </row>
  </sheetData>
  <autoFilter ref="A14:J14" xr:uid="{93B3C9A5-8561-4F81-97F2-A8610B58952B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DE10-E352-4BD7-8D43-C54243E1F2D9}">
  <dimension ref="A1:J996"/>
  <sheetViews>
    <sheetView zoomScale="90" zoomScaleNormal="90" workbookViewId="0">
      <selection activeCell="E18" sqref="E18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2"/>
      <c r="F7" s="102"/>
    </row>
    <row r="8" spans="1:10" ht="21" customHeight="1" x14ac:dyDescent="0.35">
      <c r="A8" s="54" t="s">
        <v>28</v>
      </c>
      <c r="B8" s="108" t="s">
        <v>27</v>
      </c>
      <c r="C8" s="104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8.6122685185185205E-2</v>
      </c>
    </row>
    <row r="11" spans="1:10" ht="15" customHeight="1" x14ac:dyDescent="0.35">
      <c r="A11" s="10" t="s">
        <v>8</v>
      </c>
      <c r="B11" s="11"/>
      <c r="C11" s="12">
        <f>SUBTOTAL(9,C15:C8995)</f>
        <v>8.6122685185185205E-2</v>
      </c>
      <c r="D11" s="27"/>
      <c r="E11" s="38" t="s">
        <v>17</v>
      </c>
      <c r="F11" s="39"/>
      <c r="G11" s="39"/>
      <c r="H11" s="42">
        <v>550</v>
      </c>
    </row>
    <row r="12" spans="1:10" ht="15" customHeight="1" thickBot="1" x14ac:dyDescent="0.4">
      <c r="A12" s="13" t="s">
        <v>9</v>
      </c>
      <c r="B12" s="14"/>
      <c r="C12" s="15">
        <f>SUM(C15:C8996)</f>
        <v>8.6122685185185205E-2</v>
      </c>
      <c r="D12" s="27"/>
      <c r="E12" s="43" t="s">
        <v>21</v>
      </c>
      <c r="F12" s="44"/>
      <c r="G12" s="44"/>
      <c r="H12" s="45">
        <f>H10*H11*24</f>
        <v>1136.8194444444448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737</v>
      </c>
      <c r="B15" s="6">
        <v>45926</v>
      </c>
      <c r="C15" s="63">
        <v>5.7638888888888899E-2</v>
      </c>
      <c r="D15" s="4" t="s">
        <v>571</v>
      </c>
      <c r="E15" s="4" t="s">
        <v>738</v>
      </c>
      <c r="F15" s="46"/>
      <c r="G15" s="46"/>
      <c r="H15"/>
    </row>
    <row r="16" spans="1:10" ht="30" customHeight="1" x14ac:dyDescent="0.35">
      <c r="A16" s="4" t="s">
        <v>737</v>
      </c>
      <c r="B16" s="6">
        <v>45930</v>
      </c>
      <c r="C16" s="63">
        <v>2.8483796296296299E-2</v>
      </c>
      <c r="D16" s="4" t="s">
        <v>571</v>
      </c>
      <c r="E16" s="4" t="s">
        <v>739</v>
      </c>
      <c r="F16" s="46"/>
      <c r="G16" s="46"/>
      <c r="H16"/>
    </row>
    <row r="17" spans="1:8" ht="30" customHeight="1" x14ac:dyDescent="0.35">
      <c r="A17"/>
      <c r="B17" s="33"/>
      <c r="C17" s="34"/>
      <c r="D17"/>
      <c r="E17"/>
      <c r="F17"/>
      <c r="G17"/>
      <c r="H17" s="46"/>
    </row>
    <row r="18" spans="1:8" ht="30" customHeight="1" x14ac:dyDescent="0.35">
      <c r="A18"/>
      <c r="B18" s="33"/>
      <c r="C18" s="34"/>
      <c r="D18"/>
      <c r="E18"/>
      <c r="F18"/>
      <c r="G18"/>
      <c r="H18" s="46"/>
    </row>
    <row r="19" spans="1:8" ht="30" customHeight="1" x14ac:dyDescent="0.35">
      <c r="A19"/>
      <c r="B19" s="33"/>
      <c r="C19" s="34"/>
      <c r="D19"/>
      <c r="E19"/>
      <c r="F19"/>
      <c r="G19"/>
      <c r="H19" s="46"/>
    </row>
    <row r="20" spans="1:8" ht="30" customHeight="1" x14ac:dyDescent="0.35">
      <c r="A20"/>
      <c r="B20" s="33"/>
      <c r="C20" s="34"/>
      <c r="D20"/>
      <c r="E20"/>
      <c r="F20"/>
      <c r="G20"/>
      <c r="H20" s="46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6BD4DE10-E352-4BD7-8D43-C54243E1F2D9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459C-2A9E-4C00-881A-793AB9054BEE}">
  <dimension ref="A1:J25"/>
  <sheetViews>
    <sheetView zoomScale="90" zoomScaleNormal="90" workbookViewId="0">
      <selection activeCell="E17" sqref="E17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1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02"/>
      <c r="F5" s="102"/>
      <c r="G5" s="50"/>
    </row>
    <row r="6" spans="1:10" ht="20.25" customHeight="1" thickBot="1" x14ac:dyDescent="0.4">
      <c r="A6" s="54" t="s">
        <v>30</v>
      </c>
      <c r="B6" s="103">
        <v>2118</v>
      </c>
      <c r="C6" s="104"/>
      <c r="D6" s="1"/>
      <c r="E6" s="1"/>
      <c r="F6" s="1"/>
      <c r="G6" s="1"/>
      <c r="H6" s="1"/>
    </row>
    <row r="7" spans="1:10" ht="15" customHeight="1" x14ac:dyDescent="0.35">
      <c r="E7" s="16" t="s">
        <v>10</v>
      </c>
      <c r="F7" s="17"/>
      <c r="G7" s="17"/>
      <c r="H7" s="18">
        <f>C11</f>
        <v>0.19688657407407395</v>
      </c>
    </row>
    <row r="8" spans="1:10" ht="15" customHeight="1" x14ac:dyDescent="0.35">
      <c r="E8" s="19" t="s">
        <v>11</v>
      </c>
      <c r="F8" s="20"/>
      <c r="G8" s="31">
        <v>2118</v>
      </c>
      <c r="H8" s="22">
        <v>0.20833333333333334</v>
      </c>
    </row>
    <row r="9" spans="1:10" ht="15" customHeight="1" x14ac:dyDescent="0.35">
      <c r="E9" s="19" t="s">
        <v>12</v>
      </c>
      <c r="F9" s="20"/>
      <c r="G9" s="21"/>
      <c r="H9" s="22">
        <f>IF(H7&gt;H8,H7-H8,0)</f>
        <v>0</v>
      </c>
    </row>
    <row r="10" spans="1:10" ht="15" customHeight="1" thickBot="1" x14ac:dyDescent="0.4">
      <c r="E10" s="19" t="s">
        <v>13</v>
      </c>
      <c r="F10" s="20"/>
      <c r="G10" s="20"/>
      <c r="H10" s="32">
        <v>701</v>
      </c>
    </row>
    <row r="11" spans="1:10" ht="15" customHeight="1" x14ac:dyDescent="0.35">
      <c r="A11" s="10" t="s">
        <v>8</v>
      </c>
      <c r="B11" s="11"/>
      <c r="C11" s="12">
        <f>SUBTOTAL(9,C15:C8013)</f>
        <v>0.19688657407407395</v>
      </c>
      <c r="D11" s="27"/>
      <c r="E11" s="19" t="s">
        <v>14</v>
      </c>
      <c r="F11" s="20"/>
      <c r="G11" s="20"/>
      <c r="H11" s="23">
        <f>H9*H10*24</f>
        <v>0</v>
      </c>
    </row>
    <row r="12" spans="1:10" ht="15" customHeight="1" thickBot="1" x14ac:dyDescent="0.4">
      <c r="A12" s="13" t="s">
        <v>9</v>
      </c>
      <c r="B12" s="14"/>
      <c r="C12" s="15">
        <f>SUM(C15:C8014)</f>
        <v>0.19688657407407395</v>
      </c>
      <c r="D12" s="27"/>
      <c r="E12" s="24" t="s">
        <v>15</v>
      </c>
      <c r="F12" s="25"/>
      <c r="G12" s="25"/>
      <c r="H12" s="26">
        <f>G8+H11</f>
        <v>2118</v>
      </c>
    </row>
    <row r="13" spans="1:10" ht="15" customHeight="1" thickBot="1" x14ac:dyDescent="0.4">
      <c r="A13" s="27"/>
      <c r="B13" s="27"/>
      <c r="C13" s="27"/>
      <c r="D13" s="27"/>
    </row>
    <row r="14" spans="1:10" s="4" customFormat="1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253</v>
      </c>
      <c r="B15" s="6">
        <v>45902</v>
      </c>
      <c r="C15" s="63">
        <v>2.2013888888888899E-2</v>
      </c>
      <c r="D15" s="4" t="s">
        <v>20</v>
      </c>
      <c r="E15" s="4" t="s">
        <v>293</v>
      </c>
      <c r="F15" s="4" t="s">
        <v>256</v>
      </c>
      <c r="G15" s="4" t="s">
        <v>154</v>
      </c>
      <c r="H15" s="4" t="s">
        <v>257</v>
      </c>
    </row>
    <row r="16" spans="1:10" ht="30" customHeight="1" x14ac:dyDescent="0.35">
      <c r="A16" s="4" t="s">
        <v>253</v>
      </c>
      <c r="B16" s="6">
        <v>45909</v>
      </c>
      <c r="C16" s="63">
        <v>2.04861111111111E-3</v>
      </c>
      <c r="D16" s="4" t="s">
        <v>254</v>
      </c>
      <c r="E16" s="4" t="s">
        <v>255</v>
      </c>
      <c r="F16" s="4" t="s">
        <v>256</v>
      </c>
      <c r="G16" s="4" t="s">
        <v>154</v>
      </c>
      <c r="H16" s="4" t="s">
        <v>257</v>
      </c>
    </row>
    <row r="17" spans="1:8" ht="30" customHeight="1" x14ac:dyDescent="0.35">
      <c r="A17" s="4" t="s">
        <v>253</v>
      </c>
      <c r="B17" s="6">
        <v>45909</v>
      </c>
      <c r="C17" s="63">
        <v>3.2407407407407401E-4</v>
      </c>
      <c r="D17" s="4" t="s">
        <v>254</v>
      </c>
      <c r="E17" s="4" t="s">
        <v>255</v>
      </c>
      <c r="F17" s="4" t="s">
        <v>256</v>
      </c>
      <c r="G17" s="4" t="s">
        <v>154</v>
      </c>
      <c r="H17" s="4" t="s">
        <v>257</v>
      </c>
    </row>
    <row r="18" spans="1:8" ht="30" customHeight="1" x14ac:dyDescent="0.35">
      <c r="A18" s="4" t="s">
        <v>253</v>
      </c>
      <c r="B18" s="6">
        <v>45909</v>
      </c>
      <c r="C18" s="63">
        <v>2.0659722222222201E-2</v>
      </c>
      <c r="D18" s="4" t="s">
        <v>254</v>
      </c>
      <c r="E18" s="4" t="s">
        <v>255</v>
      </c>
      <c r="F18" s="4" t="s">
        <v>256</v>
      </c>
      <c r="G18" s="4" t="s">
        <v>154</v>
      </c>
      <c r="H18" s="4" t="s">
        <v>257</v>
      </c>
    </row>
    <row r="19" spans="1:8" ht="30" customHeight="1" x14ac:dyDescent="0.35">
      <c r="A19" s="4" t="s">
        <v>253</v>
      </c>
      <c r="B19" s="6">
        <v>45915</v>
      </c>
      <c r="C19" s="63">
        <v>4.36458333333333E-2</v>
      </c>
      <c r="D19" s="4" t="s">
        <v>20</v>
      </c>
      <c r="E19" s="4" t="s">
        <v>422</v>
      </c>
      <c r="F19" s="4" t="s">
        <v>256</v>
      </c>
      <c r="G19" s="4" t="s">
        <v>154</v>
      </c>
      <c r="H19" s="4" t="s">
        <v>257</v>
      </c>
    </row>
    <row r="20" spans="1:8" ht="30" customHeight="1" x14ac:dyDescent="0.35">
      <c r="A20" s="4" t="s">
        <v>253</v>
      </c>
      <c r="B20" s="6">
        <v>45916</v>
      </c>
      <c r="C20" s="63">
        <v>1.03935185185185E-2</v>
      </c>
      <c r="D20" s="4" t="s">
        <v>20</v>
      </c>
      <c r="E20" s="4" t="s">
        <v>444</v>
      </c>
      <c r="F20" s="4" t="s">
        <v>256</v>
      </c>
      <c r="G20" s="4" t="s">
        <v>154</v>
      </c>
      <c r="H20" s="4" t="s">
        <v>257</v>
      </c>
    </row>
    <row r="21" spans="1:8" ht="30" customHeight="1" x14ac:dyDescent="0.35">
      <c r="A21" s="4" t="s">
        <v>253</v>
      </c>
      <c r="B21" s="6">
        <v>45922</v>
      </c>
      <c r="C21" s="63">
        <v>9.8842592592592593E-3</v>
      </c>
      <c r="D21" s="4" t="s">
        <v>18</v>
      </c>
      <c r="E21" s="4" t="s">
        <v>216</v>
      </c>
      <c r="F21" s="4" t="s">
        <v>256</v>
      </c>
      <c r="G21" s="4" t="s">
        <v>154</v>
      </c>
      <c r="H21" s="4" t="s">
        <v>257</v>
      </c>
    </row>
    <row r="22" spans="1:8" ht="30" customHeight="1" x14ac:dyDescent="0.35">
      <c r="A22" s="4" t="s">
        <v>253</v>
      </c>
      <c r="B22" s="6">
        <v>45922</v>
      </c>
      <c r="C22" s="63">
        <v>2.4861111111111101E-2</v>
      </c>
      <c r="D22" s="4" t="s">
        <v>18</v>
      </c>
      <c r="E22" s="4" t="s">
        <v>216</v>
      </c>
      <c r="F22" s="4" t="s">
        <v>256</v>
      </c>
      <c r="G22" s="4" t="s">
        <v>154</v>
      </c>
      <c r="H22" s="4" t="s">
        <v>257</v>
      </c>
    </row>
    <row r="23" spans="1:8" ht="30" customHeight="1" x14ac:dyDescent="0.35">
      <c r="A23" s="4" t="s">
        <v>253</v>
      </c>
      <c r="B23" s="6">
        <v>45922</v>
      </c>
      <c r="C23" s="63">
        <v>3.2094907407407398E-2</v>
      </c>
      <c r="D23" s="4" t="s">
        <v>18</v>
      </c>
      <c r="E23" s="4" t="s">
        <v>216</v>
      </c>
      <c r="F23" s="4" t="s">
        <v>256</v>
      </c>
      <c r="G23" s="4" t="s">
        <v>154</v>
      </c>
      <c r="H23" s="4" t="s">
        <v>257</v>
      </c>
    </row>
    <row r="24" spans="1:8" ht="30" customHeight="1" x14ac:dyDescent="0.35">
      <c r="A24" s="4" t="s">
        <v>253</v>
      </c>
      <c r="B24" s="6">
        <v>45922</v>
      </c>
      <c r="C24" s="63">
        <v>1.3125E-2</v>
      </c>
      <c r="D24" s="4" t="s">
        <v>20</v>
      </c>
      <c r="E24" s="4" t="s">
        <v>509</v>
      </c>
      <c r="F24" s="4" t="s">
        <v>256</v>
      </c>
      <c r="G24" s="4" t="s">
        <v>154</v>
      </c>
      <c r="H24" s="4" t="s">
        <v>257</v>
      </c>
    </row>
    <row r="25" spans="1:8" ht="30" customHeight="1" x14ac:dyDescent="0.35">
      <c r="A25" s="4" t="s">
        <v>253</v>
      </c>
      <c r="B25" s="6">
        <v>45923</v>
      </c>
      <c r="C25" s="63">
        <v>1.7835648148148101E-2</v>
      </c>
      <c r="D25" s="4" t="s">
        <v>20</v>
      </c>
      <c r="E25" s="4" t="s">
        <v>538</v>
      </c>
      <c r="F25" s="4" t="s">
        <v>256</v>
      </c>
      <c r="G25" s="4" t="s">
        <v>154</v>
      </c>
      <c r="H25" s="4" t="s">
        <v>257</v>
      </c>
    </row>
  </sheetData>
  <autoFilter ref="A14:I14" xr:uid="{4B883542-4B23-4384-87A8-B0BFB78D5228}">
    <sortState xmlns:xlrd2="http://schemas.microsoft.com/office/spreadsheetml/2017/richdata2" ref="A14:J14">
      <sortCondition ref="B1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2339-98A5-4997-AD62-A1B384D970F9}">
  <dimension ref="A1:J874"/>
  <sheetViews>
    <sheetView zoomScale="90" zoomScaleNormal="90" workbookViewId="0">
      <selection activeCell="E17" sqref="E17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10.5" customHeight="1" x14ac:dyDescent="0.35"/>
    <row r="2" spans="1:10" ht="10.5" customHeight="1" x14ac:dyDescent="0.35"/>
    <row r="3" spans="1:10" ht="10.5" customHeight="1" x14ac:dyDescent="0.35"/>
    <row r="4" spans="1:10" ht="10.5" customHeight="1" x14ac:dyDescent="0.35"/>
    <row r="5" spans="1:10" ht="10.5" customHeight="1" x14ac:dyDescent="0.35">
      <c r="A5" s="50"/>
      <c r="B5" s="51"/>
      <c r="C5" s="52"/>
      <c r="D5" s="50"/>
      <c r="E5" s="105"/>
      <c r="F5" s="105"/>
      <c r="G5" s="50"/>
    </row>
    <row r="6" spans="1:10" ht="20.25" customHeight="1" thickBot="1" x14ac:dyDescent="0.4">
      <c r="A6" s="55" t="s">
        <v>31</v>
      </c>
      <c r="B6" s="106">
        <v>4824</v>
      </c>
      <c r="C6" s="107"/>
      <c r="F6" s="4"/>
    </row>
    <row r="7" spans="1:10" ht="15" customHeight="1" x14ac:dyDescent="0.35">
      <c r="E7" s="35" t="s">
        <v>10</v>
      </c>
      <c r="F7" s="36"/>
      <c r="G7" s="36"/>
      <c r="H7" s="37">
        <f>C11</f>
        <v>0.53981481481481519</v>
      </c>
    </row>
    <row r="8" spans="1:10" ht="15" customHeight="1" x14ac:dyDescent="0.35">
      <c r="E8" s="38" t="s">
        <v>11</v>
      </c>
      <c r="F8" s="39"/>
      <c r="G8" s="56">
        <v>4824</v>
      </c>
      <c r="H8" s="41">
        <v>0.41666666666666669</v>
      </c>
    </row>
    <row r="9" spans="1:10" ht="15" customHeight="1" x14ac:dyDescent="0.35">
      <c r="E9" s="38" t="s">
        <v>12</v>
      </c>
      <c r="F9" s="39"/>
      <c r="G9" s="40"/>
      <c r="H9" s="41">
        <f>IF(H7&gt;H8,H7-H8,0)</f>
        <v>0.12314814814814851</v>
      </c>
    </row>
    <row r="10" spans="1:10" ht="15" customHeight="1" thickBot="1" x14ac:dyDescent="0.4">
      <c r="E10" s="38" t="s">
        <v>13</v>
      </c>
      <c r="F10" s="39"/>
      <c r="G10" s="39"/>
      <c r="H10" s="57">
        <v>785</v>
      </c>
    </row>
    <row r="11" spans="1:10" ht="15" customHeight="1" x14ac:dyDescent="0.35">
      <c r="A11" s="10" t="s">
        <v>8</v>
      </c>
      <c r="B11" s="11"/>
      <c r="C11" s="12">
        <f>SUBTOTAL(9,C15:C8873)</f>
        <v>0.53981481481481519</v>
      </c>
      <c r="D11" s="27"/>
      <c r="E11" s="38" t="s">
        <v>14</v>
      </c>
      <c r="F11" s="39"/>
      <c r="G11" s="39"/>
      <c r="H11" s="42">
        <f>H9*H10*24</f>
        <v>2320.1111111111177</v>
      </c>
    </row>
    <row r="12" spans="1:10" ht="15" customHeight="1" thickBot="1" x14ac:dyDescent="0.4">
      <c r="A12" s="13" t="s">
        <v>9</v>
      </c>
      <c r="B12" s="14"/>
      <c r="C12" s="15">
        <f>SUM(C15:C8874)</f>
        <v>0.53981481481481519</v>
      </c>
      <c r="D12" s="27"/>
      <c r="E12" s="43" t="s">
        <v>15</v>
      </c>
      <c r="F12" s="44"/>
      <c r="G12" s="44"/>
      <c r="H12" s="45">
        <f>G8+H11</f>
        <v>7144.1111111111177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151</v>
      </c>
      <c r="B15" s="6">
        <v>45901</v>
      </c>
      <c r="C15" s="63">
        <v>5.2604166666666702E-2</v>
      </c>
      <c r="D15" s="4" t="s">
        <v>20</v>
      </c>
      <c r="E15" s="4" t="s">
        <v>747</v>
      </c>
      <c r="F15" s="4"/>
    </row>
    <row r="16" spans="1:10" ht="30" customHeight="1" x14ac:dyDescent="0.35">
      <c r="A16" s="4" t="s">
        <v>151</v>
      </c>
      <c r="B16" s="6">
        <v>45901</v>
      </c>
      <c r="C16" s="63">
        <v>3.9432870370370403E-2</v>
      </c>
      <c r="D16" s="4" t="s">
        <v>18</v>
      </c>
      <c r="E16" s="4" t="s">
        <v>753</v>
      </c>
      <c r="F16" s="4"/>
    </row>
    <row r="17" spans="1:8" ht="30" customHeight="1" x14ac:dyDescent="0.35">
      <c r="A17" s="4" t="s">
        <v>151</v>
      </c>
      <c r="B17" s="6">
        <v>45902</v>
      </c>
      <c r="C17" s="63">
        <v>1.50578703703704E-2</v>
      </c>
      <c r="D17" s="4" t="s">
        <v>20</v>
      </c>
      <c r="E17" s="4" t="s">
        <v>295</v>
      </c>
      <c r="F17" s="4" t="s">
        <v>153</v>
      </c>
      <c r="G17" s="4" t="s">
        <v>154</v>
      </c>
      <c r="H17" s="4" t="s">
        <v>155</v>
      </c>
    </row>
    <row r="18" spans="1:8" ht="30" customHeight="1" x14ac:dyDescent="0.35">
      <c r="A18" s="4" t="s">
        <v>151</v>
      </c>
      <c r="B18" s="6">
        <v>45902</v>
      </c>
      <c r="C18" s="63">
        <v>4.1666666666666699E-2</v>
      </c>
      <c r="D18" s="4" t="s">
        <v>254</v>
      </c>
      <c r="E18" s="4" t="s">
        <v>745</v>
      </c>
      <c r="F18" s="4"/>
    </row>
    <row r="19" spans="1:8" ht="30" customHeight="1" x14ac:dyDescent="0.35">
      <c r="A19" s="4" t="s">
        <v>151</v>
      </c>
      <c r="B19" s="6">
        <v>45903</v>
      </c>
      <c r="C19" s="63">
        <v>3.6921296296296299E-2</v>
      </c>
      <c r="D19" s="4" t="s">
        <v>18</v>
      </c>
      <c r="E19" s="4" t="s">
        <v>751</v>
      </c>
      <c r="F19" s="4"/>
    </row>
    <row r="20" spans="1:8" ht="30" customHeight="1" x14ac:dyDescent="0.35">
      <c r="A20" s="4" t="s">
        <v>151</v>
      </c>
      <c r="B20" s="6">
        <v>45903</v>
      </c>
      <c r="C20" s="63">
        <v>1.1099537037037E-2</v>
      </c>
      <c r="D20" s="4" t="s">
        <v>18</v>
      </c>
      <c r="E20" s="4" t="s">
        <v>752</v>
      </c>
      <c r="F20" s="4"/>
    </row>
    <row r="21" spans="1:8" ht="30" customHeight="1" x14ac:dyDescent="0.35">
      <c r="A21" s="4" t="s">
        <v>151</v>
      </c>
      <c r="B21" s="6">
        <v>45904</v>
      </c>
      <c r="C21" s="63">
        <v>1.0416666666666701E-2</v>
      </c>
      <c r="D21" s="4" t="s">
        <v>18</v>
      </c>
      <c r="E21" s="4" t="s">
        <v>746</v>
      </c>
      <c r="F21" s="4"/>
    </row>
    <row r="22" spans="1:8" ht="30" customHeight="1" x14ac:dyDescent="0.35">
      <c r="A22" s="4" t="s">
        <v>151</v>
      </c>
      <c r="B22" s="6">
        <v>45904</v>
      </c>
      <c r="C22" s="63">
        <v>3.3668981481481501E-2</v>
      </c>
      <c r="D22" s="4" t="s">
        <v>20</v>
      </c>
      <c r="E22" s="4" t="s">
        <v>748</v>
      </c>
      <c r="F22" s="4"/>
    </row>
    <row r="23" spans="1:8" ht="30" customHeight="1" x14ac:dyDescent="0.35">
      <c r="A23" s="4" t="s">
        <v>151</v>
      </c>
      <c r="B23" s="6">
        <v>45905</v>
      </c>
      <c r="C23" s="63">
        <v>4.3171296296296298E-2</v>
      </c>
      <c r="D23" s="4" t="s">
        <v>20</v>
      </c>
      <c r="E23" s="4" t="s">
        <v>274</v>
      </c>
      <c r="F23" s="4" t="s">
        <v>153</v>
      </c>
      <c r="G23" s="4" t="s">
        <v>154</v>
      </c>
      <c r="H23" s="4" t="s">
        <v>155</v>
      </c>
    </row>
    <row r="24" spans="1:8" ht="30" customHeight="1" x14ac:dyDescent="0.35">
      <c r="A24" s="4" t="s">
        <v>151</v>
      </c>
      <c r="B24" s="6">
        <v>45905</v>
      </c>
      <c r="C24" s="63">
        <v>1.6041666666666701E-2</v>
      </c>
      <c r="D24" s="4" t="s">
        <v>18</v>
      </c>
      <c r="E24" s="4" t="s">
        <v>750</v>
      </c>
      <c r="F24" s="4"/>
    </row>
    <row r="25" spans="1:8" ht="30" customHeight="1" x14ac:dyDescent="0.35">
      <c r="A25" s="4" t="s">
        <v>151</v>
      </c>
      <c r="B25" s="6">
        <v>45908</v>
      </c>
      <c r="C25" s="63">
        <v>2.83912037037037E-2</v>
      </c>
      <c r="D25" s="4" t="s">
        <v>18</v>
      </c>
      <c r="E25" s="4" t="s">
        <v>152</v>
      </c>
      <c r="F25" s="4" t="s">
        <v>153</v>
      </c>
      <c r="G25" s="4" t="s">
        <v>154</v>
      </c>
      <c r="H25" s="4" t="s">
        <v>155</v>
      </c>
    </row>
    <row r="26" spans="1:8" ht="30" customHeight="1" x14ac:dyDescent="0.35">
      <c r="A26" s="4" t="s">
        <v>151</v>
      </c>
      <c r="B26" s="6">
        <v>45908</v>
      </c>
      <c r="C26" s="63">
        <v>1.7592592592592601E-2</v>
      </c>
      <c r="D26" s="4" t="s">
        <v>18</v>
      </c>
      <c r="E26" s="4" t="s">
        <v>152</v>
      </c>
      <c r="F26" s="4" t="s">
        <v>153</v>
      </c>
      <c r="G26" s="4" t="s">
        <v>154</v>
      </c>
      <c r="H26" s="4" t="s">
        <v>155</v>
      </c>
    </row>
    <row r="27" spans="1:8" ht="30" customHeight="1" x14ac:dyDescent="0.35">
      <c r="A27" s="4" t="s">
        <v>151</v>
      </c>
      <c r="B27" s="6">
        <v>45908</v>
      </c>
      <c r="C27" s="63">
        <v>1.46064814814815E-2</v>
      </c>
      <c r="D27" s="4" t="s">
        <v>20</v>
      </c>
      <c r="E27" s="4" t="s">
        <v>307</v>
      </c>
      <c r="F27" s="4" t="s">
        <v>153</v>
      </c>
      <c r="G27" s="4" t="s">
        <v>154</v>
      </c>
      <c r="H27" s="4" t="s">
        <v>155</v>
      </c>
    </row>
    <row r="28" spans="1:8" ht="30" customHeight="1" x14ac:dyDescent="0.35">
      <c r="A28" s="4" t="s">
        <v>151</v>
      </c>
      <c r="B28" s="6">
        <v>45909</v>
      </c>
      <c r="C28" s="63">
        <v>2.78125E-2</v>
      </c>
      <c r="D28" s="4" t="s">
        <v>18</v>
      </c>
      <c r="E28" s="4" t="s">
        <v>749</v>
      </c>
      <c r="F28" s="4"/>
    </row>
    <row r="29" spans="1:8" ht="30" customHeight="1" x14ac:dyDescent="0.35">
      <c r="A29" s="4" t="s">
        <v>151</v>
      </c>
      <c r="B29" s="6">
        <v>45909</v>
      </c>
      <c r="C29" s="63">
        <v>1.2962962962963001E-2</v>
      </c>
      <c r="D29" s="4" t="s">
        <v>18</v>
      </c>
      <c r="E29" s="4" t="s">
        <v>749</v>
      </c>
      <c r="F29" s="4"/>
    </row>
    <row r="30" spans="1:8" ht="30" customHeight="1" x14ac:dyDescent="0.35">
      <c r="A30" s="4" t="s">
        <v>151</v>
      </c>
      <c r="B30" s="6">
        <v>45916</v>
      </c>
      <c r="C30" s="63">
        <v>7.1180555555555598E-3</v>
      </c>
      <c r="D30" s="4" t="s">
        <v>61</v>
      </c>
      <c r="E30" s="4" t="s">
        <v>424</v>
      </c>
      <c r="F30" s="4" t="s">
        <v>425</v>
      </c>
      <c r="G30" s="4" t="s">
        <v>426</v>
      </c>
      <c r="H30" s="4" t="s">
        <v>427</v>
      </c>
    </row>
    <row r="31" spans="1:8" ht="30" customHeight="1" x14ac:dyDescent="0.35">
      <c r="A31" s="4" t="s">
        <v>151</v>
      </c>
      <c r="B31" s="6">
        <v>45917</v>
      </c>
      <c r="C31" s="63">
        <v>3.4722222222222203E-2</v>
      </c>
      <c r="D31" s="4" t="s">
        <v>571</v>
      </c>
      <c r="E31" s="4" t="s">
        <v>742</v>
      </c>
      <c r="F31" s="4"/>
    </row>
    <row r="32" spans="1:8" ht="30" customHeight="1" x14ac:dyDescent="0.35">
      <c r="A32" s="4" t="s">
        <v>151</v>
      </c>
      <c r="B32" s="6">
        <v>45917</v>
      </c>
      <c r="C32" s="63">
        <v>1.5740740740740701E-2</v>
      </c>
      <c r="D32" s="4" t="s">
        <v>18</v>
      </c>
      <c r="E32" s="4" t="s">
        <v>744</v>
      </c>
      <c r="F32" s="4"/>
    </row>
    <row r="33" spans="1:8" ht="30" customHeight="1" x14ac:dyDescent="0.35">
      <c r="A33" s="4" t="s">
        <v>151</v>
      </c>
      <c r="B33" s="6">
        <v>45919</v>
      </c>
      <c r="C33" s="63">
        <v>1.7025462962962999E-2</v>
      </c>
      <c r="D33" s="4" t="s">
        <v>67</v>
      </c>
      <c r="E33" s="4" t="s">
        <v>743</v>
      </c>
      <c r="F33" s="4"/>
    </row>
    <row r="34" spans="1:8" ht="30" customHeight="1" x14ac:dyDescent="0.35">
      <c r="A34" s="4" t="s">
        <v>151</v>
      </c>
      <c r="B34" s="6">
        <v>45922</v>
      </c>
      <c r="C34" s="63">
        <v>1.0416666666666701E-2</v>
      </c>
      <c r="D34" s="4" t="s">
        <v>20</v>
      </c>
      <c r="E34" s="4" t="s">
        <v>502</v>
      </c>
      <c r="F34" s="4" t="s">
        <v>153</v>
      </c>
      <c r="G34" s="4" t="s">
        <v>154</v>
      </c>
      <c r="H34" s="4" t="s">
        <v>155</v>
      </c>
    </row>
    <row r="35" spans="1:8" ht="30" customHeight="1" x14ac:dyDescent="0.35">
      <c r="A35" s="4" t="s">
        <v>151</v>
      </c>
      <c r="B35" s="6">
        <v>45924</v>
      </c>
      <c r="C35" s="63">
        <v>1.7916666666666699E-2</v>
      </c>
      <c r="D35" s="4" t="s">
        <v>20</v>
      </c>
      <c r="E35" s="4" t="s">
        <v>556</v>
      </c>
      <c r="F35" s="4" t="s">
        <v>153</v>
      </c>
      <c r="G35" s="4" t="s">
        <v>154</v>
      </c>
      <c r="H35" s="4" t="s">
        <v>155</v>
      </c>
    </row>
    <row r="36" spans="1:8" ht="30" customHeight="1" x14ac:dyDescent="0.35">
      <c r="A36" s="4" t="s">
        <v>151</v>
      </c>
      <c r="B36" s="6">
        <v>45926</v>
      </c>
      <c r="C36" s="63">
        <v>2.4201388888888901E-2</v>
      </c>
      <c r="D36" s="4" t="s">
        <v>20</v>
      </c>
      <c r="E36" s="4" t="s">
        <v>741</v>
      </c>
      <c r="F36" s="4"/>
    </row>
    <row r="37" spans="1:8" ht="30" customHeight="1" x14ac:dyDescent="0.35">
      <c r="A37" s="4" t="s">
        <v>151</v>
      </c>
      <c r="B37" s="6">
        <v>45929</v>
      </c>
      <c r="C37" s="63">
        <v>1.1226851851851899E-2</v>
      </c>
      <c r="D37" s="4" t="s">
        <v>18</v>
      </c>
      <c r="E37" s="4" t="s">
        <v>740</v>
      </c>
      <c r="F37" s="4"/>
    </row>
    <row r="77" spans="1:1" ht="30" customHeight="1" x14ac:dyDescent="0.35">
      <c r="A77" s="4" t="e">
        <f>#REF!&amp;#REF!</f>
        <v>#REF!</v>
      </c>
    </row>
    <row r="78" spans="1:1" ht="30" customHeight="1" x14ac:dyDescent="0.35">
      <c r="A78" s="4" t="e">
        <f>#REF!&amp;#REF!</f>
        <v>#REF!</v>
      </c>
    </row>
    <row r="79" spans="1:1" ht="30" customHeight="1" x14ac:dyDescent="0.35">
      <c r="A79" s="4" t="e">
        <f>#REF!&amp;#REF!</f>
        <v>#REF!</v>
      </c>
    </row>
    <row r="80" spans="1:1" ht="30" customHeight="1" x14ac:dyDescent="0.35">
      <c r="A80" s="4" t="e">
        <f>#REF!&amp;#REF!</f>
        <v>#REF!</v>
      </c>
    </row>
    <row r="81" spans="1:1" ht="30" customHeight="1" x14ac:dyDescent="0.35">
      <c r="A81" s="4" t="e">
        <f>#REF!&amp;#REF!</f>
        <v>#REF!</v>
      </c>
    </row>
    <row r="82" spans="1:1" ht="30" customHeight="1" x14ac:dyDescent="0.35">
      <c r="A82" s="4" t="e">
        <f>#REF!&amp;#REF!</f>
        <v>#REF!</v>
      </c>
    </row>
    <row r="83" spans="1:1" ht="30" customHeight="1" x14ac:dyDescent="0.35">
      <c r="A83" s="4" t="e">
        <f>#REF!&amp;#REF!</f>
        <v>#REF!</v>
      </c>
    </row>
    <row r="84" spans="1:1" ht="30" customHeight="1" x14ac:dyDescent="0.35">
      <c r="A84" s="4" t="e">
        <f>#REF!&amp;#REF!</f>
        <v>#REF!</v>
      </c>
    </row>
    <row r="85" spans="1:1" ht="30" customHeight="1" x14ac:dyDescent="0.35">
      <c r="A85" s="4" t="e">
        <f>#REF!&amp;#REF!</f>
        <v>#REF!</v>
      </c>
    </row>
    <row r="86" spans="1:1" ht="30" customHeight="1" x14ac:dyDescent="0.35">
      <c r="A86" s="4" t="e">
        <f>#REF!&amp;#REF!</f>
        <v>#REF!</v>
      </c>
    </row>
    <row r="87" spans="1:1" ht="30" customHeight="1" x14ac:dyDescent="0.35">
      <c r="A87" s="4" t="e">
        <f>#REF!&amp;#REF!</f>
        <v>#REF!</v>
      </c>
    </row>
    <row r="88" spans="1:1" ht="30" customHeight="1" x14ac:dyDescent="0.35">
      <c r="A88" s="4" t="e">
        <f>#REF!&amp;#REF!</f>
        <v>#REF!</v>
      </c>
    </row>
    <row r="89" spans="1:1" ht="30" customHeight="1" x14ac:dyDescent="0.35">
      <c r="A89" s="4" t="e">
        <f>#REF!&amp;#REF!</f>
        <v>#REF!</v>
      </c>
    </row>
    <row r="90" spans="1:1" ht="30" customHeight="1" x14ac:dyDescent="0.35">
      <c r="A90" s="4" t="e">
        <f>#REF!&amp;#REF!</f>
        <v>#REF!</v>
      </c>
    </row>
    <row r="91" spans="1:1" ht="30" customHeight="1" x14ac:dyDescent="0.35">
      <c r="A91" s="4" t="e">
        <f>#REF!&amp;#REF!</f>
        <v>#REF!</v>
      </c>
    </row>
    <row r="92" spans="1:1" ht="30" customHeight="1" x14ac:dyDescent="0.35">
      <c r="A92" s="4" t="e">
        <f>#REF!&amp;#REF!</f>
        <v>#REF!</v>
      </c>
    </row>
    <row r="93" spans="1:1" ht="30" customHeight="1" x14ac:dyDescent="0.35">
      <c r="A93" s="4" t="e">
        <f>#REF!&amp;#REF!</f>
        <v>#REF!</v>
      </c>
    </row>
    <row r="94" spans="1:1" ht="30" customHeight="1" x14ac:dyDescent="0.35">
      <c r="A94" s="4" t="e">
        <f>#REF!&amp;#REF!</f>
        <v>#REF!</v>
      </c>
    </row>
    <row r="95" spans="1:1" ht="30" customHeight="1" x14ac:dyDescent="0.35">
      <c r="A95" s="4" t="e">
        <f>#REF!&amp;#REF!</f>
        <v>#REF!</v>
      </c>
    </row>
    <row r="96" spans="1:1" ht="30" customHeight="1" x14ac:dyDescent="0.35">
      <c r="A96" s="4" t="e">
        <f>#REF!&amp;#REF!</f>
        <v>#REF!</v>
      </c>
    </row>
    <row r="97" spans="1:1" ht="30" customHeight="1" x14ac:dyDescent="0.35">
      <c r="A97" s="4" t="e">
        <f>#REF!&amp;#REF!</f>
        <v>#REF!</v>
      </c>
    </row>
    <row r="98" spans="1:1" ht="30" customHeight="1" x14ac:dyDescent="0.35">
      <c r="A98" s="4" t="e">
        <f>#REF!&amp;#REF!</f>
        <v>#REF!</v>
      </c>
    </row>
    <row r="99" spans="1:1" ht="30" customHeight="1" x14ac:dyDescent="0.35">
      <c r="A99" s="4" t="e">
        <f>#REF!&amp;#REF!</f>
        <v>#REF!</v>
      </c>
    </row>
    <row r="100" spans="1:1" ht="30" customHeight="1" x14ac:dyDescent="0.35">
      <c r="A100" s="4" t="e">
        <f>#REF!&amp;#REF!</f>
        <v>#REF!</v>
      </c>
    </row>
    <row r="101" spans="1:1" ht="30" customHeight="1" x14ac:dyDescent="0.35">
      <c r="A101" s="4" t="e">
        <f>#REF!&amp;#REF!</f>
        <v>#REF!</v>
      </c>
    </row>
    <row r="102" spans="1:1" ht="30" customHeight="1" x14ac:dyDescent="0.35">
      <c r="A102" s="4" t="e">
        <f>#REF!&amp;#REF!</f>
        <v>#REF!</v>
      </c>
    </row>
    <row r="103" spans="1:1" ht="30" customHeight="1" x14ac:dyDescent="0.35">
      <c r="A103" s="4" t="e">
        <f>#REF!&amp;#REF!</f>
        <v>#REF!</v>
      </c>
    </row>
    <row r="104" spans="1:1" ht="30" customHeight="1" x14ac:dyDescent="0.35">
      <c r="A104" s="4" t="e">
        <f>#REF!&amp;#REF!</f>
        <v>#REF!</v>
      </c>
    </row>
    <row r="105" spans="1:1" ht="30" customHeight="1" x14ac:dyDescent="0.35">
      <c r="A105" s="4" t="e">
        <f>#REF!&amp;#REF!</f>
        <v>#REF!</v>
      </c>
    </row>
    <row r="106" spans="1:1" ht="30" customHeight="1" x14ac:dyDescent="0.35">
      <c r="A106" s="4" t="e">
        <f>#REF!&amp;#REF!</f>
        <v>#REF!</v>
      </c>
    </row>
    <row r="107" spans="1:1" ht="30" customHeight="1" x14ac:dyDescent="0.35">
      <c r="A107" s="4" t="e">
        <f>#REF!&amp;#REF!</f>
        <v>#REF!</v>
      </c>
    </row>
    <row r="108" spans="1:1" ht="30" customHeight="1" x14ac:dyDescent="0.35">
      <c r="A108" s="4" t="e">
        <f>#REF!&amp;#REF!</f>
        <v>#REF!</v>
      </c>
    </row>
    <row r="109" spans="1:1" ht="30" customHeight="1" x14ac:dyDescent="0.35">
      <c r="A109" s="4" t="e">
        <f>#REF!&amp;#REF!</f>
        <v>#REF!</v>
      </c>
    </row>
    <row r="110" spans="1:1" ht="30" customHeight="1" x14ac:dyDescent="0.35">
      <c r="A110" s="4" t="e">
        <f>#REF!&amp;#REF!</f>
        <v>#REF!</v>
      </c>
    </row>
    <row r="111" spans="1:1" ht="30" customHeight="1" x14ac:dyDescent="0.35">
      <c r="A111" s="4" t="e">
        <f>#REF!&amp;#REF!</f>
        <v>#REF!</v>
      </c>
    </row>
    <row r="112" spans="1:1" ht="30" customHeight="1" x14ac:dyDescent="0.35">
      <c r="A112" s="4" t="e">
        <f>#REF!&amp;#REF!</f>
        <v>#REF!</v>
      </c>
    </row>
    <row r="113" spans="1:1" ht="30" customHeight="1" x14ac:dyDescent="0.35">
      <c r="A113" s="4" t="e">
        <f>#REF!&amp;#REF!</f>
        <v>#REF!</v>
      </c>
    </row>
    <row r="114" spans="1:1" ht="30" customHeight="1" x14ac:dyDescent="0.35">
      <c r="A114" s="4" t="e">
        <f>#REF!&amp;#REF!</f>
        <v>#REF!</v>
      </c>
    </row>
    <row r="115" spans="1:1" ht="30" customHeight="1" x14ac:dyDescent="0.35">
      <c r="A115" s="4" t="e">
        <f>#REF!&amp;#REF!</f>
        <v>#REF!</v>
      </c>
    </row>
    <row r="116" spans="1:1" ht="30" customHeight="1" x14ac:dyDescent="0.35">
      <c r="A116" s="4" t="e">
        <f>#REF!&amp;#REF!</f>
        <v>#REF!</v>
      </c>
    </row>
    <row r="117" spans="1:1" ht="30" customHeight="1" x14ac:dyDescent="0.35">
      <c r="A117" s="4" t="e">
        <f>#REF!&amp;#REF!</f>
        <v>#REF!</v>
      </c>
    </row>
    <row r="118" spans="1:1" ht="30" customHeight="1" x14ac:dyDescent="0.35">
      <c r="A118" s="4" t="e">
        <f>#REF!&amp;#REF!</f>
        <v>#REF!</v>
      </c>
    </row>
    <row r="119" spans="1:1" ht="30" customHeight="1" x14ac:dyDescent="0.35">
      <c r="A119" s="4" t="e">
        <f>#REF!&amp;#REF!</f>
        <v>#REF!</v>
      </c>
    </row>
    <row r="120" spans="1:1" ht="30" customHeight="1" x14ac:dyDescent="0.35">
      <c r="A120" s="4" t="e">
        <f>#REF!&amp;#REF!</f>
        <v>#REF!</v>
      </c>
    </row>
    <row r="121" spans="1:1" ht="30" customHeight="1" x14ac:dyDescent="0.35">
      <c r="A121" s="4" t="e">
        <f>#REF!&amp;#REF!</f>
        <v>#REF!</v>
      </c>
    </row>
    <row r="122" spans="1:1" ht="30" customHeight="1" x14ac:dyDescent="0.35">
      <c r="A122" s="4" t="e">
        <f>#REF!&amp;#REF!</f>
        <v>#REF!</v>
      </c>
    </row>
    <row r="123" spans="1:1" ht="30" customHeight="1" x14ac:dyDescent="0.35">
      <c r="A123" s="4" t="e">
        <f>#REF!&amp;#REF!</f>
        <v>#REF!</v>
      </c>
    </row>
    <row r="124" spans="1:1" ht="30" customHeight="1" x14ac:dyDescent="0.35">
      <c r="A124" s="4" t="e">
        <f>#REF!&amp;#REF!</f>
        <v>#REF!</v>
      </c>
    </row>
    <row r="125" spans="1:1" ht="30" customHeight="1" x14ac:dyDescent="0.35">
      <c r="A125" s="4" t="e">
        <f>#REF!&amp;#REF!</f>
        <v>#REF!</v>
      </c>
    </row>
    <row r="126" spans="1:1" ht="30" customHeight="1" x14ac:dyDescent="0.35">
      <c r="A126" s="4" t="e">
        <f>#REF!&amp;#REF!</f>
        <v>#REF!</v>
      </c>
    </row>
    <row r="127" spans="1:1" ht="30" customHeight="1" x14ac:dyDescent="0.35">
      <c r="A127" s="4" t="e">
        <f>#REF!&amp;#REF!</f>
        <v>#REF!</v>
      </c>
    </row>
    <row r="128" spans="1:1" ht="30" customHeight="1" x14ac:dyDescent="0.35">
      <c r="A128" s="4" t="e">
        <f>#REF!&amp;#REF!</f>
        <v>#REF!</v>
      </c>
    </row>
    <row r="129" spans="1:1" ht="30" customHeight="1" x14ac:dyDescent="0.35">
      <c r="A129" s="4" t="e">
        <f>#REF!&amp;#REF!</f>
        <v>#REF!</v>
      </c>
    </row>
    <row r="130" spans="1:1" ht="30" customHeight="1" x14ac:dyDescent="0.35">
      <c r="A130" s="4" t="e">
        <f>#REF!&amp;#REF!</f>
        <v>#REF!</v>
      </c>
    </row>
    <row r="131" spans="1:1" ht="30" customHeight="1" x14ac:dyDescent="0.35">
      <c r="A131" s="4" t="e">
        <f>#REF!&amp;#REF!</f>
        <v>#REF!</v>
      </c>
    </row>
    <row r="132" spans="1:1" ht="30" customHeight="1" x14ac:dyDescent="0.35">
      <c r="A132" s="4" t="e">
        <f>#REF!&amp;#REF!</f>
        <v>#REF!</v>
      </c>
    </row>
    <row r="133" spans="1:1" ht="30" customHeight="1" x14ac:dyDescent="0.35">
      <c r="A133" s="4" t="e">
        <f>#REF!&amp;#REF!</f>
        <v>#REF!</v>
      </c>
    </row>
    <row r="134" spans="1:1" ht="30" customHeight="1" x14ac:dyDescent="0.35">
      <c r="A134" s="4" t="e">
        <f>#REF!&amp;#REF!</f>
        <v>#REF!</v>
      </c>
    </row>
    <row r="135" spans="1:1" ht="30" customHeight="1" x14ac:dyDescent="0.35">
      <c r="A135" s="4" t="e">
        <f>#REF!&amp;#REF!</f>
        <v>#REF!</v>
      </c>
    </row>
    <row r="136" spans="1:1" ht="30" customHeight="1" x14ac:dyDescent="0.35">
      <c r="A136" s="4" t="e">
        <f>#REF!&amp;#REF!</f>
        <v>#REF!</v>
      </c>
    </row>
    <row r="137" spans="1:1" ht="30" customHeight="1" x14ac:dyDescent="0.35">
      <c r="A137" s="4" t="e">
        <f>#REF!&amp;#REF!</f>
        <v>#REF!</v>
      </c>
    </row>
    <row r="138" spans="1:1" ht="30" customHeight="1" x14ac:dyDescent="0.35">
      <c r="A138" s="4" t="e">
        <f>#REF!&amp;#REF!</f>
        <v>#REF!</v>
      </c>
    </row>
    <row r="139" spans="1:1" ht="30" customHeight="1" x14ac:dyDescent="0.35">
      <c r="A139" s="4" t="e">
        <f>#REF!&amp;#REF!</f>
        <v>#REF!</v>
      </c>
    </row>
    <row r="140" spans="1:1" ht="30" customHeight="1" x14ac:dyDescent="0.35">
      <c r="A140" s="4" t="e">
        <f>#REF!&amp;#REF!</f>
        <v>#REF!</v>
      </c>
    </row>
    <row r="141" spans="1:1" ht="30" customHeight="1" x14ac:dyDescent="0.35">
      <c r="A141" s="4" t="e">
        <f>#REF!&amp;#REF!</f>
        <v>#REF!</v>
      </c>
    </row>
    <row r="142" spans="1:1" ht="30" customHeight="1" x14ac:dyDescent="0.35">
      <c r="A142" s="4" t="e">
        <f>#REF!&amp;#REF!</f>
        <v>#REF!</v>
      </c>
    </row>
    <row r="143" spans="1:1" ht="30" customHeight="1" x14ac:dyDescent="0.35">
      <c r="A143" s="4" t="e">
        <f>#REF!&amp;#REF!</f>
        <v>#REF!</v>
      </c>
    </row>
    <row r="144" spans="1:1" ht="30" customHeight="1" x14ac:dyDescent="0.35">
      <c r="A144" s="4" t="e">
        <f>#REF!&amp;#REF!</f>
        <v>#REF!</v>
      </c>
    </row>
    <row r="145" spans="1:1" ht="30" customHeight="1" x14ac:dyDescent="0.35">
      <c r="A145" s="4" t="e">
        <f>#REF!&amp;#REF!</f>
        <v>#REF!</v>
      </c>
    </row>
    <row r="146" spans="1:1" ht="30" customHeight="1" x14ac:dyDescent="0.35">
      <c r="A146" s="4" t="e">
        <f>#REF!&amp;#REF!</f>
        <v>#REF!</v>
      </c>
    </row>
    <row r="147" spans="1:1" ht="30" customHeight="1" x14ac:dyDescent="0.35">
      <c r="A147" s="4" t="e">
        <f>#REF!&amp;#REF!</f>
        <v>#REF!</v>
      </c>
    </row>
    <row r="148" spans="1:1" ht="30" customHeight="1" x14ac:dyDescent="0.35">
      <c r="A148" s="4" t="e">
        <f>#REF!&amp;#REF!</f>
        <v>#REF!</v>
      </c>
    </row>
    <row r="149" spans="1:1" ht="30" customHeight="1" x14ac:dyDescent="0.35">
      <c r="A149" s="4" t="e">
        <f>#REF!&amp;#REF!</f>
        <v>#REF!</v>
      </c>
    </row>
    <row r="150" spans="1:1" ht="30" customHeight="1" x14ac:dyDescent="0.35">
      <c r="A150" s="4" t="e">
        <f>#REF!&amp;#REF!</f>
        <v>#REF!</v>
      </c>
    </row>
    <row r="151" spans="1:1" ht="30" customHeight="1" x14ac:dyDescent="0.35">
      <c r="A151" s="4" t="e">
        <f>#REF!&amp;#REF!</f>
        <v>#REF!</v>
      </c>
    </row>
    <row r="152" spans="1:1" ht="30" customHeight="1" x14ac:dyDescent="0.35">
      <c r="A152" s="4" t="e">
        <f>#REF!&amp;#REF!</f>
        <v>#REF!</v>
      </c>
    </row>
    <row r="153" spans="1:1" ht="30" customHeight="1" x14ac:dyDescent="0.35">
      <c r="A153" s="4" t="e">
        <f>#REF!&amp;#REF!</f>
        <v>#REF!</v>
      </c>
    </row>
    <row r="154" spans="1:1" ht="30" customHeight="1" x14ac:dyDescent="0.35">
      <c r="A154" s="4" t="e">
        <f>#REF!&amp;#REF!</f>
        <v>#REF!</v>
      </c>
    </row>
    <row r="155" spans="1:1" ht="30" customHeight="1" x14ac:dyDescent="0.35">
      <c r="A155" s="4" t="e">
        <f>#REF!&amp;#REF!</f>
        <v>#REF!</v>
      </c>
    </row>
    <row r="156" spans="1:1" ht="30" customHeight="1" x14ac:dyDescent="0.35">
      <c r="A156" s="4" t="e">
        <f>#REF!&amp;#REF!</f>
        <v>#REF!</v>
      </c>
    </row>
    <row r="157" spans="1:1" ht="30" customHeight="1" x14ac:dyDescent="0.35">
      <c r="A157" s="4" t="e">
        <f>#REF!&amp;#REF!</f>
        <v>#REF!</v>
      </c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</sheetData>
  <autoFilter ref="A14:I24" xr:uid="{4B883542-4B23-4384-87A8-B0BFB78D5228}">
    <sortState xmlns:xlrd2="http://schemas.microsoft.com/office/spreadsheetml/2017/richdata2" ref="A15:I24">
      <sortCondition ref="B14:B24"/>
    </sortState>
  </autoFilter>
  <mergeCells count="2">
    <mergeCell ref="E5:F5"/>
    <mergeCell ref="B6:C6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F6F7-D7AB-469F-A01E-BF0A552331C0}">
  <dimension ref="A1:J996"/>
  <sheetViews>
    <sheetView zoomScale="90" zoomScaleNormal="90" workbookViewId="0">
      <selection activeCell="A15" sqref="A15"/>
    </sheetView>
  </sheetViews>
  <sheetFormatPr defaultColWidth="12.81640625" defaultRowHeight="30" customHeight="1" x14ac:dyDescent="0.35"/>
  <cols>
    <col min="1" max="1" width="26.81640625" style="4" customWidth="1"/>
    <col min="2" max="2" width="12.81640625" style="6"/>
    <col min="3" max="3" width="10.81640625" style="7" customWidth="1"/>
    <col min="4" max="4" width="16.81640625" style="4" customWidth="1"/>
    <col min="5" max="5" width="45.81640625" style="4" customWidth="1"/>
    <col min="6" max="6" width="24.81640625" style="29" customWidth="1"/>
    <col min="7" max="7" width="30.81640625" style="4" customWidth="1"/>
    <col min="8" max="8" width="15.81640625" style="4" customWidth="1"/>
    <col min="9" max="16384" width="12.81640625" style="4"/>
  </cols>
  <sheetData>
    <row r="1" spans="1:10" ht="7.5" customHeight="1" x14ac:dyDescent="0.35"/>
    <row r="2" spans="1:10" ht="7.5" customHeight="1" x14ac:dyDescent="0.35"/>
    <row r="3" spans="1:10" ht="7.5" customHeight="1" x14ac:dyDescent="0.35"/>
    <row r="4" spans="1:10" ht="7.5" customHeight="1" x14ac:dyDescent="0.35"/>
    <row r="5" spans="1:10" ht="7.5" customHeight="1" x14ac:dyDescent="0.35"/>
    <row r="6" spans="1:10" ht="7.5" customHeight="1" x14ac:dyDescent="0.35"/>
    <row r="7" spans="1:10" ht="7.5" customHeight="1" x14ac:dyDescent="0.35">
      <c r="A7" s="50"/>
      <c r="B7" s="51"/>
      <c r="C7" s="52"/>
      <c r="D7" s="50"/>
      <c r="E7" s="102"/>
      <c r="F7" s="102"/>
    </row>
    <row r="8" spans="1:10" ht="21" customHeight="1" x14ac:dyDescent="0.35">
      <c r="A8" s="54" t="s">
        <v>33</v>
      </c>
      <c r="B8" s="108" t="s">
        <v>45</v>
      </c>
      <c r="C8" s="104"/>
      <c r="E8" s="53"/>
    </row>
    <row r="9" spans="1:10" ht="21.75" customHeight="1" thickBot="1" x14ac:dyDescent="0.4">
      <c r="E9" s="53"/>
    </row>
    <row r="10" spans="1:10" ht="15" customHeight="1" thickBot="1" x14ac:dyDescent="0.4">
      <c r="E10" s="35" t="s">
        <v>10</v>
      </c>
      <c r="F10" s="36"/>
      <c r="G10" s="36"/>
      <c r="H10" s="37">
        <f>C11</f>
        <v>0.16250000000000012</v>
      </c>
    </row>
    <row r="11" spans="1:10" ht="15" customHeight="1" x14ac:dyDescent="0.35">
      <c r="A11" s="10" t="s">
        <v>8</v>
      </c>
      <c r="B11" s="11"/>
      <c r="C11" s="12">
        <f>SUBTOTAL(9,C15:C8995)</f>
        <v>0.16250000000000012</v>
      </c>
      <c r="D11" s="27"/>
      <c r="E11" s="38" t="s">
        <v>17</v>
      </c>
      <c r="F11" s="39"/>
      <c r="G11" s="39"/>
      <c r="H11" s="42">
        <v>572.66</v>
      </c>
    </row>
    <row r="12" spans="1:10" ht="15" customHeight="1" thickBot="1" x14ac:dyDescent="0.4">
      <c r="A12" s="13" t="s">
        <v>9</v>
      </c>
      <c r="B12" s="14"/>
      <c r="C12" s="15">
        <f>SUM(C15:C8996)</f>
        <v>0.16250000000000012</v>
      </c>
      <c r="D12" s="27"/>
      <c r="E12" s="43" t="s">
        <v>21</v>
      </c>
      <c r="F12" s="44"/>
      <c r="G12" s="44"/>
      <c r="H12" s="45">
        <f>H10*H11*24</f>
        <v>2233.3740000000016</v>
      </c>
    </row>
    <row r="13" spans="1:10" ht="15" customHeight="1" thickBot="1" x14ac:dyDescent="0.4">
      <c r="A13" s="27"/>
      <c r="B13" s="27"/>
      <c r="C13" s="27"/>
      <c r="D13" s="27"/>
    </row>
    <row r="14" spans="1:10" ht="15" customHeight="1" thickBot="1" x14ac:dyDescent="0.4">
      <c r="A14" s="5" t="s">
        <v>2</v>
      </c>
      <c r="B14" s="8" t="s">
        <v>3</v>
      </c>
      <c r="C14" s="9" t="s">
        <v>7</v>
      </c>
      <c r="D14" s="2" t="s">
        <v>0</v>
      </c>
      <c r="E14" s="2" t="s">
        <v>1</v>
      </c>
      <c r="F14" s="30" t="s">
        <v>4</v>
      </c>
      <c r="G14" s="2" t="s">
        <v>5</v>
      </c>
      <c r="H14" s="3" t="s">
        <v>6</v>
      </c>
      <c r="I14" s="3" t="s">
        <v>51</v>
      </c>
      <c r="J14" s="3" t="s">
        <v>16</v>
      </c>
    </row>
    <row r="15" spans="1:10" ht="30" customHeight="1" x14ac:dyDescent="0.35">
      <c r="A15" s="4" t="s">
        <v>294</v>
      </c>
      <c r="B15" s="6">
        <v>45902</v>
      </c>
      <c r="C15" s="63">
        <v>1.30439814814815E-2</v>
      </c>
      <c r="D15" s="4" t="s">
        <v>20</v>
      </c>
      <c r="E15" s="4" t="s">
        <v>295</v>
      </c>
      <c r="F15" s="4" t="s">
        <v>296</v>
      </c>
      <c r="G15" s="4" t="s">
        <v>154</v>
      </c>
      <c r="H15" s="4" t="s">
        <v>297</v>
      </c>
    </row>
    <row r="16" spans="1:10" ht="30" customHeight="1" x14ac:dyDescent="0.35">
      <c r="A16" s="4" t="s">
        <v>294</v>
      </c>
      <c r="B16" s="6">
        <v>45908</v>
      </c>
      <c r="C16" s="63">
        <v>3.63078703703704E-2</v>
      </c>
      <c r="D16" s="4" t="s">
        <v>20</v>
      </c>
      <c r="E16" s="4" t="s">
        <v>308</v>
      </c>
      <c r="F16" s="4" t="s">
        <v>296</v>
      </c>
      <c r="G16" s="4" t="s">
        <v>154</v>
      </c>
      <c r="H16" s="4" t="s">
        <v>297</v>
      </c>
    </row>
    <row r="17" spans="1:8" ht="30" customHeight="1" x14ac:dyDescent="0.35">
      <c r="A17" s="4" t="s">
        <v>294</v>
      </c>
      <c r="B17" s="6">
        <v>45909</v>
      </c>
      <c r="C17" s="63">
        <v>4.4560185185185203E-2</v>
      </c>
      <c r="D17" s="4" t="s">
        <v>18</v>
      </c>
      <c r="E17" s="4" t="s">
        <v>152</v>
      </c>
      <c r="F17" s="4" t="s">
        <v>296</v>
      </c>
      <c r="G17" s="4" t="s">
        <v>154</v>
      </c>
      <c r="H17" s="4" t="s">
        <v>297</v>
      </c>
    </row>
    <row r="18" spans="1:8" ht="30" customHeight="1" x14ac:dyDescent="0.35">
      <c r="A18" s="4" t="s">
        <v>294</v>
      </c>
      <c r="B18" s="6">
        <v>45924</v>
      </c>
      <c r="C18" s="63">
        <v>1.47337962962963E-2</v>
      </c>
      <c r="D18" s="4" t="s">
        <v>20</v>
      </c>
      <c r="E18" s="4" t="s">
        <v>755</v>
      </c>
      <c r="F18" s="4"/>
    </row>
    <row r="19" spans="1:8" ht="30" customHeight="1" x14ac:dyDescent="0.35">
      <c r="A19" s="4" t="s">
        <v>294</v>
      </c>
      <c r="B19" s="6">
        <v>45925</v>
      </c>
      <c r="C19" s="63">
        <v>3.7048611111111102E-2</v>
      </c>
      <c r="D19" s="4" t="s">
        <v>18</v>
      </c>
      <c r="E19" s="4" t="s">
        <v>754</v>
      </c>
      <c r="F19" s="4"/>
    </row>
    <row r="20" spans="1:8" ht="30" customHeight="1" x14ac:dyDescent="0.35">
      <c r="A20" s="4" t="s">
        <v>294</v>
      </c>
      <c r="B20" s="6">
        <v>45929</v>
      </c>
      <c r="C20" s="63">
        <v>1.6805555555555601E-2</v>
      </c>
      <c r="D20" s="4" t="s">
        <v>20</v>
      </c>
      <c r="E20" s="4" t="s">
        <v>756</v>
      </c>
      <c r="F20" s="4"/>
    </row>
    <row r="21" spans="1:8" ht="30" customHeight="1" x14ac:dyDescent="0.35">
      <c r="A21"/>
      <c r="B21" s="33"/>
      <c r="C21" s="34"/>
      <c r="D21"/>
      <c r="E21"/>
      <c r="F21"/>
      <c r="G21"/>
      <c r="H21" s="46"/>
    </row>
    <row r="22" spans="1:8" ht="30" customHeight="1" x14ac:dyDescent="0.35">
      <c r="A22"/>
      <c r="B22" s="33"/>
      <c r="C22" s="34"/>
      <c r="D22"/>
      <c r="E22"/>
      <c r="F22"/>
      <c r="G22"/>
      <c r="H22" s="46"/>
    </row>
    <row r="23" spans="1:8" ht="30" customHeight="1" x14ac:dyDescent="0.35">
      <c r="A23"/>
      <c r="B23" s="33"/>
      <c r="C23" s="34"/>
      <c r="D23"/>
      <c r="E23"/>
      <c r="F23"/>
      <c r="G23"/>
      <c r="H23" s="46"/>
    </row>
    <row r="24" spans="1:8" ht="30" customHeight="1" x14ac:dyDescent="0.35">
      <c r="A24"/>
      <c r="B24" s="33"/>
      <c r="C24" s="34"/>
      <c r="D24"/>
      <c r="E24"/>
      <c r="F24"/>
      <c r="G24"/>
      <c r="H24" s="46"/>
    </row>
    <row r="25" spans="1:8" ht="30" customHeight="1" x14ac:dyDescent="0.35">
      <c r="A25"/>
      <c r="B25" s="33"/>
      <c r="C25" s="34"/>
      <c r="D25"/>
      <c r="E25"/>
      <c r="F25"/>
      <c r="G25"/>
      <c r="H25" s="46"/>
    </row>
    <row r="26" spans="1:8" ht="30" customHeight="1" x14ac:dyDescent="0.35">
      <c r="A26"/>
      <c r="B26" s="33"/>
      <c r="C26" s="34"/>
      <c r="D26"/>
      <c r="E26"/>
      <c r="F26"/>
      <c r="G26"/>
      <c r="H26" s="46"/>
    </row>
    <row r="27" spans="1:8" ht="30" customHeight="1" x14ac:dyDescent="0.35">
      <c r="A27"/>
      <c r="B27" s="33"/>
      <c r="C27" s="34"/>
      <c r="D27"/>
      <c r="E27"/>
      <c r="F27"/>
      <c r="G27"/>
      <c r="H27" s="46"/>
    </row>
    <row r="28" spans="1:8" ht="30" customHeight="1" x14ac:dyDescent="0.35">
      <c r="A28"/>
      <c r="B28" s="33"/>
      <c r="C28" s="34"/>
      <c r="D28"/>
      <c r="E28"/>
      <c r="F28"/>
      <c r="G28"/>
      <c r="H28" s="46"/>
    </row>
    <row r="29" spans="1:8" ht="30" customHeight="1" x14ac:dyDescent="0.35">
      <c r="A29"/>
      <c r="B29" s="33"/>
      <c r="C29" s="34"/>
      <c r="D29"/>
      <c r="E29"/>
      <c r="F29"/>
      <c r="G29"/>
      <c r="H29" s="46"/>
    </row>
    <row r="30" spans="1:8" ht="30" customHeight="1" x14ac:dyDescent="0.35">
      <c r="A30"/>
      <c r="B30" s="33"/>
      <c r="C30" s="34"/>
      <c r="D30"/>
      <c r="E30"/>
      <c r="F30"/>
      <c r="G30"/>
      <c r="H30" s="46"/>
    </row>
    <row r="31" spans="1:8" ht="30" customHeight="1" x14ac:dyDescent="0.35">
      <c r="A31"/>
      <c r="B31" s="33"/>
      <c r="C31" s="34"/>
      <c r="D31"/>
      <c r="E31"/>
      <c r="F31"/>
      <c r="G31"/>
      <c r="H31" s="46"/>
    </row>
    <row r="32" spans="1:8" ht="30" customHeight="1" x14ac:dyDescent="0.35">
      <c r="A32"/>
      <c r="B32" s="33"/>
      <c r="C32" s="34"/>
      <c r="D32"/>
      <c r="E32"/>
      <c r="F32"/>
      <c r="G32"/>
      <c r="H32" s="46"/>
    </row>
    <row r="33" spans="1:8" ht="30" customHeight="1" x14ac:dyDescent="0.35">
      <c r="A33"/>
      <c r="B33" s="33"/>
      <c r="C33" s="34"/>
      <c r="D33"/>
      <c r="E33"/>
      <c r="F33"/>
      <c r="G33"/>
      <c r="H33" s="46"/>
    </row>
    <row r="34" spans="1:8" ht="30" customHeight="1" x14ac:dyDescent="0.35">
      <c r="A34"/>
      <c r="B34" s="33"/>
      <c r="C34" s="34"/>
      <c r="D34"/>
      <c r="E34"/>
      <c r="F34"/>
      <c r="G34"/>
      <c r="H34" s="46"/>
    </row>
    <row r="35" spans="1:8" ht="30" customHeight="1" x14ac:dyDescent="0.35">
      <c r="A35"/>
      <c r="B35" s="33"/>
      <c r="C35" s="34"/>
      <c r="D35"/>
      <c r="E35"/>
      <c r="F35"/>
      <c r="G35"/>
      <c r="H35" s="46"/>
    </row>
    <row r="36" spans="1:8" ht="30" customHeight="1" x14ac:dyDescent="0.35">
      <c r="A36"/>
      <c r="B36" s="33"/>
      <c r="C36" s="34"/>
      <c r="D36"/>
      <c r="E36"/>
      <c r="F36"/>
      <c r="G36"/>
      <c r="H36" s="46"/>
    </row>
    <row r="37" spans="1:8" ht="30" customHeight="1" x14ac:dyDescent="0.35">
      <c r="A37"/>
      <c r="B37" s="33"/>
      <c r="C37" s="34"/>
      <c r="D37"/>
      <c r="E37"/>
      <c r="F37"/>
      <c r="G37"/>
      <c r="H37" s="46"/>
    </row>
    <row r="38" spans="1:8" ht="30" customHeight="1" x14ac:dyDescent="0.35">
      <c r="A38"/>
      <c r="B38" s="33"/>
      <c r="C38" s="34"/>
      <c r="D38"/>
      <c r="E38"/>
      <c r="F38"/>
      <c r="G38"/>
      <c r="H38" s="46"/>
    </row>
    <row r="39" spans="1:8" ht="30" customHeight="1" x14ac:dyDescent="0.35">
      <c r="A39"/>
      <c r="B39" s="33"/>
      <c r="C39" s="34"/>
      <c r="D39"/>
      <c r="E39"/>
      <c r="F39"/>
      <c r="G39"/>
      <c r="H39" s="46"/>
    </row>
    <row r="40" spans="1:8" ht="30" customHeight="1" x14ac:dyDescent="0.35">
      <c r="A40"/>
      <c r="B40" s="33"/>
      <c r="C40" s="34"/>
      <c r="D40"/>
      <c r="E40"/>
      <c r="F40"/>
      <c r="G40"/>
      <c r="H40" s="46"/>
    </row>
    <row r="41" spans="1:8" ht="30" customHeight="1" x14ac:dyDescent="0.35">
      <c r="A41"/>
      <c r="B41" s="33"/>
      <c r="C41" s="34"/>
      <c r="D41"/>
      <c r="E41"/>
      <c r="F41"/>
      <c r="G41"/>
      <c r="H41" s="46"/>
    </row>
    <row r="42" spans="1:8" ht="30" customHeight="1" x14ac:dyDescent="0.35">
      <c r="A42"/>
      <c r="B42" s="33"/>
      <c r="C42" s="34"/>
      <c r="D42"/>
      <c r="E42"/>
      <c r="F42"/>
      <c r="G42"/>
      <c r="H42" s="46"/>
    </row>
    <row r="43" spans="1:8" ht="30" customHeight="1" x14ac:dyDescent="0.35">
      <c r="A43"/>
      <c r="B43" s="33"/>
      <c r="C43" s="34"/>
      <c r="D43"/>
      <c r="E43"/>
      <c r="F43"/>
      <c r="G43"/>
      <c r="H43" s="46"/>
    </row>
    <row r="44" spans="1:8" ht="30" customHeight="1" x14ac:dyDescent="0.35">
      <c r="A44"/>
      <c r="B44" s="33"/>
      <c r="C44" s="34"/>
      <c r="D44"/>
      <c r="E44"/>
      <c r="F44"/>
      <c r="G44"/>
      <c r="H44" s="46"/>
    </row>
    <row r="45" spans="1:8" ht="30" customHeight="1" x14ac:dyDescent="0.35">
      <c r="A45"/>
      <c r="B45" s="33"/>
      <c r="C45" s="34"/>
      <c r="D45"/>
      <c r="E45"/>
      <c r="F45"/>
      <c r="G45"/>
      <c r="H45" s="46"/>
    </row>
    <row r="46" spans="1:8" ht="30" customHeight="1" x14ac:dyDescent="0.35">
      <c r="A46"/>
      <c r="B46" s="33"/>
      <c r="C46" s="34"/>
      <c r="D46"/>
      <c r="E46"/>
      <c r="F46"/>
      <c r="G46"/>
      <c r="H46" s="46"/>
    </row>
    <row r="47" spans="1:8" ht="30" customHeight="1" x14ac:dyDescent="0.35">
      <c r="A47"/>
      <c r="B47" s="33"/>
      <c r="C47" s="34"/>
      <c r="D47"/>
      <c r="E47"/>
      <c r="F47"/>
      <c r="G47"/>
      <c r="H47" s="46"/>
    </row>
    <row r="48" spans="1:8" ht="30" customHeight="1" x14ac:dyDescent="0.35">
      <c r="A48"/>
      <c r="B48" s="33"/>
      <c r="C48" s="34"/>
      <c r="D48"/>
      <c r="E48"/>
      <c r="F48"/>
      <c r="G48"/>
      <c r="H48" s="46"/>
    </row>
    <row r="49" spans="1:8" ht="30" customHeight="1" x14ac:dyDescent="0.35">
      <c r="A49"/>
      <c r="B49" s="33"/>
      <c r="C49" s="34"/>
      <c r="D49"/>
      <c r="E49"/>
      <c r="F49"/>
      <c r="G49"/>
      <c r="H49" s="46"/>
    </row>
    <row r="50" spans="1:8" ht="30" customHeight="1" x14ac:dyDescent="0.35">
      <c r="A50"/>
      <c r="B50" s="33"/>
      <c r="C50" s="34"/>
      <c r="D50"/>
      <c r="E50"/>
      <c r="F50"/>
      <c r="G50"/>
      <c r="H50" s="46"/>
    </row>
    <row r="51" spans="1:8" ht="30" customHeight="1" x14ac:dyDescent="0.35">
      <c r="A51"/>
      <c r="B51" s="33"/>
      <c r="C51" s="34"/>
      <c r="D51"/>
      <c r="E51"/>
      <c r="F51"/>
      <c r="G51"/>
      <c r="H51" s="46"/>
    </row>
    <row r="52" spans="1:8" ht="30" customHeight="1" x14ac:dyDescent="0.35">
      <c r="A52"/>
      <c r="B52" s="33"/>
      <c r="C52" s="34"/>
      <c r="D52"/>
      <c r="E52"/>
      <c r="F52"/>
      <c r="G52"/>
      <c r="H52" s="46"/>
    </row>
    <row r="53" spans="1:8" ht="30" customHeight="1" x14ac:dyDescent="0.35">
      <c r="A53"/>
      <c r="B53" s="33"/>
      <c r="C53" s="34"/>
      <c r="D53"/>
      <c r="E53"/>
      <c r="F53"/>
      <c r="G53"/>
      <c r="H53" s="46"/>
    </row>
    <row r="54" spans="1:8" ht="30" customHeight="1" x14ac:dyDescent="0.35">
      <c r="A54"/>
      <c r="B54" s="33"/>
      <c r="C54" s="34"/>
      <c r="D54"/>
      <c r="E54"/>
      <c r="F54"/>
      <c r="G54"/>
      <c r="H54" s="46"/>
    </row>
    <row r="55" spans="1:8" ht="30" customHeight="1" x14ac:dyDescent="0.35">
      <c r="A55"/>
      <c r="B55" s="33"/>
      <c r="C55" s="34"/>
      <c r="D55"/>
      <c r="E55"/>
      <c r="F55"/>
      <c r="G55"/>
      <c r="H55" s="46"/>
    </row>
    <row r="56" spans="1:8" ht="30" customHeight="1" x14ac:dyDescent="0.35">
      <c r="A56"/>
      <c r="B56" s="33"/>
      <c r="C56" s="34"/>
      <c r="D56"/>
      <c r="E56"/>
      <c r="F56"/>
      <c r="G56"/>
      <c r="H56" s="46"/>
    </row>
    <row r="57" spans="1:8" ht="30" customHeight="1" x14ac:dyDescent="0.35">
      <c r="A57"/>
      <c r="B57" s="33"/>
      <c r="C57" s="34"/>
      <c r="D57"/>
      <c r="E57"/>
      <c r="F57"/>
      <c r="G57"/>
      <c r="H57" s="46"/>
    </row>
    <row r="58" spans="1:8" ht="30" customHeight="1" x14ac:dyDescent="0.35">
      <c r="A58"/>
      <c r="B58" s="33"/>
      <c r="C58" s="34"/>
      <c r="D58"/>
      <c r="E58"/>
      <c r="F58"/>
      <c r="G58"/>
      <c r="H58" s="46"/>
    </row>
    <row r="59" spans="1:8" ht="30" customHeight="1" x14ac:dyDescent="0.35">
      <c r="A59"/>
      <c r="B59" s="33"/>
      <c r="C59" s="34"/>
      <c r="D59"/>
      <c r="E59"/>
      <c r="F59"/>
      <c r="G59"/>
      <c r="H59" s="46"/>
    </row>
    <row r="60" spans="1:8" ht="30" customHeight="1" x14ac:dyDescent="0.35">
      <c r="A60"/>
      <c r="B60" s="33"/>
      <c r="C60" s="34"/>
      <c r="D60"/>
      <c r="E60"/>
      <c r="F60"/>
      <c r="G60"/>
      <c r="H60" s="46"/>
    </row>
    <row r="61" spans="1:8" ht="30" customHeight="1" x14ac:dyDescent="0.35">
      <c r="A61"/>
      <c r="B61" s="33"/>
      <c r="C61" s="34"/>
      <c r="D61"/>
      <c r="E61"/>
      <c r="F61"/>
      <c r="G61"/>
      <c r="H61" s="46"/>
    </row>
    <row r="62" spans="1:8" ht="30" customHeight="1" x14ac:dyDescent="0.35">
      <c r="A62"/>
      <c r="B62" s="33"/>
      <c r="C62" s="34"/>
      <c r="D62"/>
      <c r="E62"/>
      <c r="F62"/>
      <c r="G62"/>
      <c r="H62" s="46"/>
    </row>
    <row r="63" spans="1:8" ht="30" customHeight="1" x14ac:dyDescent="0.35">
      <c r="A63"/>
      <c r="B63" s="33"/>
      <c r="C63" s="34"/>
      <c r="D63"/>
      <c r="E63"/>
      <c r="F63"/>
      <c r="G63"/>
      <c r="H63" s="46"/>
    </row>
    <row r="64" spans="1:8" ht="30" customHeight="1" x14ac:dyDescent="0.35">
      <c r="A64"/>
      <c r="B64" s="33"/>
      <c r="C64" s="34"/>
      <c r="D64"/>
      <c r="E64"/>
      <c r="F64"/>
      <c r="G64"/>
      <c r="H64" s="46"/>
    </row>
    <row r="65" spans="1:8" ht="30" customHeight="1" x14ac:dyDescent="0.35">
      <c r="A65"/>
      <c r="B65" s="33"/>
      <c r="C65" s="34"/>
      <c r="D65"/>
      <c r="E65"/>
      <c r="F65"/>
      <c r="G65"/>
      <c r="H65" s="46"/>
    </row>
    <row r="66" spans="1:8" ht="30" customHeight="1" x14ac:dyDescent="0.35">
      <c r="A66"/>
      <c r="B66" s="33"/>
      <c r="C66" s="34"/>
      <c r="D66"/>
      <c r="E66"/>
      <c r="F66"/>
      <c r="G66"/>
      <c r="H66" s="46"/>
    </row>
    <row r="67" spans="1:8" ht="30" customHeight="1" x14ac:dyDescent="0.35">
      <c r="A67"/>
      <c r="B67" s="33"/>
      <c r="C67" s="34"/>
      <c r="D67"/>
      <c r="E67"/>
      <c r="F67"/>
      <c r="G67"/>
      <c r="H67" s="46"/>
    </row>
    <row r="68" spans="1:8" ht="30" customHeight="1" x14ac:dyDescent="0.35">
      <c r="A68"/>
      <c r="B68" s="33"/>
      <c r="C68" s="34"/>
      <c r="D68"/>
      <c r="E68"/>
      <c r="F68"/>
      <c r="G68"/>
      <c r="H68" s="46"/>
    </row>
    <row r="69" spans="1:8" ht="30" customHeight="1" x14ac:dyDescent="0.35">
      <c r="B69"/>
      <c r="C69"/>
      <c r="D69"/>
      <c r="E69"/>
      <c r="F69"/>
      <c r="G69"/>
      <c r="H69" s="46"/>
    </row>
    <row r="70" spans="1:8" ht="30" customHeight="1" x14ac:dyDescent="0.35">
      <c r="B70" s="47"/>
      <c r="C70" s="48"/>
      <c r="D70" s="46"/>
      <c r="E70" s="46"/>
      <c r="F70" s="46"/>
      <c r="G70" s="46"/>
      <c r="H70" s="46"/>
    </row>
    <row r="71" spans="1:8" ht="30" customHeight="1" x14ac:dyDescent="0.35">
      <c r="B71" s="47"/>
      <c r="C71" s="48"/>
      <c r="D71" s="46"/>
      <c r="E71" s="46"/>
      <c r="F71" s="46"/>
      <c r="G71" s="46"/>
      <c r="H71" s="46"/>
    </row>
    <row r="72" spans="1:8" ht="30" customHeight="1" x14ac:dyDescent="0.35">
      <c r="B72" s="47"/>
      <c r="C72" s="48"/>
      <c r="D72" s="46"/>
      <c r="E72" s="46"/>
      <c r="F72" s="46"/>
      <c r="G72" s="46"/>
      <c r="H72" s="46"/>
    </row>
    <row r="73" spans="1:8" ht="30" customHeight="1" x14ac:dyDescent="0.35">
      <c r="B73" s="47"/>
      <c r="C73" s="48"/>
      <c r="D73" s="46"/>
      <c r="E73" s="46"/>
      <c r="F73" s="46"/>
      <c r="G73" s="46"/>
      <c r="H73" s="46"/>
    </row>
    <row r="74" spans="1:8" ht="30" customHeight="1" x14ac:dyDescent="0.35">
      <c r="B74" s="47"/>
      <c r="C74" s="48"/>
      <c r="D74" s="46"/>
      <c r="E74" s="46"/>
      <c r="F74" s="46"/>
      <c r="G74" s="46"/>
      <c r="H74" s="46"/>
    </row>
    <row r="75" spans="1:8" ht="30" customHeight="1" x14ac:dyDescent="0.35">
      <c r="B75" s="47"/>
      <c r="C75" s="48"/>
      <c r="D75" s="46"/>
      <c r="E75" s="46"/>
      <c r="F75" s="46"/>
      <c r="G75" s="46"/>
      <c r="H75" s="46"/>
    </row>
    <row r="76" spans="1:8" ht="30" customHeight="1" x14ac:dyDescent="0.35">
      <c r="B76" s="47"/>
      <c r="C76" s="48"/>
      <c r="D76" s="46"/>
      <c r="E76" s="46"/>
      <c r="F76" s="46"/>
      <c r="G76" s="46"/>
      <c r="H76" s="46"/>
    </row>
    <row r="77" spans="1:8" ht="30" customHeight="1" x14ac:dyDescent="0.35">
      <c r="B77" s="47"/>
      <c r="C77" s="48"/>
      <c r="D77" s="46"/>
      <c r="E77" s="46"/>
      <c r="F77" s="46"/>
      <c r="G77" s="46"/>
      <c r="H77" s="46"/>
    </row>
    <row r="78" spans="1:8" ht="30" customHeight="1" x14ac:dyDescent="0.35">
      <c r="B78" s="47"/>
      <c r="C78" s="48"/>
      <c r="D78" s="46"/>
      <c r="E78" s="46"/>
      <c r="F78" s="46"/>
      <c r="G78" s="46"/>
      <c r="H78" s="46"/>
    </row>
    <row r="79" spans="1:8" ht="30" customHeight="1" x14ac:dyDescent="0.35">
      <c r="B79" s="47"/>
      <c r="C79" s="48"/>
      <c r="D79" s="46"/>
      <c r="E79" s="46"/>
      <c r="F79" s="46"/>
      <c r="G79" s="46"/>
      <c r="H79" s="46"/>
    </row>
    <row r="80" spans="1:8" ht="30" customHeight="1" x14ac:dyDescent="0.35">
      <c r="B80" s="47"/>
      <c r="C80" s="48"/>
      <c r="D80" s="46"/>
      <c r="E80" s="46"/>
      <c r="F80" s="46"/>
      <c r="G80" s="46"/>
      <c r="H80" s="46"/>
    </row>
    <row r="81" spans="2:8" ht="30" customHeight="1" x14ac:dyDescent="0.35">
      <c r="B81" s="47"/>
      <c r="C81" s="48"/>
      <c r="D81" s="46"/>
      <c r="E81" s="46"/>
      <c r="F81" s="46"/>
      <c r="G81" s="46"/>
      <c r="H81" s="46"/>
    </row>
    <row r="82" spans="2:8" ht="30" customHeight="1" x14ac:dyDescent="0.35">
      <c r="B82" s="47"/>
      <c r="C82" s="48"/>
      <c r="D82" s="46"/>
      <c r="E82" s="46"/>
      <c r="F82" s="46"/>
      <c r="G82" s="46"/>
      <c r="H82" s="46"/>
    </row>
    <row r="83" spans="2:8" ht="30" customHeight="1" x14ac:dyDescent="0.35">
      <c r="B83" s="47"/>
      <c r="C83" s="48"/>
      <c r="D83" s="46"/>
      <c r="E83" s="46"/>
      <c r="F83" s="46"/>
      <c r="G83" s="46"/>
      <c r="H83" s="46"/>
    </row>
    <row r="84" spans="2:8" ht="30" customHeight="1" x14ac:dyDescent="0.35">
      <c r="B84" s="47"/>
      <c r="C84" s="48"/>
      <c r="D84" s="46"/>
      <c r="E84" s="46"/>
      <c r="F84" s="46"/>
      <c r="G84" s="46"/>
      <c r="H84" s="46"/>
    </row>
    <row r="85" spans="2:8" ht="30" customHeight="1" x14ac:dyDescent="0.35">
      <c r="B85" s="47"/>
      <c r="C85" s="48"/>
      <c r="D85" s="46"/>
      <c r="E85" s="46"/>
      <c r="F85" s="46"/>
      <c r="G85" s="46"/>
      <c r="H85" s="46"/>
    </row>
    <row r="86" spans="2:8" ht="30" customHeight="1" x14ac:dyDescent="0.35">
      <c r="B86" s="47"/>
      <c r="C86" s="48"/>
      <c r="D86" s="46"/>
      <c r="E86" s="46"/>
      <c r="F86" s="46"/>
      <c r="G86" s="46"/>
      <c r="H86" s="46"/>
    </row>
    <row r="87" spans="2:8" ht="30" customHeight="1" x14ac:dyDescent="0.35">
      <c r="B87" s="47"/>
      <c r="C87" s="48"/>
      <c r="D87" s="46"/>
      <c r="E87" s="46"/>
      <c r="F87" s="46"/>
      <c r="G87" s="46"/>
      <c r="H87" s="46"/>
    </row>
    <row r="88" spans="2:8" ht="30" customHeight="1" x14ac:dyDescent="0.35">
      <c r="B88" s="47"/>
      <c r="C88" s="48"/>
      <c r="D88" s="46"/>
      <c r="E88" s="46"/>
      <c r="F88" s="46"/>
      <c r="G88" s="46"/>
      <c r="H88" s="46"/>
    </row>
    <row r="89" spans="2:8" ht="30" customHeight="1" x14ac:dyDescent="0.35">
      <c r="B89" s="47"/>
      <c r="C89" s="48"/>
      <c r="D89" s="46"/>
      <c r="E89" s="46"/>
      <c r="F89" s="46"/>
      <c r="G89" s="46"/>
      <c r="H89" s="46"/>
    </row>
    <row r="90" spans="2:8" ht="30" customHeight="1" x14ac:dyDescent="0.35">
      <c r="B90" s="47"/>
      <c r="C90" s="48"/>
      <c r="D90" s="46"/>
      <c r="E90" s="46"/>
      <c r="F90" s="46"/>
      <c r="G90" s="46"/>
      <c r="H90" s="46"/>
    </row>
    <row r="91" spans="2:8" ht="30" customHeight="1" x14ac:dyDescent="0.35">
      <c r="B91" s="47"/>
      <c r="C91" s="48"/>
      <c r="D91" s="46"/>
      <c r="E91" s="46"/>
      <c r="F91" s="46"/>
      <c r="G91" s="46"/>
      <c r="H91" s="46"/>
    </row>
    <row r="92" spans="2:8" ht="30" customHeight="1" x14ac:dyDescent="0.35">
      <c r="B92" s="47"/>
      <c r="C92" s="48"/>
      <c r="D92" s="46"/>
      <c r="E92" s="46"/>
      <c r="F92" s="46"/>
      <c r="G92" s="46"/>
      <c r="H92" s="46"/>
    </row>
    <row r="93" spans="2:8" ht="30" customHeight="1" x14ac:dyDescent="0.35">
      <c r="B93" s="47"/>
      <c r="C93" s="48"/>
      <c r="D93" s="46"/>
      <c r="E93" s="46"/>
      <c r="F93" s="46"/>
      <c r="G93" s="46"/>
      <c r="H93" s="46"/>
    </row>
    <row r="94" spans="2:8" ht="30" customHeight="1" x14ac:dyDescent="0.35">
      <c r="B94" s="47"/>
      <c r="C94" s="48"/>
      <c r="D94" s="46"/>
      <c r="E94" s="46"/>
      <c r="F94" s="46"/>
      <c r="G94" s="46"/>
      <c r="H94" s="46"/>
    </row>
    <row r="95" spans="2:8" ht="30" customHeight="1" x14ac:dyDescent="0.35">
      <c r="B95" s="47"/>
      <c r="C95" s="48"/>
      <c r="D95" s="46"/>
      <c r="E95" s="46"/>
      <c r="F95" s="46"/>
      <c r="G95" s="46"/>
      <c r="H95" s="46"/>
    </row>
    <row r="96" spans="2:8" ht="30" customHeight="1" x14ac:dyDescent="0.35">
      <c r="B96" s="47"/>
      <c r="C96" s="48"/>
      <c r="D96" s="46"/>
      <c r="E96" s="46"/>
      <c r="F96" s="46"/>
      <c r="G96" s="46"/>
      <c r="H96" s="46"/>
    </row>
    <row r="97" spans="2:8" ht="30" customHeight="1" x14ac:dyDescent="0.35">
      <c r="B97" s="47"/>
      <c r="C97" s="48"/>
      <c r="D97" s="46"/>
      <c r="E97" s="46"/>
      <c r="F97" s="46"/>
      <c r="G97" s="46"/>
      <c r="H97" s="46"/>
    </row>
    <row r="98" spans="2:8" ht="30" customHeight="1" x14ac:dyDescent="0.35">
      <c r="B98" s="47"/>
      <c r="C98" s="48"/>
      <c r="D98" s="46"/>
      <c r="E98" s="46"/>
      <c r="F98" s="46"/>
      <c r="G98" s="46"/>
      <c r="H98" s="46"/>
    </row>
    <row r="99" spans="2:8" ht="30" customHeight="1" x14ac:dyDescent="0.35">
      <c r="B99" s="47"/>
      <c r="C99" s="48"/>
      <c r="D99" s="46"/>
      <c r="E99" s="46"/>
      <c r="F99" s="46"/>
      <c r="G99" s="46"/>
      <c r="H99" s="46"/>
    </row>
    <row r="100" spans="2:8" ht="30" customHeight="1" x14ac:dyDescent="0.35">
      <c r="B100" s="47"/>
      <c r="C100" s="48"/>
      <c r="D100" s="46"/>
      <c r="E100" s="46"/>
      <c r="F100" s="46"/>
      <c r="G100" s="46"/>
      <c r="H100" s="46"/>
    </row>
    <row r="101" spans="2:8" ht="30" customHeight="1" x14ac:dyDescent="0.35">
      <c r="B101" s="47"/>
      <c r="C101" s="48"/>
      <c r="D101" s="46"/>
      <c r="E101" s="46"/>
      <c r="F101" s="46"/>
      <c r="G101" s="46"/>
      <c r="H101" s="46"/>
    </row>
    <row r="102" spans="2:8" ht="30" customHeight="1" x14ac:dyDescent="0.35">
      <c r="B102" s="47"/>
      <c r="C102" s="48"/>
      <c r="D102" s="46"/>
      <c r="E102" s="46"/>
      <c r="F102" s="46"/>
      <c r="G102" s="46"/>
      <c r="H102" s="46"/>
    </row>
    <row r="103" spans="2:8" ht="30" customHeight="1" x14ac:dyDescent="0.35">
      <c r="B103" s="47"/>
      <c r="C103" s="48"/>
      <c r="D103" s="46"/>
      <c r="E103" s="46"/>
      <c r="F103" s="46"/>
      <c r="G103" s="46"/>
      <c r="H103" s="46"/>
    </row>
    <row r="104" spans="2:8" ht="30" customHeight="1" x14ac:dyDescent="0.35">
      <c r="B104" s="47"/>
      <c r="C104" s="48"/>
      <c r="D104" s="46"/>
      <c r="E104" s="46"/>
      <c r="F104" s="46"/>
      <c r="G104" s="46"/>
      <c r="H104" s="46"/>
    </row>
    <row r="105" spans="2:8" ht="30" customHeight="1" x14ac:dyDescent="0.35">
      <c r="B105" s="47"/>
      <c r="C105" s="48"/>
      <c r="D105" s="46"/>
      <c r="E105" s="46"/>
      <c r="F105" s="46"/>
      <c r="G105" s="46"/>
      <c r="H105" s="46"/>
    </row>
    <row r="106" spans="2:8" ht="30" customHeight="1" x14ac:dyDescent="0.35">
      <c r="B106" s="47"/>
      <c r="C106" s="48"/>
      <c r="D106" s="46"/>
      <c r="E106" s="46"/>
      <c r="F106" s="46"/>
      <c r="G106" s="46"/>
      <c r="H106" s="46"/>
    </row>
    <row r="107" spans="2:8" ht="30" customHeight="1" x14ac:dyDescent="0.35">
      <c r="B107" s="47"/>
      <c r="C107" s="48"/>
      <c r="D107" s="46"/>
      <c r="E107" s="46"/>
      <c r="F107" s="46"/>
      <c r="G107" s="46"/>
      <c r="H107" s="46"/>
    </row>
    <row r="108" spans="2:8" ht="30" customHeight="1" x14ac:dyDescent="0.35">
      <c r="B108" s="47"/>
      <c r="C108" s="48"/>
      <c r="D108" s="46"/>
      <c r="E108" s="46"/>
      <c r="F108" s="46"/>
      <c r="G108" s="46"/>
      <c r="H108" s="46"/>
    </row>
    <row r="109" spans="2:8" ht="30" customHeight="1" x14ac:dyDescent="0.35">
      <c r="B109" s="47"/>
      <c r="C109" s="48"/>
      <c r="D109" s="46"/>
      <c r="E109" s="46"/>
      <c r="F109" s="46"/>
      <c r="G109" s="46"/>
      <c r="H109" s="46"/>
    </row>
    <row r="110" spans="2:8" ht="30" customHeight="1" x14ac:dyDescent="0.35">
      <c r="B110" s="47"/>
      <c r="C110" s="48"/>
      <c r="D110" s="46"/>
      <c r="E110" s="46"/>
      <c r="F110" s="46"/>
      <c r="G110" s="46"/>
      <c r="H110" s="46"/>
    </row>
    <row r="111" spans="2:8" ht="30" customHeight="1" x14ac:dyDescent="0.35">
      <c r="B111" s="47"/>
      <c r="C111" s="48"/>
      <c r="D111" s="46"/>
      <c r="E111" s="46"/>
      <c r="F111" s="46"/>
      <c r="G111" s="46"/>
      <c r="H111" s="46"/>
    </row>
    <row r="112" spans="2:8" ht="30" customHeight="1" x14ac:dyDescent="0.35">
      <c r="B112" s="47"/>
      <c r="C112" s="48"/>
      <c r="D112" s="46"/>
      <c r="E112" s="46"/>
      <c r="F112" s="46"/>
      <c r="G112" s="46"/>
      <c r="H112" s="46"/>
    </row>
    <row r="113" spans="2:8" ht="30" customHeight="1" x14ac:dyDescent="0.35">
      <c r="B113" s="47"/>
      <c r="C113" s="48"/>
      <c r="D113" s="46"/>
      <c r="E113" s="46"/>
      <c r="F113" s="46"/>
      <c r="G113" s="46"/>
      <c r="H113" s="46"/>
    </row>
    <row r="158" spans="1:1" ht="30" customHeight="1" x14ac:dyDescent="0.35">
      <c r="A158" s="4" t="e">
        <f>#REF!&amp;#REF!</f>
        <v>#REF!</v>
      </c>
    </row>
    <row r="159" spans="1:1" ht="30" customHeight="1" x14ac:dyDescent="0.35">
      <c r="A159" s="4" t="e">
        <f>#REF!&amp;#REF!</f>
        <v>#REF!</v>
      </c>
    </row>
    <row r="160" spans="1:1" ht="30" customHeight="1" x14ac:dyDescent="0.35">
      <c r="A160" s="4" t="e">
        <f>#REF!&amp;#REF!</f>
        <v>#REF!</v>
      </c>
    </row>
    <row r="161" spans="1:1" ht="30" customHeight="1" x14ac:dyDescent="0.35">
      <c r="A161" s="4" t="e">
        <f>#REF!&amp;#REF!</f>
        <v>#REF!</v>
      </c>
    </row>
    <row r="162" spans="1:1" ht="30" customHeight="1" x14ac:dyDescent="0.35">
      <c r="A162" s="4" t="e">
        <f>#REF!&amp;#REF!</f>
        <v>#REF!</v>
      </c>
    </row>
    <row r="163" spans="1:1" ht="30" customHeight="1" x14ac:dyDescent="0.35">
      <c r="A163" s="4" t="e">
        <f>#REF!&amp;#REF!</f>
        <v>#REF!</v>
      </c>
    </row>
    <row r="164" spans="1:1" ht="30" customHeight="1" x14ac:dyDescent="0.35">
      <c r="A164" s="4" t="e">
        <f>#REF!&amp;#REF!</f>
        <v>#REF!</v>
      </c>
    </row>
    <row r="165" spans="1:1" ht="30" customHeight="1" x14ac:dyDescent="0.35">
      <c r="A165" s="4" t="e">
        <f>#REF!&amp;#REF!</f>
        <v>#REF!</v>
      </c>
    </row>
    <row r="166" spans="1:1" ht="30" customHeight="1" x14ac:dyDescent="0.35">
      <c r="A166" s="4" t="e">
        <f>#REF!&amp;#REF!</f>
        <v>#REF!</v>
      </c>
    </row>
    <row r="167" spans="1:1" ht="30" customHeight="1" x14ac:dyDescent="0.35">
      <c r="A167" s="4" t="e">
        <f>#REF!&amp;#REF!</f>
        <v>#REF!</v>
      </c>
    </row>
    <row r="168" spans="1:1" ht="30" customHeight="1" x14ac:dyDescent="0.35">
      <c r="A168" s="4" t="e">
        <f>#REF!&amp;#REF!</f>
        <v>#REF!</v>
      </c>
    </row>
    <row r="169" spans="1:1" ht="30" customHeight="1" x14ac:dyDescent="0.35">
      <c r="A169" s="4" t="e">
        <f>#REF!&amp;#REF!</f>
        <v>#REF!</v>
      </c>
    </row>
    <row r="170" spans="1:1" ht="30" customHeight="1" x14ac:dyDescent="0.35">
      <c r="A170" s="4" t="e">
        <f>#REF!&amp;#REF!</f>
        <v>#REF!</v>
      </c>
    </row>
    <row r="171" spans="1:1" ht="30" customHeight="1" x14ac:dyDescent="0.35">
      <c r="A171" s="4" t="e">
        <f>#REF!&amp;#REF!</f>
        <v>#REF!</v>
      </c>
    </row>
    <row r="172" spans="1:1" ht="30" customHeight="1" x14ac:dyDescent="0.35">
      <c r="A172" s="4" t="e">
        <f>#REF!&amp;#REF!</f>
        <v>#REF!</v>
      </c>
    </row>
    <row r="173" spans="1:1" ht="30" customHeight="1" x14ac:dyDescent="0.35">
      <c r="A173" s="4" t="e">
        <f>#REF!&amp;#REF!</f>
        <v>#REF!</v>
      </c>
    </row>
    <row r="174" spans="1:1" ht="30" customHeight="1" x14ac:dyDescent="0.35">
      <c r="A174" s="4" t="e">
        <f>#REF!&amp;#REF!</f>
        <v>#REF!</v>
      </c>
    </row>
    <row r="175" spans="1:1" ht="30" customHeight="1" x14ac:dyDescent="0.35">
      <c r="A175" s="4" t="e">
        <f>#REF!&amp;#REF!</f>
        <v>#REF!</v>
      </c>
    </row>
    <row r="176" spans="1:1" ht="30" customHeight="1" x14ac:dyDescent="0.35">
      <c r="A176" s="4" t="e">
        <f>#REF!&amp;#REF!</f>
        <v>#REF!</v>
      </c>
    </row>
    <row r="177" spans="1:1" ht="30" customHeight="1" x14ac:dyDescent="0.35">
      <c r="A177" s="4" t="e">
        <f>#REF!&amp;#REF!</f>
        <v>#REF!</v>
      </c>
    </row>
    <row r="178" spans="1:1" ht="30" customHeight="1" x14ac:dyDescent="0.35">
      <c r="A178" s="4" t="e">
        <f>#REF!&amp;#REF!</f>
        <v>#REF!</v>
      </c>
    </row>
    <row r="179" spans="1:1" ht="30" customHeight="1" x14ac:dyDescent="0.35">
      <c r="A179" s="4" t="e">
        <f>#REF!&amp;#REF!</f>
        <v>#REF!</v>
      </c>
    </row>
    <row r="180" spans="1:1" ht="30" customHeight="1" x14ac:dyDescent="0.35">
      <c r="A180" s="4" t="e">
        <f>#REF!&amp;#REF!</f>
        <v>#REF!</v>
      </c>
    </row>
    <row r="181" spans="1:1" ht="30" customHeight="1" x14ac:dyDescent="0.35">
      <c r="A181" s="4" t="e">
        <f>#REF!&amp;#REF!</f>
        <v>#REF!</v>
      </c>
    </row>
    <row r="182" spans="1:1" ht="30" customHeight="1" x14ac:dyDescent="0.35">
      <c r="A182" s="4" t="e">
        <f>#REF!&amp;#REF!</f>
        <v>#REF!</v>
      </c>
    </row>
    <row r="183" spans="1:1" ht="30" customHeight="1" x14ac:dyDescent="0.35">
      <c r="A183" s="4" t="e">
        <f>#REF!&amp;#REF!</f>
        <v>#REF!</v>
      </c>
    </row>
    <row r="184" spans="1:1" ht="30" customHeight="1" x14ac:dyDescent="0.35">
      <c r="A184" s="4" t="e">
        <f>#REF!&amp;#REF!</f>
        <v>#REF!</v>
      </c>
    </row>
    <row r="185" spans="1:1" ht="30" customHeight="1" x14ac:dyDescent="0.35">
      <c r="A185" s="4" t="e">
        <f>#REF!&amp;#REF!</f>
        <v>#REF!</v>
      </c>
    </row>
    <row r="186" spans="1:1" ht="30" customHeight="1" x14ac:dyDescent="0.35">
      <c r="A186" s="4" t="e">
        <f>#REF!&amp;#REF!</f>
        <v>#REF!</v>
      </c>
    </row>
    <row r="187" spans="1:1" ht="30" customHeight="1" x14ac:dyDescent="0.35">
      <c r="A187" s="4" t="e">
        <f>#REF!&amp;#REF!</f>
        <v>#REF!</v>
      </c>
    </row>
    <row r="188" spans="1:1" ht="30" customHeight="1" x14ac:dyDescent="0.35">
      <c r="A188" s="4" t="e">
        <f>#REF!&amp;#REF!</f>
        <v>#REF!</v>
      </c>
    </row>
    <row r="189" spans="1:1" ht="30" customHeight="1" x14ac:dyDescent="0.35">
      <c r="A189" s="4" t="e">
        <f>#REF!&amp;#REF!</f>
        <v>#REF!</v>
      </c>
    </row>
    <row r="190" spans="1:1" ht="30" customHeight="1" x14ac:dyDescent="0.35">
      <c r="A190" s="4" t="e">
        <f>#REF!&amp;#REF!</f>
        <v>#REF!</v>
      </c>
    </row>
    <row r="191" spans="1:1" ht="30" customHeight="1" x14ac:dyDescent="0.35">
      <c r="A191" s="4" t="e">
        <f>#REF!&amp;#REF!</f>
        <v>#REF!</v>
      </c>
    </row>
    <row r="192" spans="1:1" ht="30" customHeight="1" x14ac:dyDescent="0.35">
      <c r="A192" s="4" t="e">
        <f>#REF!&amp;#REF!</f>
        <v>#REF!</v>
      </c>
    </row>
    <row r="193" spans="1:1" ht="30" customHeight="1" x14ac:dyDescent="0.35">
      <c r="A193" s="4" t="e">
        <f>#REF!&amp;#REF!</f>
        <v>#REF!</v>
      </c>
    </row>
    <row r="194" spans="1:1" ht="30" customHeight="1" x14ac:dyDescent="0.35">
      <c r="A194" s="4" t="e">
        <f>#REF!&amp;#REF!</f>
        <v>#REF!</v>
      </c>
    </row>
    <row r="195" spans="1:1" ht="30" customHeight="1" x14ac:dyDescent="0.35">
      <c r="A195" s="4" t="e">
        <f>#REF!&amp;#REF!</f>
        <v>#REF!</v>
      </c>
    </row>
    <row r="196" spans="1:1" ht="30" customHeight="1" x14ac:dyDescent="0.35">
      <c r="A196" s="4" t="e">
        <f>#REF!&amp;#REF!</f>
        <v>#REF!</v>
      </c>
    </row>
    <row r="197" spans="1:1" ht="30" customHeight="1" x14ac:dyDescent="0.35">
      <c r="A197" s="4" t="e">
        <f>#REF!&amp;#REF!</f>
        <v>#REF!</v>
      </c>
    </row>
    <row r="198" spans="1:1" ht="30" customHeight="1" x14ac:dyDescent="0.35">
      <c r="A198" s="4" t="e">
        <f>#REF!&amp;#REF!</f>
        <v>#REF!</v>
      </c>
    </row>
    <row r="199" spans="1:1" ht="30" customHeight="1" x14ac:dyDescent="0.35">
      <c r="A199" s="4" t="e">
        <f>#REF!&amp;#REF!</f>
        <v>#REF!</v>
      </c>
    </row>
    <row r="200" spans="1:1" ht="30" customHeight="1" x14ac:dyDescent="0.35">
      <c r="A200" s="4" t="e">
        <f>#REF!&amp;#REF!</f>
        <v>#REF!</v>
      </c>
    </row>
    <row r="201" spans="1:1" ht="30" customHeight="1" x14ac:dyDescent="0.35">
      <c r="A201" s="4" t="e">
        <f>#REF!&amp;#REF!</f>
        <v>#REF!</v>
      </c>
    </row>
    <row r="202" spans="1:1" ht="30" customHeight="1" x14ac:dyDescent="0.35">
      <c r="A202" s="4" t="e">
        <f>#REF!&amp;#REF!</f>
        <v>#REF!</v>
      </c>
    </row>
    <row r="203" spans="1:1" ht="30" customHeight="1" x14ac:dyDescent="0.35">
      <c r="A203" s="4" t="e">
        <f>#REF!&amp;#REF!</f>
        <v>#REF!</v>
      </c>
    </row>
    <row r="204" spans="1:1" ht="30" customHeight="1" x14ac:dyDescent="0.35">
      <c r="A204" s="4" t="e">
        <f>#REF!&amp;#REF!</f>
        <v>#REF!</v>
      </c>
    </row>
    <row r="205" spans="1:1" ht="30" customHeight="1" x14ac:dyDescent="0.35">
      <c r="A205" s="4" t="e">
        <f>#REF!&amp;#REF!</f>
        <v>#REF!</v>
      </c>
    </row>
    <row r="206" spans="1:1" ht="30" customHeight="1" x14ac:dyDescent="0.35">
      <c r="A206" s="4" t="e">
        <f>#REF!&amp;#REF!</f>
        <v>#REF!</v>
      </c>
    </row>
    <row r="207" spans="1:1" ht="30" customHeight="1" x14ac:dyDescent="0.35">
      <c r="A207" s="4" t="e">
        <f>#REF!&amp;#REF!</f>
        <v>#REF!</v>
      </c>
    </row>
    <row r="208" spans="1:1" ht="30" customHeight="1" x14ac:dyDescent="0.35">
      <c r="A208" s="4" t="e">
        <f>#REF!&amp;#REF!</f>
        <v>#REF!</v>
      </c>
    </row>
    <row r="209" spans="1:1" ht="30" customHeight="1" x14ac:dyDescent="0.35">
      <c r="A209" s="4" t="e">
        <f>#REF!&amp;#REF!</f>
        <v>#REF!</v>
      </c>
    </row>
    <row r="210" spans="1:1" ht="30" customHeight="1" x14ac:dyDescent="0.35">
      <c r="A210" s="4" t="e">
        <f>#REF!&amp;#REF!</f>
        <v>#REF!</v>
      </c>
    </row>
    <row r="211" spans="1:1" ht="30" customHeight="1" x14ac:dyDescent="0.35">
      <c r="A211" s="4" t="e">
        <f>#REF!&amp;#REF!</f>
        <v>#REF!</v>
      </c>
    </row>
    <row r="212" spans="1:1" ht="30" customHeight="1" x14ac:dyDescent="0.35">
      <c r="A212" s="4" t="e">
        <f>#REF!&amp;#REF!</f>
        <v>#REF!</v>
      </c>
    </row>
    <row r="213" spans="1:1" ht="30" customHeight="1" x14ac:dyDescent="0.35">
      <c r="A213" s="4" t="e">
        <f>#REF!&amp;#REF!</f>
        <v>#REF!</v>
      </c>
    </row>
    <row r="214" spans="1:1" ht="30" customHeight="1" x14ac:dyDescent="0.35">
      <c r="A214" s="4" t="e">
        <f>#REF!&amp;#REF!</f>
        <v>#REF!</v>
      </c>
    </row>
    <row r="215" spans="1:1" ht="30" customHeight="1" x14ac:dyDescent="0.35">
      <c r="A215" s="4" t="e">
        <f>#REF!&amp;#REF!</f>
        <v>#REF!</v>
      </c>
    </row>
    <row r="216" spans="1:1" ht="30" customHeight="1" x14ac:dyDescent="0.35">
      <c r="A216" s="4" t="e">
        <f>#REF!&amp;#REF!</f>
        <v>#REF!</v>
      </c>
    </row>
    <row r="217" spans="1:1" ht="30" customHeight="1" x14ac:dyDescent="0.35">
      <c r="A217" s="4" t="e">
        <f>#REF!&amp;#REF!</f>
        <v>#REF!</v>
      </c>
    </row>
    <row r="218" spans="1:1" ht="30" customHeight="1" x14ac:dyDescent="0.35">
      <c r="A218" s="4" t="e">
        <f>#REF!&amp;#REF!</f>
        <v>#REF!</v>
      </c>
    </row>
    <row r="219" spans="1:1" ht="30" customHeight="1" x14ac:dyDescent="0.35">
      <c r="A219" s="4" t="e">
        <f>#REF!&amp;#REF!</f>
        <v>#REF!</v>
      </c>
    </row>
    <row r="220" spans="1:1" ht="30" customHeight="1" x14ac:dyDescent="0.35">
      <c r="A220" s="4" t="e">
        <f>#REF!&amp;#REF!</f>
        <v>#REF!</v>
      </c>
    </row>
    <row r="221" spans="1:1" ht="30" customHeight="1" x14ac:dyDescent="0.35">
      <c r="A221" s="4" t="e">
        <f>#REF!&amp;#REF!</f>
        <v>#REF!</v>
      </c>
    </row>
    <row r="222" spans="1:1" ht="30" customHeight="1" x14ac:dyDescent="0.35">
      <c r="A222" s="4" t="e">
        <f>#REF!&amp;#REF!</f>
        <v>#REF!</v>
      </c>
    </row>
    <row r="223" spans="1:1" ht="30" customHeight="1" x14ac:dyDescent="0.35">
      <c r="A223" s="4" t="e">
        <f>#REF!&amp;#REF!</f>
        <v>#REF!</v>
      </c>
    </row>
    <row r="224" spans="1:1" ht="30" customHeight="1" x14ac:dyDescent="0.35">
      <c r="A224" s="4" t="e">
        <f>#REF!&amp;#REF!</f>
        <v>#REF!</v>
      </c>
    </row>
    <row r="225" spans="1:1" ht="30" customHeight="1" x14ac:dyDescent="0.35">
      <c r="A225" s="4" t="e">
        <f>#REF!&amp;#REF!</f>
        <v>#REF!</v>
      </c>
    </row>
    <row r="226" spans="1:1" ht="30" customHeight="1" x14ac:dyDescent="0.35">
      <c r="A226" s="4" t="e">
        <f>#REF!&amp;#REF!</f>
        <v>#REF!</v>
      </c>
    </row>
    <row r="227" spans="1:1" ht="30" customHeight="1" x14ac:dyDescent="0.35">
      <c r="A227" s="4" t="e">
        <f>#REF!&amp;#REF!</f>
        <v>#REF!</v>
      </c>
    </row>
    <row r="228" spans="1:1" ht="30" customHeight="1" x14ac:dyDescent="0.35">
      <c r="A228" s="4" t="e">
        <f>#REF!&amp;#REF!</f>
        <v>#REF!</v>
      </c>
    </row>
    <row r="229" spans="1:1" ht="30" customHeight="1" x14ac:dyDescent="0.35">
      <c r="A229" s="4" t="e">
        <f>#REF!&amp;#REF!</f>
        <v>#REF!</v>
      </c>
    </row>
    <row r="230" spans="1:1" ht="30" customHeight="1" x14ac:dyDescent="0.35">
      <c r="A230" s="4" t="e">
        <f>#REF!&amp;#REF!</f>
        <v>#REF!</v>
      </c>
    </row>
    <row r="231" spans="1:1" ht="30" customHeight="1" x14ac:dyDescent="0.35">
      <c r="A231" s="4" t="e">
        <f>#REF!&amp;#REF!</f>
        <v>#REF!</v>
      </c>
    </row>
    <row r="232" spans="1:1" ht="30" customHeight="1" x14ac:dyDescent="0.35">
      <c r="A232" s="4" t="e">
        <f>#REF!&amp;#REF!</f>
        <v>#REF!</v>
      </c>
    </row>
    <row r="233" spans="1:1" ht="30" customHeight="1" x14ac:dyDescent="0.35">
      <c r="A233" s="4" t="e">
        <f>#REF!&amp;#REF!</f>
        <v>#REF!</v>
      </c>
    </row>
    <row r="234" spans="1:1" ht="30" customHeight="1" x14ac:dyDescent="0.35">
      <c r="A234" s="4" t="e">
        <f>#REF!&amp;#REF!</f>
        <v>#REF!</v>
      </c>
    </row>
    <row r="235" spans="1:1" ht="30" customHeight="1" x14ac:dyDescent="0.35">
      <c r="A235" s="4" t="e">
        <f>#REF!&amp;#REF!</f>
        <v>#REF!</v>
      </c>
    </row>
    <row r="236" spans="1:1" ht="30" customHeight="1" x14ac:dyDescent="0.35">
      <c r="A236" s="4" t="e">
        <f>#REF!&amp;#REF!</f>
        <v>#REF!</v>
      </c>
    </row>
    <row r="237" spans="1:1" ht="30" customHeight="1" x14ac:dyDescent="0.35">
      <c r="A237" s="4" t="e">
        <f>#REF!&amp;#REF!</f>
        <v>#REF!</v>
      </c>
    </row>
    <row r="238" spans="1:1" ht="30" customHeight="1" x14ac:dyDescent="0.35">
      <c r="A238" s="4" t="e">
        <f>#REF!&amp;#REF!</f>
        <v>#REF!</v>
      </c>
    </row>
    <row r="239" spans="1:1" ht="30" customHeight="1" x14ac:dyDescent="0.35">
      <c r="A239" s="4" t="e">
        <f>#REF!&amp;#REF!</f>
        <v>#REF!</v>
      </c>
    </row>
    <row r="240" spans="1:1" ht="30" customHeight="1" x14ac:dyDescent="0.35">
      <c r="A240" s="4" t="e">
        <f>#REF!&amp;#REF!</f>
        <v>#REF!</v>
      </c>
    </row>
    <row r="241" spans="1:1" ht="30" customHeight="1" x14ac:dyDescent="0.35">
      <c r="A241" s="4" t="e">
        <f>#REF!&amp;#REF!</f>
        <v>#REF!</v>
      </c>
    </row>
    <row r="242" spans="1:1" ht="30" customHeight="1" x14ac:dyDescent="0.35">
      <c r="A242" s="4" t="e">
        <f>#REF!&amp;#REF!</f>
        <v>#REF!</v>
      </c>
    </row>
    <row r="243" spans="1:1" ht="30" customHeight="1" x14ac:dyDescent="0.35">
      <c r="A243" s="4" t="e">
        <f>#REF!&amp;#REF!</f>
        <v>#REF!</v>
      </c>
    </row>
    <row r="244" spans="1:1" ht="30" customHeight="1" x14ac:dyDescent="0.35">
      <c r="A244" s="4" t="e">
        <f>#REF!&amp;#REF!</f>
        <v>#REF!</v>
      </c>
    </row>
    <row r="245" spans="1:1" ht="30" customHeight="1" x14ac:dyDescent="0.35">
      <c r="A245" s="4" t="e">
        <f>#REF!&amp;#REF!</f>
        <v>#REF!</v>
      </c>
    </row>
    <row r="246" spans="1:1" ht="30" customHeight="1" x14ac:dyDescent="0.35">
      <c r="A246" s="4" t="e">
        <f>#REF!&amp;#REF!</f>
        <v>#REF!</v>
      </c>
    </row>
    <row r="247" spans="1:1" ht="30" customHeight="1" x14ac:dyDescent="0.35">
      <c r="A247" s="4" t="e">
        <f>#REF!&amp;#REF!</f>
        <v>#REF!</v>
      </c>
    </row>
    <row r="248" spans="1:1" ht="30" customHeight="1" x14ac:dyDescent="0.35">
      <c r="A248" s="4" t="e">
        <f>#REF!&amp;#REF!</f>
        <v>#REF!</v>
      </c>
    </row>
    <row r="249" spans="1:1" ht="30" customHeight="1" x14ac:dyDescent="0.35">
      <c r="A249" s="4" t="e">
        <f>#REF!&amp;#REF!</f>
        <v>#REF!</v>
      </c>
    </row>
    <row r="250" spans="1:1" ht="30" customHeight="1" x14ac:dyDescent="0.35">
      <c r="A250" s="4" t="e">
        <f>#REF!&amp;#REF!</f>
        <v>#REF!</v>
      </c>
    </row>
    <row r="251" spans="1:1" ht="30" customHeight="1" x14ac:dyDescent="0.35">
      <c r="A251" s="4" t="e">
        <f>#REF!&amp;#REF!</f>
        <v>#REF!</v>
      </c>
    </row>
    <row r="252" spans="1:1" ht="30" customHeight="1" x14ac:dyDescent="0.35">
      <c r="A252" s="4" t="e">
        <f>#REF!&amp;#REF!</f>
        <v>#REF!</v>
      </c>
    </row>
    <row r="253" spans="1:1" ht="30" customHeight="1" x14ac:dyDescent="0.35">
      <c r="A253" s="4" t="e">
        <f>#REF!&amp;#REF!</f>
        <v>#REF!</v>
      </c>
    </row>
    <row r="254" spans="1:1" ht="30" customHeight="1" x14ac:dyDescent="0.35">
      <c r="A254" s="4" t="e">
        <f>#REF!&amp;#REF!</f>
        <v>#REF!</v>
      </c>
    </row>
    <row r="255" spans="1:1" ht="30" customHeight="1" x14ac:dyDescent="0.35">
      <c r="A255" s="4" t="e">
        <f>#REF!&amp;#REF!</f>
        <v>#REF!</v>
      </c>
    </row>
    <row r="256" spans="1:1" ht="30" customHeight="1" x14ac:dyDescent="0.35">
      <c r="A256" s="4" t="e">
        <f>#REF!&amp;#REF!</f>
        <v>#REF!</v>
      </c>
    </row>
    <row r="257" spans="1:1" ht="30" customHeight="1" x14ac:dyDescent="0.35">
      <c r="A257" s="4" t="e">
        <f>#REF!&amp;#REF!</f>
        <v>#REF!</v>
      </c>
    </row>
    <row r="258" spans="1:1" ht="30" customHeight="1" x14ac:dyDescent="0.35">
      <c r="A258" s="4" t="e">
        <f>#REF!&amp;#REF!</f>
        <v>#REF!</v>
      </c>
    </row>
    <row r="259" spans="1:1" ht="30" customHeight="1" x14ac:dyDescent="0.35">
      <c r="A259" s="4" t="e">
        <f>#REF!&amp;#REF!</f>
        <v>#REF!</v>
      </c>
    </row>
    <row r="260" spans="1:1" ht="30" customHeight="1" x14ac:dyDescent="0.35">
      <c r="A260" s="4" t="e">
        <f>#REF!&amp;#REF!</f>
        <v>#REF!</v>
      </c>
    </row>
    <row r="261" spans="1:1" ht="30" customHeight="1" x14ac:dyDescent="0.35">
      <c r="A261" s="4" t="e">
        <f>#REF!&amp;#REF!</f>
        <v>#REF!</v>
      </c>
    </row>
    <row r="262" spans="1:1" ht="30" customHeight="1" x14ac:dyDescent="0.35">
      <c r="A262" s="4" t="e">
        <f>#REF!&amp;#REF!</f>
        <v>#REF!</v>
      </c>
    </row>
    <row r="263" spans="1:1" ht="30" customHeight="1" x14ac:dyDescent="0.35">
      <c r="A263" s="4" t="e">
        <f>#REF!&amp;#REF!</f>
        <v>#REF!</v>
      </c>
    </row>
    <row r="264" spans="1:1" ht="30" customHeight="1" x14ac:dyDescent="0.35">
      <c r="A264" s="4" t="e">
        <f>#REF!&amp;#REF!</f>
        <v>#REF!</v>
      </c>
    </row>
    <row r="265" spans="1:1" ht="30" customHeight="1" x14ac:dyDescent="0.35">
      <c r="A265" s="4" t="e">
        <f>#REF!&amp;#REF!</f>
        <v>#REF!</v>
      </c>
    </row>
    <row r="266" spans="1:1" ht="30" customHeight="1" x14ac:dyDescent="0.35">
      <c r="A266" s="4" t="e">
        <f>#REF!&amp;#REF!</f>
        <v>#REF!</v>
      </c>
    </row>
    <row r="267" spans="1:1" ht="30" customHeight="1" x14ac:dyDescent="0.35">
      <c r="A267" s="4" t="e">
        <f>#REF!&amp;#REF!</f>
        <v>#REF!</v>
      </c>
    </row>
    <row r="268" spans="1:1" ht="30" customHeight="1" x14ac:dyDescent="0.35">
      <c r="A268" s="4" t="e">
        <f>#REF!&amp;#REF!</f>
        <v>#REF!</v>
      </c>
    </row>
    <row r="269" spans="1:1" ht="30" customHeight="1" x14ac:dyDescent="0.35">
      <c r="A269" s="4" t="e">
        <f>#REF!&amp;#REF!</f>
        <v>#REF!</v>
      </c>
    </row>
    <row r="270" spans="1:1" ht="30" customHeight="1" x14ac:dyDescent="0.35">
      <c r="A270" s="4" t="e">
        <f>#REF!&amp;#REF!</f>
        <v>#REF!</v>
      </c>
    </row>
    <row r="271" spans="1:1" ht="30" customHeight="1" x14ac:dyDescent="0.35">
      <c r="A271" s="4" t="e">
        <f>#REF!&amp;#REF!</f>
        <v>#REF!</v>
      </c>
    </row>
    <row r="272" spans="1:1" ht="30" customHeight="1" x14ac:dyDescent="0.35">
      <c r="A272" s="4" t="e">
        <f>#REF!&amp;#REF!</f>
        <v>#REF!</v>
      </c>
    </row>
    <row r="273" spans="1:1" ht="30" customHeight="1" x14ac:dyDescent="0.35">
      <c r="A273" s="4" t="e">
        <f>#REF!&amp;#REF!</f>
        <v>#REF!</v>
      </c>
    </row>
    <row r="274" spans="1:1" ht="30" customHeight="1" x14ac:dyDescent="0.35">
      <c r="A274" s="4" t="e">
        <f>#REF!&amp;#REF!</f>
        <v>#REF!</v>
      </c>
    </row>
    <row r="275" spans="1:1" ht="30" customHeight="1" x14ac:dyDescent="0.35">
      <c r="A275" s="4" t="e">
        <f>#REF!&amp;#REF!</f>
        <v>#REF!</v>
      </c>
    </row>
    <row r="276" spans="1:1" ht="30" customHeight="1" x14ac:dyDescent="0.35">
      <c r="A276" s="4" t="e">
        <f>#REF!&amp;#REF!</f>
        <v>#REF!</v>
      </c>
    </row>
    <row r="277" spans="1:1" ht="30" customHeight="1" x14ac:dyDescent="0.35">
      <c r="A277" s="4" t="e">
        <f>#REF!&amp;#REF!</f>
        <v>#REF!</v>
      </c>
    </row>
    <row r="278" spans="1:1" ht="30" customHeight="1" x14ac:dyDescent="0.35">
      <c r="A278" s="4" t="e">
        <f>#REF!&amp;#REF!</f>
        <v>#REF!</v>
      </c>
    </row>
    <row r="279" spans="1:1" ht="30" customHeight="1" x14ac:dyDescent="0.35">
      <c r="A279" s="4" t="e">
        <f>#REF!&amp;#REF!</f>
        <v>#REF!</v>
      </c>
    </row>
    <row r="280" spans="1:1" ht="30" customHeight="1" x14ac:dyDescent="0.35">
      <c r="A280" s="4" t="e">
        <f>#REF!&amp;#REF!</f>
        <v>#REF!</v>
      </c>
    </row>
    <row r="281" spans="1:1" ht="30" customHeight="1" x14ac:dyDescent="0.35">
      <c r="A281" s="4" t="e">
        <f>#REF!&amp;#REF!</f>
        <v>#REF!</v>
      </c>
    </row>
    <row r="282" spans="1:1" ht="30" customHeight="1" x14ac:dyDescent="0.35">
      <c r="A282" s="4" t="e">
        <f>#REF!&amp;#REF!</f>
        <v>#REF!</v>
      </c>
    </row>
    <row r="283" spans="1:1" ht="30" customHeight="1" x14ac:dyDescent="0.35">
      <c r="A283" s="4" t="e">
        <f>#REF!&amp;#REF!</f>
        <v>#REF!</v>
      </c>
    </row>
    <row r="284" spans="1:1" ht="30" customHeight="1" x14ac:dyDescent="0.35">
      <c r="A284" s="4" t="e">
        <f>#REF!&amp;#REF!</f>
        <v>#REF!</v>
      </c>
    </row>
    <row r="285" spans="1:1" ht="30" customHeight="1" x14ac:dyDescent="0.35">
      <c r="A285" s="4" t="e">
        <f>#REF!&amp;#REF!</f>
        <v>#REF!</v>
      </c>
    </row>
    <row r="286" spans="1:1" ht="30" customHeight="1" x14ac:dyDescent="0.35">
      <c r="A286" s="4" t="e">
        <f>#REF!&amp;#REF!</f>
        <v>#REF!</v>
      </c>
    </row>
    <row r="287" spans="1:1" ht="30" customHeight="1" x14ac:dyDescent="0.35">
      <c r="A287" s="4" t="e">
        <f>#REF!&amp;#REF!</f>
        <v>#REF!</v>
      </c>
    </row>
    <row r="288" spans="1:1" ht="30" customHeight="1" x14ac:dyDescent="0.35">
      <c r="A288" s="4" t="e">
        <f>#REF!&amp;#REF!</f>
        <v>#REF!</v>
      </c>
    </row>
    <row r="289" spans="1:1" ht="30" customHeight="1" x14ac:dyDescent="0.35">
      <c r="A289" s="4" t="e">
        <f>#REF!&amp;#REF!</f>
        <v>#REF!</v>
      </c>
    </row>
    <row r="290" spans="1:1" ht="30" customHeight="1" x14ac:dyDescent="0.35">
      <c r="A290" s="4" t="e">
        <f>#REF!&amp;#REF!</f>
        <v>#REF!</v>
      </c>
    </row>
    <row r="291" spans="1:1" ht="30" customHeight="1" x14ac:dyDescent="0.35">
      <c r="A291" s="4" t="e">
        <f>#REF!&amp;#REF!</f>
        <v>#REF!</v>
      </c>
    </row>
    <row r="292" spans="1:1" ht="30" customHeight="1" x14ac:dyDescent="0.35">
      <c r="A292" s="4" t="e">
        <f>#REF!&amp;#REF!</f>
        <v>#REF!</v>
      </c>
    </row>
    <row r="293" spans="1:1" ht="30" customHeight="1" x14ac:dyDescent="0.35">
      <c r="A293" s="4" t="e">
        <f>#REF!&amp;#REF!</f>
        <v>#REF!</v>
      </c>
    </row>
    <row r="294" spans="1:1" ht="30" customHeight="1" x14ac:dyDescent="0.35">
      <c r="A294" s="4" t="e">
        <f>#REF!&amp;#REF!</f>
        <v>#REF!</v>
      </c>
    </row>
    <row r="295" spans="1:1" ht="30" customHeight="1" x14ac:dyDescent="0.35">
      <c r="A295" s="4" t="e">
        <f>#REF!&amp;#REF!</f>
        <v>#REF!</v>
      </c>
    </row>
    <row r="296" spans="1:1" ht="30" customHeight="1" x14ac:dyDescent="0.35">
      <c r="A296" s="4" t="e">
        <f>#REF!&amp;#REF!</f>
        <v>#REF!</v>
      </c>
    </row>
    <row r="297" spans="1:1" ht="30" customHeight="1" x14ac:dyDescent="0.35">
      <c r="A297" s="4" t="e">
        <f>#REF!&amp;#REF!</f>
        <v>#REF!</v>
      </c>
    </row>
    <row r="298" spans="1:1" ht="30" customHeight="1" x14ac:dyDescent="0.35">
      <c r="A298" s="4" t="e">
        <f>#REF!&amp;#REF!</f>
        <v>#REF!</v>
      </c>
    </row>
    <row r="299" spans="1:1" ht="30" customHeight="1" x14ac:dyDescent="0.35">
      <c r="A299" s="4" t="e">
        <f>#REF!&amp;#REF!</f>
        <v>#REF!</v>
      </c>
    </row>
    <row r="300" spans="1:1" ht="30" customHeight="1" x14ac:dyDescent="0.35">
      <c r="A300" s="4" t="e">
        <f>#REF!&amp;#REF!</f>
        <v>#REF!</v>
      </c>
    </row>
    <row r="301" spans="1:1" ht="30" customHeight="1" x14ac:dyDescent="0.35">
      <c r="A301" s="4" t="e">
        <f>#REF!&amp;#REF!</f>
        <v>#REF!</v>
      </c>
    </row>
    <row r="302" spans="1:1" ht="30" customHeight="1" x14ac:dyDescent="0.35">
      <c r="A302" s="4" t="e">
        <f>#REF!&amp;#REF!</f>
        <v>#REF!</v>
      </c>
    </row>
    <row r="303" spans="1:1" ht="30" customHeight="1" x14ac:dyDescent="0.35">
      <c r="A303" s="4" t="e">
        <f>#REF!&amp;#REF!</f>
        <v>#REF!</v>
      </c>
    </row>
    <row r="304" spans="1:1" ht="30" customHeight="1" x14ac:dyDescent="0.35">
      <c r="A304" s="4" t="e">
        <f>#REF!&amp;#REF!</f>
        <v>#REF!</v>
      </c>
    </row>
    <row r="305" spans="1:1" ht="30" customHeight="1" x14ac:dyDescent="0.35">
      <c r="A305" s="4" t="e">
        <f>#REF!&amp;#REF!</f>
        <v>#REF!</v>
      </c>
    </row>
    <row r="306" spans="1:1" ht="30" customHeight="1" x14ac:dyDescent="0.35">
      <c r="A306" s="4" t="e">
        <f>#REF!&amp;#REF!</f>
        <v>#REF!</v>
      </c>
    </row>
    <row r="307" spans="1:1" ht="30" customHeight="1" x14ac:dyDescent="0.35">
      <c r="A307" s="4" t="e">
        <f>#REF!&amp;#REF!</f>
        <v>#REF!</v>
      </c>
    </row>
    <row r="308" spans="1:1" ht="30" customHeight="1" x14ac:dyDescent="0.35">
      <c r="A308" s="4" t="e">
        <f>#REF!&amp;#REF!</f>
        <v>#REF!</v>
      </c>
    </row>
    <row r="309" spans="1:1" ht="30" customHeight="1" x14ac:dyDescent="0.35">
      <c r="A309" s="4" t="e">
        <f>#REF!&amp;#REF!</f>
        <v>#REF!</v>
      </c>
    </row>
    <row r="310" spans="1:1" ht="30" customHeight="1" x14ac:dyDescent="0.35">
      <c r="A310" s="4" t="e">
        <f>#REF!&amp;#REF!</f>
        <v>#REF!</v>
      </c>
    </row>
    <row r="311" spans="1:1" ht="30" customHeight="1" x14ac:dyDescent="0.35">
      <c r="A311" s="4" t="e">
        <f>#REF!&amp;#REF!</f>
        <v>#REF!</v>
      </c>
    </row>
    <row r="312" spans="1:1" ht="30" customHeight="1" x14ac:dyDescent="0.35">
      <c r="A312" s="4" t="e">
        <f>#REF!&amp;#REF!</f>
        <v>#REF!</v>
      </c>
    </row>
    <row r="313" spans="1:1" ht="30" customHeight="1" x14ac:dyDescent="0.35">
      <c r="A313" s="4" t="e">
        <f>#REF!&amp;#REF!</f>
        <v>#REF!</v>
      </c>
    </row>
    <row r="314" spans="1:1" ht="30" customHeight="1" x14ac:dyDescent="0.35">
      <c r="A314" s="4" t="e">
        <f>#REF!&amp;#REF!</f>
        <v>#REF!</v>
      </c>
    </row>
    <row r="315" spans="1:1" ht="30" customHeight="1" x14ac:dyDescent="0.35">
      <c r="A315" s="4" t="e">
        <f>#REF!&amp;#REF!</f>
        <v>#REF!</v>
      </c>
    </row>
    <row r="316" spans="1:1" ht="30" customHeight="1" x14ac:dyDescent="0.35">
      <c r="A316" s="4" t="e">
        <f>#REF!&amp;#REF!</f>
        <v>#REF!</v>
      </c>
    </row>
    <row r="317" spans="1:1" ht="30" customHeight="1" x14ac:dyDescent="0.35">
      <c r="A317" s="4" t="e">
        <f>#REF!&amp;#REF!</f>
        <v>#REF!</v>
      </c>
    </row>
    <row r="318" spans="1:1" ht="30" customHeight="1" x14ac:dyDescent="0.35">
      <c r="A318" s="4" t="e">
        <f>#REF!&amp;#REF!</f>
        <v>#REF!</v>
      </c>
    </row>
    <row r="319" spans="1:1" ht="30" customHeight="1" x14ac:dyDescent="0.35">
      <c r="A319" s="4" t="e">
        <f>#REF!&amp;#REF!</f>
        <v>#REF!</v>
      </c>
    </row>
    <row r="320" spans="1:1" ht="30" customHeight="1" x14ac:dyDescent="0.35">
      <c r="A320" s="4" t="e">
        <f>#REF!&amp;#REF!</f>
        <v>#REF!</v>
      </c>
    </row>
    <row r="321" spans="1:1" ht="30" customHeight="1" x14ac:dyDescent="0.35">
      <c r="A321" s="4" t="e">
        <f>#REF!&amp;#REF!</f>
        <v>#REF!</v>
      </c>
    </row>
    <row r="322" spans="1:1" ht="30" customHeight="1" x14ac:dyDescent="0.35">
      <c r="A322" s="4" t="e">
        <f>#REF!&amp;#REF!</f>
        <v>#REF!</v>
      </c>
    </row>
    <row r="323" spans="1:1" ht="30" customHeight="1" x14ac:dyDescent="0.35">
      <c r="A323" s="4" t="e">
        <f>#REF!&amp;#REF!</f>
        <v>#REF!</v>
      </c>
    </row>
    <row r="324" spans="1:1" ht="30" customHeight="1" x14ac:dyDescent="0.35">
      <c r="A324" s="4" t="e">
        <f>#REF!&amp;#REF!</f>
        <v>#REF!</v>
      </c>
    </row>
    <row r="325" spans="1:1" ht="30" customHeight="1" x14ac:dyDescent="0.35">
      <c r="A325" s="4" t="e">
        <f>#REF!&amp;#REF!</f>
        <v>#REF!</v>
      </c>
    </row>
    <row r="326" spans="1:1" ht="30" customHeight="1" x14ac:dyDescent="0.35">
      <c r="A326" s="4" t="e">
        <f>#REF!&amp;#REF!</f>
        <v>#REF!</v>
      </c>
    </row>
    <row r="327" spans="1:1" ht="30" customHeight="1" x14ac:dyDescent="0.35">
      <c r="A327" s="4" t="e">
        <f>#REF!&amp;#REF!</f>
        <v>#REF!</v>
      </c>
    </row>
    <row r="328" spans="1:1" ht="30" customHeight="1" x14ac:dyDescent="0.35">
      <c r="A328" s="4" t="e">
        <f>#REF!&amp;#REF!</f>
        <v>#REF!</v>
      </c>
    </row>
    <row r="329" spans="1:1" ht="30" customHeight="1" x14ac:dyDescent="0.35">
      <c r="A329" s="4" t="e">
        <f>#REF!&amp;#REF!</f>
        <v>#REF!</v>
      </c>
    </row>
    <row r="330" spans="1:1" ht="30" customHeight="1" x14ac:dyDescent="0.35">
      <c r="A330" s="4" t="e">
        <f>#REF!&amp;#REF!</f>
        <v>#REF!</v>
      </c>
    </row>
    <row r="331" spans="1:1" ht="30" customHeight="1" x14ac:dyDescent="0.35">
      <c r="A331" s="4" t="e">
        <f>#REF!&amp;#REF!</f>
        <v>#REF!</v>
      </c>
    </row>
    <row r="332" spans="1:1" ht="30" customHeight="1" x14ac:dyDescent="0.35">
      <c r="A332" s="4" t="e">
        <f>#REF!&amp;#REF!</f>
        <v>#REF!</v>
      </c>
    </row>
    <row r="333" spans="1:1" ht="30" customHeight="1" x14ac:dyDescent="0.35">
      <c r="A333" s="4" t="e">
        <f>#REF!&amp;#REF!</f>
        <v>#REF!</v>
      </c>
    </row>
    <row r="334" spans="1:1" ht="30" customHeight="1" x14ac:dyDescent="0.35">
      <c r="A334" s="4" t="e">
        <f>#REF!&amp;#REF!</f>
        <v>#REF!</v>
      </c>
    </row>
    <row r="335" spans="1:1" ht="30" customHeight="1" x14ac:dyDescent="0.35">
      <c r="A335" s="4" t="e">
        <f>#REF!&amp;#REF!</f>
        <v>#REF!</v>
      </c>
    </row>
    <row r="336" spans="1:1" ht="30" customHeight="1" x14ac:dyDescent="0.35">
      <c r="A336" s="4" t="e">
        <f>#REF!&amp;#REF!</f>
        <v>#REF!</v>
      </c>
    </row>
    <row r="337" spans="1:1" ht="30" customHeight="1" x14ac:dyDescent="0.35">
      <c r="A337" s="4" t="e">
        <f>#REF!&amp;#REF!</f>
        <v>#REF!</v>
      </c>
    </row>
    <row r="338" spans="1:1" ht="30" customHeight="1" x14ac:dyDescent="0.35">
      <c r="A338" s="4" t="e">
        <f>#REF!&amp;#REF!</f>
        <v>#REF!</v>
      </c>
    </row>
    <row r="339" spans="1:1" ht="30" customHeight="1" x14ac:dyDescent="0.35">
      <c r="A339" s="4" t="e">
        <f>#REF!&amp;#REF!</f>
        <v>#REF!</v>
      </c>
    </row>
    <row r="340" spans="1:1" ht="30" customHeight="1" x14ac:dyDescent="0.35">
      <c r="A340" s="4" t="e">
        <f>#REF!&amp;#REF!</f>
        <v>#REF!</v>
      </c>
    </row>
    <row r="341" spans="1:1" ht="30" customHeight="1" x14ac:dyDescent="0.35">
      <c r="A341" s="4" t="e">
        <f>#REF!&amp;#REF!</f>
        <v>#REF!</v>
      </c>
    </row>
    <row r="342" spans="1:1" ht="30" customHeight="1" x14ac:dyDescent="0.35">
      <c r="A342" s="4" t="e">
        <f>#REF!&amp;#REF!</f>
        <v>#REF!</v>
      </c>
    </row>
    <row r="343" spans="1:1" ht="30" customHeight="1" x14ac:dyDescent="0.35">
      <c r="A343" s="4" t="e">
        <f>#REF!&amp;#REF!</f>
        <v>#REF!</v>
      </c>
    </row>
    <row r="344" spans="1:1" ht="30" customHeight="1" x14ac:dyDescent="0.35">
      <c r="A344" s="4" t="e">
        <f>#REF!&amp;#REF!</f>
        <v>#REF!</v>
      </c>
    </row>
    <row r="345" spans="1:1" ht="30" customHeight="1" x14ac:dyDescent="0.35">
      <c r="A345" s="4" t="e">
        <f>#REF!&amp;#REF!</f>
        <v>#REF!</v>
      </c>
    </row>
    <row r="346" spans="1:1" ht="30" customHeight="1" x14ac:dyDescent="0.35">
      <c r="A346" s="4" t="e">
        <f>#REF!&amp;#REF!</f>
        <v>#REF!</v>
      </c>
    </row>
    <row r="347" spans="1:1" ht="30" customHeight="1" x14ac:dyDescent="0.35">
      <c r="A347" s="4" t="e">
        <f>#REF!&amp;#REF!</f>
        <v>#REF!</v>
      </c>
    </row>
    <row r="348" spans="1:1" ht="30" customHeight="1" x14ac:dyDescent="0.35">
      <c r="A348" s="4" t="e">
        <f>#REF!&amp;#REF!</f>
        <v>#REF!</v>
      </c>
    </row>
    <row r="349" spans="1:1" ht="30" customHeight="1" x14ac:dyDescent="0.35">
      <c r="A349" s="4" t="e">
        <f>#REF!&amp;#REF!</f>
        <v>#REF!</v>
      </c>
    </row>
    <row r="350" spans="1:1" ht="30" customHeight="1" x14ac:dyDescent="0.35">
      <c r="A350" s="4" t="e">
        <f>#REF!&amp;#REF!</f>
        <v>#REF!</v>
      </c>
    </row>
    <row r="351" spans="1:1" ht="30" customHeight="1" x14ac:dyDescent="0.35">
      <c r="A351" s="4" t="e">
        <f>#REF!&amp;#REF!</f>
        <v>#REF!</v>
      </c>
    </row>
    <row r="352" spans="1:1" ht="30" customHeight="1" x14ac:dyDescent="0.35">
      <c r="A352" s="4" t="e">
        <f>#REF!&amp;#REF!</f>
        <v>#REF!</v>
      </c>
    </row>
    <row r="353" spans="1:1" ht="30" customHeight="1" x14ac:dyDescent="0.35">
      <c r="A353" s="4" t="e">
        <f>#REF!&amp;#REF!</f>
        <v>#REF!</v>
      </c>
    </row>
    <row r="354" spans="1:1" ht="30" customHeight="1" x14ac:dyDescent="0.35">
      <c r="A354" s="4" t="e">
        <f>#REF!&amp;#REF!</f>
        <v>#REF!</v>
      </c>
    </row>
    <row r="355" spans="1:1" ht="30" customHeight="1" x14ac:dyDescent="0.35">
      <c r="A355" s="4" t="e">
        <f>#REF!&amp;#REF!</f>
        <v>#REF!</v>
      </c>
    </row>
    <row r="356" spans="1:1" ht="30" customHeight="1" x14ac:dyDescent="0.35">
      <c r="A356" s="4" t="e">
        <f>#REF!&amp;#REF!</f>
        <v>#REF!</v>
      </c>
    </row>
    <row r="357" spans="1:1" ht="30" customHeight="1" x14ac:dyDescent="0.35">
      <c r="A357" s="4" t="e">
        <f>#REF!&amp;#REF!</f>
        <v>#REF!</v>
      </c>
    </row>
    <row r="358" spans="1:1" ht="30" customHeight="1" x14ac:dyDescent="0.35">
      <c r="A358" s="4" t="e">
        <f>#REF!&amp;#REF!</f>
        <v>#REF!</v>
      </c>
    </row>
    <row r="359" spans="1:1" ht="30" customHeight="1" x14ac:dyDescent="0.35">
      <c r="A359" s="4" t="e">
        <f>#REF!&amp;#REF!</f>
        <v>#REF!</v>
      </c>
    </row>
    <row r="360" spans="1:1" ht="30" customHeight="1" x14ac:dyDescent="0.35">
      <c r="A360" s="4" t="e">
        <f>#REF!&amp;#REF!</f>
        <v>#REF!</v>
      </c>
    </row>
    <row r="361" spans="1:1" ht="30" customHeight="1" x14ac:dyDescent="0.35">
      <c r="A361" s="4" t="e">
        <f>#REF!&amp;#REF!</f>
        <v>#REF!</v>
      </c>
    </row>
    <row r="362" spans="1:1" ht="30" customHeight="1" x14ac:dyDescent="0.35">
      <c r="A362" s="4" t="e">
        <f>#REF!&amp;#REF!</f>
        <v>#REF!</v>
      </c>
    </row>
    <row r="363" spans="1:1" ht="30" customHeight="1" x14ac:dyDescent="0.35">
      <c r="A363" s="4" t="e">
        <f>#REF!&amp;#REF!</f>
        <v>#REF!</v>
      </c>
    </row>
    <row r="364" spans="1:1" ht="30" customHeight="1" x14ac:dyDescent="0.35">
      <c r="A364" s="4" t="e">
        <f>#REF!&amp;#REF!</f>
        <v>#REF!</v>
      </c>
    </row>
    <row r="365" spans="1:1" ht="30" customHeight="1" x14ac:dyDescent="0.35">
      <c r="A365" s="4" t="e">
        <f>#REF!&amp;#REF!</f>
        <v>#REF!</v>
      </c>
    </row>
    <row r="366" spans="1:1" ht="30" customHeight="1" x14ac:dyDescent="0.35">
      <c r="A366" s="4" t="e">
        <f>#REF!&amp;#REF!</f>
        <v>#REF!</v>
      </c>
    </row>
    <row r="367" spans="1:1" ht="30" customHeight="1" x14ac:dyDescent="0.35">
      <c r="A367" s="4" t="e">
        <f>#REF!&amp;#REF!</f>
        <v>#REF!</v>
      </c>
    </row>
    <row r="368" spans="1:1" ht="30" customHeight="1" x14ac:dyDescent="0.35">
      <c r="A368" s="4" t="e">
        <f>#REF!&amp;#REF!</f>
        <v>#REF!</v>
      </c>
    </row>
    <row r="369" spans="1:1" ht="30" customHeight="1" x14ac:dyDescent="0.35">
      <c r="A369" s="4" t="e">
        <f>#REF!&amp;#REF!</f>
        <v>#REF!</v>
      </c>
    </row>
    <row r="370" spans="1:1" ht="30" customHeight="1" x14ac:dyDescent="0.35">
      <c r="A370" s="4" t="e">
        <f>#REF!&amp;#REF!</f>
        <v>#REF!</v>
      </c>
    </row>
    <row r="371" spans="1:1" ht="30" customHeight="1" x14ac:dyDescent="0.35">
      <c r="A371" s="4" t="e">
        <f>#REF!&amp;#REF!</f>
        <v>#REF!</v>
      </c>
    </row>
    <row r="372" spans="1:1" ht="30" customHeight="1" x14ac:dyDescent="0.35">
      <c r="A372" s="4" t="e">
        <f>#REF!&amp;#REF!</f>
        <v>#REF!</v>
      </c>
    </row>
    <row r="373" spans="1:1" ht="30" customHeight="1" x14ac:dyDescent="0.35">
      <c r="A373" s="4" t="e">
        <f>#REF!&amp;#REF!</f>
        <v>#REF!</v>
      </c>
    </row>
    <row r="374" spans="1:1" ht="30" customHeight="1" x14ac:dyDescent="0.35">
      <c r="A374" s="4" t="e">
        <f>#REF!&amp;#REF!</f>
        <v>#REF!</v>
      </c>
    </row>
    <row r="375" spans="1:1" ht="30" customHeight="1" x14ac:dyDescent="0.35">
      <c r="A375" s="4" t="e">
        <f>#REF!&amp;#REF!</f>
        <v>#REF!</v>
      </c>
    </row>
    <row r="376" spans="1:1" ht="30" customHeight="1" x14ac:dyDescent="0.35">
      <c r="A376" s="4" t="e">
        <f>#REF!&amp;#REF!</f>
        <v>#REF!</v>
      </c>
    </row>
    <row r="377" spans="1:1" ht="30" customHeight="1" x14ac:dyDescent="0.35">
      <c r="A377" s="4" t="e">
        <f>#REF!&amp;#REF!</f>
        <v>#REF!</v>
      </c>
    </row>
    <row r="378" spans="1:1" ht="30" customHeight="1" x14ac:dyDescent="0.35">
      <c r="A378" s="4" t="e">
        <f>#REF!&amp;#REF!</f>
        <v>#REF!</v>
      </c>
    </row>
    <row r="379" spans="1:1" ht="30" customHeight="1" x14ac:dyDescent="0.35">
      <c r="A379" s="4" t="e">
        <f>#REF!&amp;#REF!</f>
        <v>#REF!</v>
      </c>
    </row>
    <row r="380" spans="1:1" ht="30" customHeight="1" x14ac:dyDescent="0.35">
      <c r="A380" s="4" t="e">
        <f>#REF!&amp;#REF!</f>
        <v>#REF!</v>
      </c>
    </row>
    <row r="381" spans="1:1" ht="30" customHeight="1" x14ac:dyDescent="0.35">
      <c r="A381" s="4" t="e">
        <f>#REF!&amp;#REF!</f>
        <v>#REF!</v>
      </c>
    </row>
    <row r="382" spans="1:1" ht="30" customHeight="1" x14ac:dyDescent="0.35">
      <c r="A382" s="4" t="e">
        <f>#REF!&amp;#REF!</f>
        <v>#REF!</v>
      </c>
    </row>
    <row r="383" spans="1:1" ht="30" customHeight="1" x14ac:dyDescent="0.35">
      <c r="A383" s="4" t="e">
        <f>#REF!&amp;#REF!</f>
        <v>#REF!</v>
      </c>
    </row>
    <row r="384" spans="1:1" ht="30" customHeight="1" x14ac:dyDescent="0.35">
      <c r="A384" s="4" t="e">
        <f>#REF!&amp;#REF!</f>
        <v>#REF!</v>
      </c>
    </row>
    <row r="385" spans="1:1" ht="30" customHeight="1" x14ac:dyDescent="0.35">
      <c r="A385" s="4" t="e">
        <f>#REF!&amp;#REF!</f>
        <v>#REF!</v>
      </c>
    </row>
    <row r="386" spans="1:1" ht="30" customHeight="1" x14ac:dyDescent="0.35">
      <c r="A386" s="4" t="e">
        <f>#REF!&amp;#REF!</f>
        <v>#REF!</v>
      </c>
    </row>
    <row r="387" spans="1:1" ht="30" customHeight="1" x14ac:dyDescent="0.35">
      <c r="A387" s="4" t="e">
        <f>#REF!&amp;#REF!</f>
        <v>#REF!</v>
      </c>
    </row>
    <row r="388" spans="1:1" ht="30" customHeight="1" x14ac:dyDescent="0.35">
      <c r="A388" s="4" t="e">
        <f>#REF!&amp;#REF!</f>
        <v>#REF!</v>
      </c>
    </row>
    <row r="389" spans="1:1" ht="30" customHeight="1" x14ac:dyDescent="0.35">
      <c r="A389" s="4" t="e">
        <f>#REF!&amp;#REF!</f>
        <v>#REF!</v>
      </c>
    </row>
    <row r="390" spans="1:1" ht="30" customHeight="1" x14ac:dyDescent="0.35">
      <c r="A390" s="4" t="e">
        <f>#REF!&amp;#REF!</f>
        <v>#REF!</v>
      </c>
    </row>
    <row r="391" spans="1:1" ht="30" customHeight="1" x14ac:dyDescent="0.35">
      <c r="A391" s="4" t="e">
        <f>#REF!&amp;#REF!</f>
        <v>#REF!</v>
      </c>
    </row>
    <row r="392" spans="1:1" ht="30" customHeight="1" x14ac:dyDescent="0.35">
      <c r="A392" s="4" t="e">
        <f>#REF!&amp;#REF!</f>
        <v>#REF!</v>
      </c>
    </row>
    <row r="393" spans="1:1" ht="30" customHeight="1" x14ac:dyDescent="0.35">
      <c r="A393" s="4" t="e">
        <f>#REF!&amp;#REF!</f>
        <v>#REF!</v>
      </c>
    </row>
    <row r="394" spans="1:1" ht="30" customHeight="1" x14ac:dyDescent="0.35">
      <c r="A394" s="4" t="e">
        <f>#REF!&amp;#REF!</f>
        <v>#REF!</v>
      </c>
    </row>
    <row r="395" spans="1:1" ht="30" customHeight="1" x14ac:dyDescent="0.35">
      <c r="A395" s="4" t="e">
        <f>#REF!&amp;#REF!</f>
        <v>#REF!</v>
      </c>
    </row>
    <row r="396" spans="1:1" ht="30" customHeight="1" x14ac:dyDescent="0.35">
      <c r="A396" s="4" t="e">
        <f>#REF!&amp;#REF!</f>
        <v>#REF!</v>
      </c>
    </row>
    <row r="397" spans="1:1" ht="30" customHeight="1" x14ac:dyDescent="0.35">
      <c r="A397" s="4" t="e">
        <f>#REF!&amp;#REF!</f>
        <v>#REF!</v>
      </c>
    </row>
    <row r="398" spans="1:1" ht="30" customHeight="1" x14ac:dyDescent="0.35">
      <c r="A398" s="4" t="e">
        <f>#REF!&amp;#REF!</f>
        <v>#REF!</v>
      </c>
    </row>
    <row r="399" spans="1:1" ht="30" customHeight="1" x14ac:dyDescent="0.35">
      <c r="A399" s="4" t="e">
        <f>#REF!&amp;#REF!</f>
        <v>#REF!</v>
      </c>
    </row>
    <row r="400" spans="1:1" ht="30" customHeight="1" x14ac:dyDescent="0.35">
      <c r="A400" s="4" t="e">
        <f>#REF!&amp;#REF!</f>
        <v>#REF!</v>
      </c>
    </row>
    <row r="401" spans="1:1" ht="30" customHeight="1" x14ac:dyDescent="0.35">
      <c r="A401" s="4" t="e">
        <f>#REF!&amp;#REF!</f>
        <v>#REF!</v>
      </c>
    </row>
    <row r="402" spans="1:1" ht="30" customHeight="1" x14ac:dyDescent="0.35">
      <c r="A402" s="4" t="e">
        <f>#REF!&amp;#REF!</f>
        <v>#REF!</v>
      </c>
    </row>
    <row r="403" spans="1:1" ht="30" customHeight="1" x14ac:dyDescent="0.35">
      <c r="A403" s="4" t="e">
        <f>#REF!&amp;#REF!</f>
        <v>#REF!</v>
      </c>
    </row>
    <row r="404" spans="1:1" ht="30" customHeight="1" x14ac:dyDescent="0.35">
      <c r="A404" s="4" t="e">
        <f>#REF!&amp;#REF!</f>
        <v>#REF!</v>
      </c>
    </row>
    <row r="405" spans="1:1" ht="30" customHeight="1" x14ac:dyDescent="0.35">
      <c r="A405" s="4" t="e">
        <f>#REF!&amp;#REF!</f>
        <v>#REF!</v>
      </c>
    </row>
    <row r="406" spans="1:1" ht="30" customHeight="1" x14ac:dyDescent="0.35">
      <c r="A406" s="4" t="e">
        <f>#REF!&amp;#REF!</f>
        <v>#REF!</v>
      </c>
    </row>
    <row r="407" spans="1:1" ht="30" customHeight="1" x14ac:dyDescent="0.35">
      <c r="A407" s="4" t="e">
        <f>#REF!&amp;#REF!</f>
        <v>#REF!</v>
      </c>
    </row>
    <row r="408" spans="1:1" ht="30" customHeight="1" x14ac:dyDescent="0.35">
      <c r="A408" s="4" t="e">
        <f>#REF!&amp;#REF!</f>
        <v>#REF!</v>
      </c>
    </row>
    <row r="409" spans="1:1" ht="30" customHeight="1" x14ac:dyDescent="0.35">
      <c r="A409" s="4" t="e">
        <f>#REF!&amp;#REF!</f>
        <v>#REF!</v>
      </c>
    </row>
    <row r="410" spans="1:1" ht="30" customHeight="1" x14ac:dyDescent="0.35">
      <c r="A410" s="4" t="e">
        <f>#REF!&amp;#REF!</f>
        <v>#REF!</v>
      </c>
    </row>
    <row r="411" spans="1:1" ht="30" customHeight="1" x14ac:dyDescent="0.35">
      <c r="A411" s="4" t="e">
        <f>#REF!&amp;#REF!</f>
        <v>#REF!</v>
      </c>
    </row>
    <row r="412" spans="1:1" ht="30" customHeight="1" x14ac:dyDescent="0.35">
      <c r="A412" s="4" t="e">
        <f>#REF!&amp;#REF!</f>
        <v>#REF!</v>
      </c>
    </row>
    <row r="413" spans="1:1" ht="30" customHeight="1" x14ac:dyDescent="0.35">
      <c r="A413" s="4" t="e">
        <f>#REF!&amp;#REF!</f>
        <v>#REF!</v>
      </c>
    </row>
    <row r="414" spans="1:1" ht="30" customHeight="1" x14ac:dyDescent="0.35">
      <c r="A414" s="4" t="e">
        <f>#REF!&amp;#REF!</f>
        <v>#REF!</v>
      </c>
    </row>
    <row r="415" spans="1:1" ht="30" customHeight="1" x14ac:dyDescent="0.35">
      <c r="A415" s="4" t="e">
        <f>#REF!&amp;#REF!</f>
        <v>#REF!</v>
      </c>
    </row>
    <row r="416" spans="1:1" ht="30" customHeight="1" x14ac:dyDescent="0.35">
      <c r="A416" s="4" t="e">
        <f>#REF!&amp;#REF!</f>
        <v>#REF!</v>
      </c>
    </row>
    <row r="417" spans="1:1" ht="30" customHeight="1" x14ac:dyDescent="0.35">
      <c r="A417" s="4" t="e">
        <f>#REF!&amp;#REF!</f>
        <v>#REF!</v>
      </c>
    </row>
    <row r="418" spans="1:1" ht="30" customHeight="1" x14ac:dyDescent="0.35">
      <c r="A418" s="4" t="e">
        <f>#REF!&amp;#REF!</f>
        <v>#REF!</v>
      </c>
    </row>
    <row r="419" spans="1:1" ht="30" customHeight="1" x14ac:dyDescent="0.35">
      <c r="A419" s="4" t="e">
        <f>#REF!&amp;#REF!</f>
        <v>#REF!</v>
      </c>
    </row>
    <row r="420" spans="1:1" ht="30" customHeight="1" x14ac:dyDescent="0.35">
      <c r="A420" s="4" t="e">
        <f>#REF!&amp;#REF!</f>
        <v>#REF!</v>
      </c>
    </row>
    <row r="421" spans="1:1" ht="30" customHeight="1" x14ac:dyDescent="0.35">
      <c r="A421" s="4" t="e">
        <f>#REF!&amp;#REF!</f>
        <v>#REF!</v>
      </c>
    </row>
    <row r="422" spans="1:1" ht="30" customHeight="1" x14ac:dyDescent="0.35">
      <c r="A422" s="4" t="e">
        <f>#REF!&amp;#REF!</f>
        <v>#REF!</v>
      </c>
    </row>
    <row r="423" spans="1:1" ht="30" customHeight="1" x14ac:dyDescent="0.35">
      <c r="A423" s="4" t="e">
        <f>#REF!&amp;#REF!</f>
        <v>#REF!</v>
      </c>
    </row>
    <row r="424" spans="1:1" ht="30" customHeight="1" x14ac:dyDescent="0.35">
      <c r="A424" s="4" t="e">
        <f>#REF!&amp;#REF!</f>
        <v>#REF!</v>
      </c>
    </row>
    <row r="425" spans="1:1" ht="30" customHeight="1" x14ac:dyDescent="0.35">
      <c r="A425" s="4" t="e">
        <f>#REF!&amp;#REF!</f>
        <v>#REF!</v>
      </c>
    </row>
    <row r="426" spans="1:1" ht="30" customHeight="1" x14ac:dyDescent="0.35">
      <c r="A426" s="4" t="e">
        <f>#REF!&amp;#REF!</f>
        <v>#REF!</v>
      </c>
    </row>
    <row r="427" spans="1:1" ht="30" customHeight="1" x14ac:dyDescent="0.35">
      <c r="A427" s="4" t="e">
        <f>#REF!&amp;#REF!</f>
        <v>#REF!</v>
      </c>
    </row>
    <row r="428" spans="1:1" ht="30" customHeight="1" x14ac:dyDescent="0.35">
      <c r="A428" s="4" t="e">
        <f>#REF!&amp;#REF!</f>
        <v>#REF!</v>
      </c>
    </row>
    <row r="429" spans="1:1" ht="30" customHeight="1" x14ac:dyDescent="0.35">
      <c r="A429" s="4" t="e">
        <f>#REF!&amp;#REF!</f>
        <v>#REF!</v>
      </c>
    </row>
    <row r="430" spans="1:1" ht="30" customHeight="1" x14ac:dyDescent="0.35">
      <c r="A430" s="4" t="e">
        <f>#REF!&amp;#REF!</f>
        <v>#REF!</v>
      </c>
    </row>
    <row r="431" spans="1:1" ht="30" customHeight="1" x14ac:dyDescent="0.35">
      <c r="A431" s="4" t="e">
        <f>#REF!&amp;#REF!</f>
        <v>#REF!</v>
      </c>
    </row>
    <row r="432" spans="1:1" ht="30" customHeight="1" x14ac:dyDescent="0.35">
      <c r="A432" s="4" t="e">
        <f>#REF!&amp;#REF!</f>
        <v>#REF!</v>
      </c>
    </row>
    <row r="433" spans="1:1" ht="30" customHeight="1" x14ac:dyDescent="0.35">
      <c r="A433" s="4" t="e">
        <f>#REF!&amp;#REF!</f>
        <v>#REF!</v>
      </c>
    </row>
    <row r="434" spans="1:1" ht="30" customHeight="1" x14ac:dyDescent="0.35">
      <c r="A434" s="4" t="e">
        <f>#REF!&amp;#REF!</f>
        <v>#REF!</v>
      </c>
    </row>
    <row r="435" spans="1:1" ht="30" customHeight="1" x14ac:dyDescent="0.35">
      <c r="A435" s="4" t="e">
        <f>#REF!&amp;#REF!</f>
        <v>#REF!</v>
      </c>
    </row>
    <row r="436" spans="1:1" ht="30" customHeight="1" x14ac:dyDescent="0.35">
      <c r="A436" s="4" t="e">
        <f>#REF!&amp;#REF!</f>
        <v>#REF!</v>
      </c>
    </row>
    <row r="437" spans="1:1" ht="30" customHeight="1" x14ac:dyDescent="0.35">
      <c r="A437" s="4" t="e">
        <f>#REF!&amp;#REF!</f>
        <v>#REF!</v>
      </c>
    </row>
    <row r="438" spans="1:1" ht="30" customHeight="1" x14ac:dyDescent="0.35">
      <c r="A438" s="4" t="e">
        <f>#REF!&amp;#REF!</f>
        <v>#REF!</v>
      </c>
    </row>
    <row r="439" spans="1:1" ht="30" customHeight="1" x14ac:dyDescent="0.35">
      <c r="A439" s="4" t="e">
        <f>#REF!&amp;#REF!</f>
        <v>#REF!</v>
      </c>
    </row>
    <row r="440" spans="1:1" ht="30" customHeight="1" x14ac:dyDescent="0.35">
      <c r="A440" s="4" t="e">
        <f>#REF!&amp;#REF!</f>
        <v>#REF!</v>
      </c>
    </row>
    <row r="441" spans="1:1" ht="30" customHeight="1" x14ac:dyDescent="0.35">
      <c r="A441" s="4" t="e">
        <f>#REF!&amp;#REF!</f>
        <v>#REF!</v>
      </c>
    </row>
    <row r="442" spans="1:1" ht="30" customHeight="1" x14ac:dyDescent="0.35">
      <c r="A442" s="4" t="e">
        <f>#REF!&amp;#REF!</f>
        <v>#REF!</v>
      </c>
    </row>
    <row r="443" spans="1:1" ht="30" customHeight="1" x14ac:dyDescent="0.35">
      <c r="A443" s="4" t="e">
        <f>#REF!&amp;#REF!</f>
        <v>#REF!</v>
      </c>
    </row>
    <row r="444" spans="1:1" ht="30" customHeight="1" x14ac:dyDescent="0.35">
      <c r="A444" s="4" t="e">
        <f>#REF!&amp;#REF!</f>
        <v>#REF!</v>
      </c>
    </row>
    <row r="445" spans="1:1" ht="30" customHeight="1" x14ac:dyDescent="0.35">
      <c r="A445" s="4" t="e">
        <f>#REF!&amp;#REF!</f>
        <v>#REF!</v>
      </c>
    </row>
    <row r="446" spans="1:1" ht="30" customHeight="1" x14ac:dyDescent="0.35">
      <c r="A446" s="4" t="e">
        <f>#REF!&amp;#REF!</f>
        <v>#REF!</v>
      </c>
    </row>
    <row r="447" spans="1:1" ht="30" customHeight="1" x14ac:dyDescent="0.35">
      <c r="A447" s="4" t="e">
        <f>#REF!&amp;#REF!</f>
        <v>#REF!</v>
      </c>
    </row>
    <row r="448" spans="1:1" ht="30" customHeight="1" x14ac:dyDescent="0.35">
      <c r="A448" s="4" t="e">
        <f>#REF!&amp;#REF!</f>
        <v>#REF!</v>
      </c>
    </row>
    <row r="449" spans="1:1" ht="30" customHeight="1" x14ac:dyDescent="0.35">
      <c r="A449" s="4" t="e">
        <f>#REF!&amp;#REF!</f>
        <v>#REF!</v>
      </c>
    </row>
    <row r="450" spans="1:1" ht="30" customHeight="1" x14ac:dyDescent="0.35">
      <c r="A450" s="4" t="e">
        <f>#REF!&amp;#REF!</f>
        <v>#REF!</v>
      </c>
    </row>
    <row r="451" spans="1:1" ht="30" customHeight="1" x14ac:dyDescent="0.35">
      <c r="A451" s="4" t="e">
        <f>#REF!&amp;#REF!</f>
        <v>#REF!</v>
      </c>
    </row>
    <row r="452" spans="1:1" ht="30" customHeight="1" x14ac:dyDescent="0.35">
      <c r="A452" s="4" t="e">
        <f>#REF!&amp;#REF!</f>
        <v>#REF!</v>
      </c>
    </row>
    <row r="453" spans="1:1" ht="30" customHeight="1" x14ac:dyDescent="0.35">
      <c r="A453" s="4" t="e">
        <f>#REF!&amp;#REF!</f>
        <v>#REF!</v>
      </c>
    </row>
    <row r="454" spans="1:1" ht="30" customHeight="1" x14ac:dyDescent="0.35">
      <c r="A454" s="4" t="e">
        <f>#REF!&amp;#REF!</f>
        <v>#REF!</v>
      </c>
    </row>
    <row r="455" spans="1:1" ht="30" customHeight="1" x14ac:dyDescent="0.35">
      <c r="A455" s="4" t="e">
        <f>#REF!&amp;#REF!</f>
        <v>#REF!</v>
      </c>
    </row>
    <row r="456" spans="1:1" ht="30" customHeight="1" x14ac:dyDescent="0.35">
      <c r="A456" s="4" t="e">
        <f>#REF!&amp;#REF!</f>
        <v>#REF!</v>
      </c>
    </row>
    <row r="457" spans="1:1" ht="30" customHeight="1" x14ac:dyDescent="0.35">
      <c r="A457" s="4" t="e">
        <f>#REF!&amp;#REF!</f>
        <v>#REF!</v>
      </c>
    </row>
    <row r="458" spans="1:1" ht="30" customHeight="1" x14ac:dyDescent="0.35">
      <c r="A458" s="4" t="e">
        <f>#REF!&amp;#REF!</f>
        <v>#REF!</v>
      </c>
    </row>
    <row r="459" spans="1:1" ht="30" customHeight="1" x14ac:dyDescent="0.35">
      <c r="A459" s="4" t="e">
        <f>#REF!&amp;#REF!</f>
        <v>#REF!</v>
      </c>
    </row>
    <row r="460" spans="1:1" ht="30" customHeight="1" x14ac:dyDescent="0.35">
      <c r="A460" s="4" t="e">
        <f>#REF!&amp;#REF!</f>
        <v>#REF!</v>
      </c>
    </row>
    <row r="461" spans="1:1" ht="30" customHeight="1" x14ac:dyDescent="0.35">
      <c r="A461" s="4" t="e">
        <f>#REF!&amp;#REF!</f>
        <v>#REF!</v>
      </c>
    </row>
    <row r="462" spans="1:1" ht="30" customHeight="1" x14ac:dyDescent="0.35">
      <c r="A462" s="4" t="e">
        <f>#REF!&amp;#REF!</f>
        <v>#REF!</v>
      </c>
    </row>
    <row r="463" spans="1:1" ht="30" customHeight="1" x14ac:dyDescent="0.35">
      <c r="A463" s="4" t="e">
        <f>#REF!&amp;#REF!</f>
        <v>#REF!</v>
      </c>
    </row>
    <row r="464" spans="1:1" ht="30" customHeight="1" x14ac:dyDescent="0.35">
      <c r="A464" s="4" t="e">
        <f>#REF!&amp;#REF!</f>
        <v>#REF!</v>
      </c>
    </row>
    <row r="465" spans="1:1" ht="30" customHeight="1" x14ac:dyDescent="0.35">
      <c r="A465" s="4" t="e">
        <f>#REF!&amp;#REF!</f>
        <v>#REF!</v>
      </c>
    </row>
    <row r="466" spans="1:1" ht="30" customHeight="1" x14ac:dyDescent="0.35">
      <c r="A466" s="4" t="e">
        <f>#REF!&amp;#REF!</f>
        <v>#REF!</v>
      </c>
    </row>
    <row r="467" spans="1:1" ht="30" customHeight="1" x14ac:dyDescent="0.35">
      <c r="A467" s="4" t="e">
        <f>#REF!&amp;#REF!</f>
        <v>#REF!</v>
      </c>
    </row>
    <row r="468" spans="1:1" ht="30" customHeight="1" x14ac:dyDescent="0.35">
      <c r="A468" s="4" t="e">
        <f>#REF!&amp;#REF!</f>
        <v>#REF!</v>
      </c>
    </row>
    <row r="469" spans="1:1" ht="30" customHeight="1" x14ac:dyDescent="0.35">
      <c r="A469" s="4" t="e">
        <f>#REF!&amp;#REF!</f>
        <v>#REF!</v>
      </c>
    </row>
    <row r="470" spans="1:1" ht="30" customHeight="1" x14ac:dyDescent="0.35">
      <c r="A470" s="4" t="e">
        <f>#REF!&amp;#REF!</f>
        <v>#REF!</v>
      </c>
    </row>
    <row r="471" spans="1:1" ht="30" customHeight="1" x14ac:dyDescent="0.35">
      <c r="A471" s="4" t="e">
        <f>#REF!&amp;#REF!</f>
        <v>#REF!</v>
      </c>
    </row>
    <row r="472" spans="1:1" ht="30" customHeight="1" x14ac:dyDescent="0.35">
      <c r="A472" s="4" t="e">
        <f>#REF!&amp;#REF!</f>
        <v>#REF!</v>
      </c>
    </row>
    <row r="473" spans="1:1" ht="30" customHeight="1" x14ac:dyDescent="0.35">
      <c r="A473" s="4" t="e">
        <f>#REF!&amp;#REF!</f>
        <v>#REF!</v>
      </c>
    </row>
    <row r="474" spans="1:1" ht="30" customHeight="1" x14ac:dyDescent="0.35">
      <c r="A474" s="4" t="e">
        <f>#REF!&amp;#REF!</f>
        <v>#REF!</v>
      </c>
    </row>
    <row r="475" spans="1:1" ht="30" customHeight="1" x14ac:dyDescent="0.35">
      <c r="A475" s="4" t="e">
        <f>#REF!&amp;#REF!</f>
        <v>#REF!</v>
      </c>
    </row>
    <row r="476" spans="1:1" ht="30" customHeight="1" x14ac:dyDescent="0.35">
      <c r="A476" s="4" t="e">
        <f>#REF!&amp;#REF!</f>
        <v>#REF!</v>
      </c>
    </row>
    <row r="477" spans="1:1" ht="30" customHeight="1" x14ac:dyDescent="0.35">
      <c r="A477" s="4" t="e">
        <f>#REF!&amp;#REF!</f>
        <v>#REF!</v>
      </c>
    </row>
    <row r="478" spans="1:1" ht="30" customHeight="1" x14ac:dyDescent="0.35">
      <c r="A478" s="4" t="e">
        <f>#REF!&amp;#REF!</f>
        <v>#REF!</v>
      </c>
    </row>
    <row r="479" spans="1:1" ht="30" customHeight="1" x14ac:dyDescent="0.35">
      <c r="A479" s="4" t="e">
        <f>#REF!&amp;#REF!</f>
        <v>#REF!</v>
      </c>
    </row>
    <row r="480" spans="1:1" ht="30" customHeight="1" x14ac:dyDescent="0.35">
      <c r="A480" s="4" t="e">
        <f>#REF!&amp;#REF!</f>
        <v>#REF!</v>
      </c>
    </row>
    <row r="481" spans="1:1" ht="30" customHeight="1" x14ac:dyDescent="0.35">
      <c r="A481" s="4" t="e">
        <f>#REF!&amp;#REF!</f>
        <v>#REF!</v>
      </c>
    </row>
    <row r="482" spans="1:1" ht="30" customHeight="1" x14ac:dyDescent="0.35">
      <c r="A482" s="4" t="e">
        <f>#REF!&amp;#REF!</f>
        <v>#REF!</v>
      </c>
    </row>
    <row r="483" spans="1:1" ht="30" customHeight="1" x14ac:dyDescent="0.35">
      <c r="A483" s="4" t="e">
        <f>#REF!&amp;#REF!</f>
        <v>#REF!</v>
      </c>
    </row>
    <row r="484" spans="1:1" ht="30" customHeight="1" x14ac:dyDescent="0.35">
      <c r="A484" s="4" t="e">
        <f>#REF!&amp;#REF!</f>
        <v>#REF!</v>
      </c>
    </row>
    <row r="485" spans="1:1" ht="30" customHeight="1" x14ac:dyDescent="0.35">
      <c r="A485" s="4" t="e">
        <f>#REF!&amp;#REF!</f>
        <v>#REF!</v>
      </c>
    </row>
    <row r="486" spans="1:1" ht="30" customHeight="1" x14ac:dyDescent="0.35">
      <c r="A486" s="4" t="e">
        <f>#REF!&amp;#REF!</f>
        <v>#REF!</v>
      </c>
    </row>
    <row r="487" spans="1:1" ht="30" customHeight="1" x14ac:dyDescent="0.35">
      <c r="A487" s="4" t="e">
        <f>#REF!&amp;#REF!</f>
        <v>#REF!</v>
      </c>
    </row>
    <row r="488" spans="1:1" ht="30" customHeight="1" x14ac:dyDescent="0.35">
      <c r="A488" s="4" t="e">
        <f>#REF!&amp;#REF!</f>
        <v>#REF!</v>
      </c>
    </row>
    <row r="489" spans="1:1" ht="30" customHeight="1" x14ac:dyDescent="0.35">
      <c r="A489" s="4" t="e">
        <f>#REF!&amp;#REF!</f>
        <v>#REF!</v>
      </c>
    </row>
    <row r="490" spans="1:1" ht="30" customHeight="1" x14ac:dyDescent="0.35">
      <c r="A490" s="4" t="e">
        <f>#REF!&amp;#REF!</f>
        <v>#REF!</v>
      </c>
    </row>
    <row r="491" spans="1:1" ht="30" customHeight="1" x14ac:dyDescent="0.35">
      <c r="A491" s="4" t="e">
        <f>#REF!&amp;#REF!</f>
        <v>#REF!</v>
      </c>
    </row>
    <row r="492" spans="1:1" ht="30" customHeight="1" x14ac:dyDescent="0.35">
      <c r="A492" s="4" t="e">
        <f>#REF!&amp;#REF!</f>
        <v>#REF!</v>
      </c>
    </row>
    <row r="493" spans="1:1" ht="30" customHeight="1" x14ac:dyDescent="0.35">
      <c r="A493" s="4" t="e">
        <f>#REF!&amp;#REF!</f>
        <v>#REF!</v>
      </c>
    </row>
    <row r="494" spans="1:1" ht="30" customHeight="1" x14ac:dyDescent="0.35">
      <c r="A494" s="4" t="e">
        <f>#REF!&amp;#REF!</f>
        <v>#REF!</v>
      </c>
    </row>
    <row r="495" spans="1:1" ht="30" customHeight="1" x14ac:dyDescent="0.35">
      <c r="A495" s="4" t="e">
        <f>#REF!&amp;#REF!</f>
        <v>#REF!</v>
      </c>
    </row>
    <row r="496" spans="1:1" ht="30" customHeight="1" x14ac:dyDescent="0.35">
      <c r="A496" s="4" t="e">
        <f>#REF!&amp;#REF!</f>
        <v>#REF!</v>
      </c>
    </row>
    <row r="497" spans="1:1" ht="30" customHeight="1" x14ac:dyDescent="0.35">
      <c r="A497" s="4" t="e">
        <f>#REF!&amp;#REF!</f>
        <v>#REF!</v>
      </c>
    </row>
    <row r="498" spans="1:1" ht="30" customHeight="1" x14ac:dyDescent="0.35">
      <c r="A498" s="4" t="e">
        <f>#REF!&amp;#REF!</f>
        <v>#REF!</v>
      </c>
    </row>
    <row r="499" spans="1:1" ht="30" customHeight="1" x14ac:dyDescent="0.35">
      <c r="A499" s="4" t="e">
        <f>#REF!&amp;#REF!</f>
        <v>#REF!</v>
      </c>
    </row>
    <row r="500" spans="1:1" ht="30" customHeight="1" x14ac:dyDescent="0.35">
      <c r="A500" s="4" t="e">
        <f>#REF!&amp;#REF!</f>
        <v>#REF!</v>
      </c>
    </row>
    <row r="501" spans="1:1" ht="30" customHeight="1" x14ac:dyDescent="0.35">
      <c r="A501" s="4" t="e">
        <f>#REF!&amp;#REF!</f>
        <v>#REF!</v>
      </c>
    </row>
    <row r="502" spans="1:1" ht="30" customHeight="1" x14ac:dyDescent="0.35">
      <c r="A502" s="4" t="e">
        <f>#REF!&amp;#REF!</f>
        <v>#REF!</v>
      </c>
    </row>
    <row r="503" spans="1:1" ht="30" customHeight="1" x14ac:dyDescent="0.35">
      <c r="A503" s="4" t="e">
        <f>#REF!&amp;#REF!</f>
        <v>#REF!</v>
      </c>
    </row>
    <row r="504" spans="1:1" ht="30" customHeight="1" x14ac:dyDescent="0.35">
      <c r="A504" s="4" t="e">
        <f>#REF!&amp;#REF!</f>
        <v>#REF!</v>
      </c>
    </row>
    <row r="505" spans="1:1" ht="30" customHeight="1" x14ac:dyDescent="0.35">
      <c r="A505" s="4" t="e">
        <f>#REF!&amp;#REF!</f>
        <v>#REF!</v>
      </c>
    </row>
    <row r="506" spans="1:1" ht="30" customHeight="1" x14ac:dyDescent="0.35">
      <c r="A506" s="4" t="e">
        <f>#REF!&amp;#REF!</f>
        <v>#REF!</v>
      </c>
    </row>
    <row r="507" spans="1:1" ht="30" customHeight="1" x14ac:dyDescent="0.35">
      <c r="A507" s="4" t="e">
        <f>#REF!&amp;#REF!</f>
        <v>#REF!</v>
      </c>
    </row>
    <row r="508" spans="1:1" ht="30" customHeight="1" x14ac:dyDescent="0.35">
      <c r="A508" s="4" t="e">
        <f>#REF!&amp;#REF!</f>
        <v>#REF!</v>
      </c>
    </row>
    <row r="509" spans="1:1" ht="30" customHeight="1" x14ac:dyDescent="0.35">
      <c r="A509" s="4" t="e">
        <f>#REF!&amp;#REF!</f>
        <v>#REF!</v>
      </c>
    </row>
    <row r="510" spans="1:1" ht="30" customHeight="1" x14ac:dyDescent="0.35">
      <c r="A510" s="4" t="e">
        <f>#REF!&amp;#REF!</f>
        <v>#REF!</v>
      </c>
    </row>
    <row r="511" spans="1:1" ht="30" customHeight="1" x14ac:dyDescent="0.35">
      <c r="A511" s="4" t="e">
        <f>#REF!&amp;#REF!</f>
        <v>#REF!</v>
      </c>
    </row>
    <row r="512" spans="1:1" ht="30" customHeight="1" x14ac:dyDescent="0.35">
      <c r="A512" s="4" t="e">
        <f>#REF!&amp;#REF!</f>
        <v>#REF!</v>
      </c>
    </row>
    <row r="513" spans="1:1" ht="30" customHeight="1" x14ac:dyDescent="0.35">
      <c r="A513" s="4" t="e">
        <f>#REF!&amp;#REF!</f>
        <v>#REF!</v>
      </c>
    </row>
    <row r="514" spans="1:1" ht="30" customHeight="1" x14ac:dyDescent="0.35">
      <c r="A514" s="4" t="e">
        <f>#REF!&amp;#REF!</f>
        <v>#REF!</v>
      </c>
    </row>
    <row r="515" spans="1:1" ht="30" customHeight="1" x14ac:dyDescent="0.35">
      <c r="A515" s="4" t="e">
        <f>#REF!&amp;#REF!</f>
        <v>#REF!</v>
      </c>
    </row>
    <row r="516" spans="1:1" ht="30" customHeight="1" x14ac:dyDescent="0.35">
      <c r="A516" s="4" t="e">
        <f>#REF!&amp;#REF!</f>
        <v>#REF!</v>
      </c>
    </row>
    <row r="517" spans="1:1" ht="30" customHeight="1" x14ac:dyDescent="0.35">
      <c r="A517" s="4" t="e">
        <f>#REF!&amp;#REF!</f>
        <v>#REF!</v>
      </c>
    </row>
    <row r="518" spans="1:1" ht="30" customHeight="1" x14ac:dyDescent="0.35">
      <c r="A518" s="4" t="e">
        <f>#REF!&amp;#REF!</f>
        <v>#REF!</v>
      </c>
    </row>
    <row r="519" spans="1:1" ht="30" customHeight="1" x14ac:dyDescent="0.35">
      <c r="A519" s="4" t="e">
        <f>#REF!&amp;#REF!</f>
        <v>#REF!</v>
      </c>
    </row>
    <row r="520" spans="1:1" ht="30" customHeight="1" x14ac:dyDescent="0.35">
      <c r="A520" s="4" t="e">
        <f>#REF!&amp;#REF!</f>
        <v>#REF!</v>
      </c>
    </row>
    <row r="521" spans="1:1" ht="30" customHeight="1" x14ac:dyDescent="0.35">
      <c r="A521" s="4" t="e">
        <f>#REF!&amp;#REF!</f>
        <v>#REF!</v>
      </c>
    </row>
    <row r="522" spans="1:1" ht="30" customHeight="1" x14ac:dyDescent="0.35">
      <c r="A522" s="4" t="e">
        <f>#REF!&amp;#REF!</f>
        <v>#REF!</v>
      </c>
    </row>
    <row r="523" spans="1:1" ht="30" customHeight="1" x14ac:dyDescent="0.35">
      <c r="A523" s="4" t="e">
        <f>#REF!&amp;#REF!</f>
        <v>#REF!</v>
      </c>
    </row>
    <row r="524" spans="1:1" ht="30" customHeight="1" x14ac:dyDescent="0.35">
      <c r="A524" s="4" t="e">
        <f>#REF!&amp;#REF!</f>
        <v>#REF!</v>
      </c>
    </row>
    <row r="525" spans="1:1" ht="30" customHeight="1" x14ac:dyDescent="0.35">
      <c r="A525" s="4" t="e">
        <f>#REF!&amp;#REF!</f>
        <v>#REF!</v>
      </c>
    </row>
    <row r="526" spans="1:1" ht="30" customHeight="1" x14ac:dyDescent="0.35">
      <c r="A526" s="4" t="e">
        <f>#REF!&amp;#REF!</f>
        <v>#REF!</v>
      </c>
    </row>
    <row r="527" spans="1:1" ht="30" customHeight="1" x14ac:dyDescent="0.35">
      <c r="A527" s="4" t="e">
        <f>#REF!&amp;#REF!</f>
        <v>#REF!</v>
      </c>
    </row>
    <row r="528" spans="1:1" ht="30" customHeight="1" x14ac:dyDescent="0.35">
      <c r="A528" s="4" t="e">
        <f>#REF!&amp;#REF!</f>
        <v>#REF!</v>
      </c>
    </row>
    <row r="529" spans="1:1" ht="30" customHeight="1" x14ac:dyDescent="0.35">
      <c r="A529" s="4" t="e">
        <f>#REF!&amp;#REF!</f>
        <v>#REF!</v>
      </c>
    </row>
    <row r="530" spans="1:1" ht="30" customHeight="1" x14ac:dyDescent="0.35">
      <c r="A530" s="4" t="e">
        <f>#REF!&amp;#REF!</f>
        <v>#REF!</v>
      </c>
    </row>
    <row r="531" spans="1:1" ht="30" customHeight="1" x14ac:dyDescent="0.35">
      <c r="A531" s="4" t="e">
        <f>#REF!&amp;#REF!</f>
        <v>#REF!</v>
      </c>
    </row>
    <row r="532" spans="1:1" ht="30" customHeight="1" x14ac:dyDescent="0.35">
      <c r="A532" s="4" t="e">
        <f>#REF!&amp;#REF!</f>
        <v>#REF!</v>
      </c>
    </row>
    <row r="533" spans="1:1" ht="30" customHeight="1" x14ac:dyDescent="0.35">
      <c r="A533" s="4" t="e">
        <f>#REF!&amp;#REF!</f>
        <v>#REF!</v>
      </c>
    </row>
    <row r="534" spans="1:1" ht="30" customHeight="1" x14ac:dyDescent="0.35">
      <c r="A534" s="4" t="e">
        <f>#REF!&amp;#REF!</f>
        <v>#REF!</v>
      </c>
    </row>
    <row r="535" spans="1:1" ht="30" customHeight="1" x14ac:dyDescent="0.35">
      <c r="A535" s="4" t="e">
        <f>#REF!&amp;#REF!</f>
        <v>#REF!</v>
      </c>
    </row>
    <row r="536" spans="1:1" ht="30" customHeight="1" x14ac:dyDescent="0.35">
      <c r="A536" s="4" t="e">
        <f>#REF!&amp;#REF!</f>
        <v>#REF!</v>
      </c>
    </row>
    <row r="537" spans="1:1" ht="30" customHeight="1" x14ac:dyDescent="0.35">
      <c r="A537" s="4" t="e">
        <f>#REF!&amp;#REF!</f>
        <v>#REF!</v>
      </c>
    </row>
    <row r="538" spans="1:1" ht="30" customHeight="1" x14ac:dyDescent="0.35">
      <c r="A538" s="4" t="e">
        <f>#REF!&amp;#REF!</f>
        <v>#REF!</v>
      </c>
    </row>
    <row r="539" spans="1:1" ht="30" customHeight="1" x14ac:dyDescent="0.35">
      <c r="A539" s="4" t="e">
        <f>#REF!&amp;#REF!</f>
        <v>#REF!</v>
      </c>
    </row>
    <row r="540" spans="1:1" ht="30" customHeight="1" x14ac:dyDescent="0.35">
      <c r="A540" s="4" t="e">
        <f>#REF!&amp;#REF!</f>
        <v>#REF!</v>
      </c>
    </row>
    <row r="541" spans="1:1" ht="30" customHeight="1" x14ac:dyDescent="0.35">
      <c r="A541" s="4" t="e">
        <f>#REF!&amp;#REF!</f>
        <v>#REF!</v>
      </c>
    </row>
    <row r="542" spans="1:1" ht="30" customHeight="1" x14ac:dyDescent="0.35">
      <c r="A542" s="4" t="e">
        <f>#REF!&amp;#REF!</f>
        <v>#REF!</v>
      </c>
    </row>
    <row r="543" spans="1:1" ht="30" customHeight="1" x14ac:dyDescent="0.35">
      <c r="A543" s="4" t="e">
        <f>#REF!&amp;#REF!</f>
        <v>#REF!</v>
      </c>
    </row>
    <row r="544" spans="1:1" ht="30" customHeight="1" x14ac:dyDescent="0.35">
      <c r="A544" s="4" t="e">
        <f>#REF!&amp;#REF!</f>
        <v>#REF!</v>
      </c>
    </row>
    <row r="545" spans="1:1" ht="30" customHeight="1" x14ac:dyDescent="0.35">
      <c r="A545" s="4" t="e">
        <f>#REF!&amp;#REF!</f>
        <v>#REF!</v>
      </c>
    </row>
    <row r="546" spans="1:1" ht="30" customHeight="1" x14ac:dyDescent="0.35">
      <c r="A546" s="4" t="e">
        <f>#REF!&amp;#REF!</f>
        <v>#REF!</v>
      </c>
    </row>
    <row r="547" spans="1:1" ht="30" customHeight="1" x14ac:dyDescent="0.35">
      <c r="A547" s="4" t="e">
        <f>#REF!&amp;#REF!</f>
        <v>#REF!</v>
      </c>
    </row>
    <row r="548" spans="1:1" ht="30" customHeight="1" x14ac:dyDescent="0.35">
      <c r="A548" s="4" t="e">
        <f>#REF!&amp;#REF!</f>
        <v>#REF!</v>
      </c>
    </row>
    <row r="549" spans="1:1" ht="30" customHeight="1" x14ac:dyDescent="0.35">
      <c r="A549" s="4" t="e">
        <f>#REF!&amp;#REF!</f>
        <v>#REF!</v>
      </c>
    </row>
    <row r="550" spans="1:1" ht="30" customHeight="1" x14ac:dyDescent="0.35">
      <c r="A550" s="4" t="e">
        <f>#REF!&amp;#REF!</f>
        <v>#REF!</v>
      </c>
    </row>
    <row r="551" spans="1:1" ht="30" customHeight="1" x14ac:dyDescent="0.35">
      <c r="A551" s="4" t="e">
        <f>#REF!&amp;#REF!</f>
        <v>#REF!</v>
      </c>
    </row>
    <row r="552" spans="1:1" ht="30" customHeight="1" x14ac:dyDescent="0.35">
      <c r="A552" s="4" t="e">
        <f>#REF!&amp;#REF!</f>
        <v>#REF!</v>
      </c>
    </row>
    <row r="553" spans="1:1" ht="30" customHeight="1" x14ac:dyDescent="0.35">
      <c r="A553" s="4" t="e">
        <f>#REF!&amp;#REF!</f>
        <v>#REF!</v>
      </c>
    </row>
    <row r="554" spans="1:1" ht="30" customHeight="1" x14ac:dyDescent="0.35">
      <c r="A554" s="4" t="e">
        <f>#REF!&amp;#REF!</f>
        <v>#REF!</v>
      </c>
    </row>
    <row r="555" spans="1:1" ht="30" customHeight="1" x14ac:dyDescent="0.35">
      <c r="A555" s="4" t="e">
        <f>#REF!&amp;#REF!</f>
        <v>#REF!</v>
      </c>
    </row>
    <row r="556" spans="1:1" ht="30" customHeight="1" x14ac:dyDescent="0.35">
      <c r="A556" s="4" t="e">
        <f>#REF!&amp;#REF!</f>
        <v>#REF!</v>
      </c>
    </row>
    <row r="557" spans="1:1" ht="30" customHeight="1" x14ac:dyDescent="0.35">
      <c r="A557" s="4" t="e">
        <f>#REF!&amp;#REF!</f>
        <v>#REF!</v>
      </c>
    </row>
    <row r="558" spans="1:1" ht="30" customHeight="1" x14ac:dyDescent="0.35">
      <c r="A558" s="4" t="e">
        <f>#REF!&amp;#REF!</f>
        <v>#REF!</v>
      </c>
    </row>
    <row r="559" spans="1:1" ht="30" customHeight="1" x14ac:dyDescent="0.35">
      <c r="A559" s="4" t="e">
        <f>#REF!&amp;#REF!</f>
        <v>#REF!</v>
      </c>
    </row>
    <row r="560" spans="1:1" ht="30" customHeight="1" x14ac:dyDescent="0.35">
      <c r="A560" s="4" t="e">
        <f>#REF!&amp;#REF!</f>
        <v>#REF!</v>
      </c>
    </row>
    <row r="561" spans="1:1" ht="30" customHeight="1" x14ac:dyDescent="0.35">
      <c r="A561" s="4" t="e">
        <f>#REF!&amp;#REF!</f>
        <v>#REF!</v>
      </c>
    </row>
    <row r="562" spans="1:1" ht="30" customHeight="1" x14ac:dyDescent="0.35">
      <c r="A562" s="4" t="e">
        <f>#REF!&amp;#REF!</f>
        <v>#REF!</v>
      </c>
    </row>
    <row r="563" spans="1:1" ht="30" customHeight="1" x14ac:dyDescent="0.35">
      <c r="A563" s="4" t="e">
        <f>#REF!&amp;#REF!</f>
        <v>#REF!</v>
      </c>
    </row>
    <row r="564" spans="1:1" ht="30" customHeight="1" x14ac:dyDescent="0.35">
      <c r="A564" s="4" t="e">
        <f>#REF!&amp;#REF!</f>
        <v>#REF!</v>
      </c>
    </row>
    <row r="565" spans="1:1" ht="30" customHeight="1" x14ac:dyDescent="0.35">
      <c r="A565" s="4" t="e">
        <f>#REF!&amp;#REF!</f>
        <v>#REF!</v>
      </c>
    </row>
    <row r="566" spans="1:1" ht="30" customHeight="1" x14ac:dyDescent="0.35">
      <c r="A566" s="4" t="e">
        <f>#REF!&amp;#REF!</f>
        <v>#REF!</v>
      </c>
    </row>
    <row r="567" spans="1:1" ht="30" customHeight="1" x14ac:dyDescent="0.35">
      <c r="A567" s="4" t="e">
        <f>#REF!&amp;#REF!</f>
        <v>#REF!</v>
      </c>
    </row>
    <row r="568" spans="1:1" ht="30" customHeight="1" x14ac:dyDescent="0.35">
      <c r="A568" s="4" t="e">
        <f>#REF!&amp;#REF!</f>
        <v>#REF!</v>
      </c>
    </row>
    <row r="569" spans="1:1" ht="30" customHeight="1" x14ac:dyDescent="0.35">
      <c r="A569" s="4" t="e">
        <f>#REF!&amp;#REF!</f>
        <v>#REF!</v>
      </c>
    </row>
    <row r="570" spans="1:1" ht="30" customHeight="1" x14ac:dyDescent="0.35">
      <c r="A570" s="4" t="e">
        <f>#REF!&amp;#REF!</f>
        <v>#REF!</v>
      </c>
    </row>
    <row r="571" spans="1:1" ht="30" customHeight="1" x14ac:dyDescent="0.35">
      <c r="A571" s="4" t="e">
        <f>#REF!&amp;#REF!</f>
        <v>#REF!</v>
      </c>
    </row>
    <row r="572" spans="1:1" ht="30" customHeight="1" x14ac:dyDescent="0.35">
      <c r="A572" s="4" t="e">
        <f>#REF!&amp;#REF!</f>
        <v>#REF!</v>
      </c>
    </row>
    <row r="573" spans="1:1" ht="30" customHeight="1" x14ac:dyDescent="0.35">
      <c r="A573" s="4" t="e">
        <f>#REF!&amp;#REF!</f>
        <v>#REF!</v>
      </c>
    </row>
    <row r="574" spans="1:1" ht="30" customHeight="1" x14ac:dyDescent="0.35">
      <c r="A574" s="4" t="e">
        <f>#REF!&amp;#REF!</f>
        <v>#REF!</v>
      </c>
    </row>
    <row r="575" spans="1:1" ht="30" customHeight="1" x14ac:dyDescent="0.35">
      <c r="A575" s="4" t="e">
        <f>#REF!&amp;#REF!</f>
        <v>#REF!</v>
      </c>
    </row>
    <row r="576" spans="1:1" ht="30" customHeight="1" x14ac:dyDescent="0.35">
      <c r="A576" s="4" t="e">
        <f>#REF!&amp;#REF!</f>
        <v>#REF!</v>
      </c>
    </row>
    <row r="577" spans="1:1" ht="30" customHeight="1" x14ac:dyDescent="0.35">
      <c r="A577" s="4" t="e">
        <f>#REF!&amp;#REF!</f>
        <v>#REF!</v>
      </c>
    </row>
    <row r="578" spans="1:1" ht="30" customHeight="1" x14ac:dyDescent="0.35">
      <c r="A578" s="4" t="e">
        <f>#REF!&amp;#REF!</f>
        <v>#REF!</v>
      </c>
    </row>
    <row r="579" spans="1:1" ht="30" customHeight="1" x14ac:dyDescent="0.35">
      <c r="A579" s="4" t="e">
        <f>#REF!&amp;#REF!</f>
        <v>#REF!</v>
      </c>
    </row>
    <row r="580" spans="1:1" ht="30" customHeight="1" x14ac:dyDescent="0.35">
      <c r="A580" s="4" t="e">
        <f>#REF!&amp;#REF!</f>
        <v>#REF!</v>
      </c>
    </row>
    <row r="581" spans="1:1" ht="30" customHeight="1" x14ac:dyDescent="0.35">
      <c r="A581" s="4" t="e">
        <f>#REF!&amp;#REF!</f>
        <v>#REF!</v>
      </c>
    </row>
    <row r="582" spans="1:1" ht="30" customHeight="1" x14ac:dyDescent="0.35">
      <c r="A582" s="4" t="e">
        <f>#REF!&amp;#REF!</f>
        <v>#REF!</v>
      </c>
    </row>
    <row r="583" spans="1:1" ht="30" customHeight="1" x14ac:dyDescent="0.35">
      <c r="A583" s="4" t="e">
        <f>#REF!&amp;#REF!</f>
        <v>#REF!</v>
      </c>
    </row>
    <row r="584" spans="1:1" ht="30" customHeight="1" x14ac:dyDescent="0.35">
      <c r="A584" s="4" t="e">
        <f>#REF!&amp;#REF!</f>
        <v>#REF!</v>
      </c>
    </row>
    <row r="585" spans="1:1" ht="30" customHeight="1" x14ac:dyDescent="0.35">
      <c r="A585" s="4" t="e">
        <f>#REF!&amp;#REF!</f>
        <v>#REF!</v>
      </c>
    </row>
    <row r="586" spans="1:1" ht="30" customHeight="1" x14ac:dyDescent="0.35">
      <c r="A586" s="4" t="e">
        <f>#REF!&amp;#REF!</f>
        <v>#REF!</v>
      </c>
    </row>
    <row r="587" spans="1:1" ht="30" customHeight="1" x14ac:dyDescent="0.35">
      <c r="A587" s="4" t="e">
        <f>#REF!&amp;#REF!</f>
        <v>#REF!</v>
      </c>
    </row>
    <row r="588" spans="1:1" ht="30" customHeight="1" x14ac:dyDescent="0.35">
      <c r="A588" s="4" t="e">
        <f>#REF!&amp;#REF!</f>
        <v>#REF!</v>
      </c>
    </row>
    <row r="589" spans="1:1" ht="30" customHeight="1" x14ac:dyDescent="0.35">
      <c r="A589" s="4" t="e">
        <f>#REF!&amp;#REF!</f>
        <v>#REF!</v>
      </c>
    </row>
    <row r="590" spans="1:1" ht="30" customHeight="1" x14ac:dyDescent="0.35">
      <c r="A590" s="4" t="e">
        <f>#REF!&amp;#REF!</f>
        <v>#REF!</v>
      </c>
    </row>
    <row r="591" spans="1:1" ht="30" customHeight="1" x14ac:dyDescent="0.35">
      <c r="A591" s="4" t="e">
        <f>#REF!&amp;#REF!</f>
        <v>#REF!</v>
      </c>
    </row>
    <row r="592" spans="1:1" ht="30" customHeight="1" x14ac:dyDescent="0.35">
      <c r="A592" s="4" t="e">
        <f>#REF!&amp;#REF!</f>
        <v>#REF!</v>
      </c>
    </row>
    <row r="593" spans="1:1" ht="30" customHeight="1" x14ac:dyDescent="0.35">
      <c r="A593" s="4" t="e">
        <f>#REF!&amp;#REF!</f>
        <v>#REF!</v>
      </c>
    </row>
    <row r="594" spans="1:1" ht="30" customHeight="1" x14ac:dyDescent="0.35">
      <c r="A594" s="4" t="e">
        <f>#REF!&amp;#REF!</f>
        <v>#REF!</v>
      </c>
    </row>
    <row r="595" spans="1:1" ht="30" customHeight="1" x14ac:dyDescent="0.35">
      <c r="A595" s="4" t="e">
        <f>#REF!&amp;#REF!</f>
        <v>#REF!</v>
      </c>
    </row>
    <row r="596" spans="1:1" ht="30" customHeight="1" x14ac:dyDescent="0.35">
      <c r="A596" s="4" t="e">
        <f>#REF!&amp;#REF!</f>
        <v>#REF!</v>
      </c>
    </row>
    <row r="597" spans="1:1" ht="30" customHeight="1" x14ac:dyDescent="0.35">
      <c r="A597" s="4" t="e">
        <f>#REF!&amp;#REF!</f>
        <v>#REF!</v>
      </c>
    </row>
    <row r="598" spans="1:1" ht="30" customHeight="1" x14ac:dyDescent="0.35">
      <c r="A598" s="4" t="e">
        <f>#REF!&amp;#REF!</f>
        <v>#REF!</v>
      </c>
    </row>
    <row r="599" spans="1:1" ht="30" customHeight="1" x14ac:dyDescent="0.35">
      <c r="A599" s="4" t="e">
        <f>#REF!&amp;#REF!</f>
        <v>#REF!</v>
      </c>
    </row>
    <row r="600" spans="1:1" ht="30" customHeight="1" x14ac:dyDescent="0.35">
      <c r="A600" s="4" t="e">
        <f>#REF!&amp;#REF!</f>
        <v>#REF!</v>
      </c>
    </row>
    <row r="601" spans="1:1" ht="30" customHeight="1" x14ac:dyDescent="0.35">
      <c r="A601" s="4" t="e">
        <f>#REF!&amp;#REF!</f>
        <v>#REF!</v>
      </c>
    </row>
    <row r="602" spans="1:1" ht="30" customHeight="1" x14ac:dyDescent="0.35">
      <c r="A602" s="4" t="e">
        <f>#REF!&amp;#REF!</f>
        <v>#REF!</v>
      </c>
    </row>
    <row r="603" spans="1:1" ht="30" customHeight="1" x14ac:dyDescent="0.35">
      <c r="A603" s="4" t="e">
        <f>#REF!&amp;#REF!</f>
        <v>#REF!</v>
      </c>
    </row>
    <row r="604" spans="1:1" ht="30" customHeight="1" x14ac:dyDescent="0.35">
      <c r="A604" s="4" t="e">
        <f>#REF!&amp;#REF!</f>
        <v>#REF!</v>
      </c>
    </row>
    <row r="605" spans="1:1" ht="30" customHeight="1" x14ac:dyDescent="0.35">
      <c r="A605" s="4" t="e">
        <f>#REF!&amp;#REF!</f>
        <v>#REF!</v>
      </c>
    </row>
    <row r="606" spans="1:1" ht="30" customHeight="1" x14ac:dyDescent="0.35">
      <c r="A606" s="4" t="e">
        <f>#REF!&amp;#REF!</f>
        <v>#REF!</v>
      </c>
    </row>
    <row r="607" spans="1:1" ht="30" customHeight="1" x14ac:dyDescent="0.35">
      <c r="A607" s="4" t="e">
        <f>#REF!&amp;#REF!</f>
        <v>#REF!</v>
      </c>
    </row>
    <row r="608" spans="1:1" ht="30" customHeight="1" x14ac:dyDescent="0.35">
      <c r="A608" s="4" t="e">
        <f>#REF!&amp;#REF!</f>
        <v>#REF!</v>
      </c>
    </row>
    <row r="609" spans="1:1" ht="30" customHeight="1" x14ac:dyDescent="0.35">
      <c r="A609" s="4" t="e">
        <f>#REF!&amp;#REF!</f>
        <v>#REF!</v>
      </c>
    </row>
    <row r="610" spans="1:1" ht="30" customHeight="1" x14ac:dyDescent="0.35">
      <c r="A610" s="4" t="e">
        <f>#REF!&amp;#REF!</f>
        <v>#REF!</v>
      </c>
    </row>
    <row r="611" spans="1:1" ht="30" customHeight="1" x14ac:dyDescent="0.35">
      <c r="A611" s="4" t="e">
        <f>#REF!&amp;#REF!</f>
        <v>#REF!</v>
      </c>
    </row>
    <row r="612" spans="1:1" ht="30" customHeight="1" x14ac:dyDescent="0.35">
      <c r="A612" s="4" t="e">
        <f>#REF!&amp;#REF!</f>
        <v>#REF!</v>
      </c>
    </row>
    <row r="613" spans="1:1" ht="30" customHeight="1" x14ac:dyDescent="0.35">
      <c r="A613" s="4" t="e">
        <f>#REF!&amp;#REF!</f>
        <v>#REF!</v>
      </c>
    </row>
    <row r="614" spans="1:1" ht="30" customHeight="1" x14ac:dyDescent="0.35">
      <c r="A614" s="4" t="e">
        <f>#REF!&amp;#REF!</f>
        <v>#REF!</v>
      </c>
    </row>
    <row r="615" spans="1:1" ht="30" customHeight="1" x14ac:dyDescent="0.35">
      <c r="A615" s="4" t="e">
        <f>#REF!&amp;#REF!</f>
        <v>#REF!</v>
      </c>
    </row>
    <row r="616" spans="1:1" ht="30" customHeight="1" x14ac:dyDescent="0.35">
      <c r="A616" s="4" t="e">
        <f>#REF!&amp;#REF!</f>
        <v>#REF!</v>
      </c>
    </row>
    <row r="617" spans="1:1" ht="30" customHeight="1" x14ac:dyDescent="0.35">
      <c r="A617" s="4" t="e">
        <f>#REF!&amp;#REF!</f>
        <v>#REF!</v>
      </c>
    </row>
    <row r="618" spans="1:1" ht="30" customHeight="1" x14ac:dyDescent="0.35">
      <c r="A618" s="4" t="e">
        <f>#REF!&amp;#REF!</f>
        <v>#REF!</v>
      </c>
    </row>
    <row r="619" spans="1:1" ht="30" customHeight="1" x14ac:dyDescent="0.35">
      <c r="A619" s="4" t="e">
        <f>#REF!&amp;#REF!</f>
        <v>#REF!</v>
      </c>
    </row>
    <row r="620" spans="1:1" ht="30" customHeight="1" x14ac:dyDescent="0.35">
      <c r="A620" s="4" t="e">
        <f>#REF!&amp;#REF!</f>
        <v>#REF!</v>
      </c>
    </row>
    <row r="621" spans="1:1" ht="30" customHeight="1" x14ac:dyDescent="0.35">
      <c r="A621" s="4" t="e">
        <f>#REF!&amp;#REF!</f>
        <v>#REF!</v>
      </c>
    </row>
    <row r="622" spans="1:1" ht="30" customHeight="1" x14ac:dyDescent="0.35">
      <c r="A622" s="4" t="e">
        <f>#REF!&amp;#REF!</f>
        <v>#REF!</v>
      </c>
    </row>
    <row r="623" spans="1:1" ht="30" customHeight="1" x14ac:dyDescent="0.35">
      <c r="A623" s="4" t="e">
        <f>#REF!&amp;#REF!</f>
        <v>#REF!</v>
      </c>
    </row>
    <row r="624" spans="1:1" ht="30" customHeight="1" x14ac:dyDescent="0.35">
      <c r="A624" s="4" t="e">
        <f>#REF!&amp;#REF!</f>
        <v>#REF!</v>
      </c>
    </row>
    <row r="625" spans="1:1" ht="30" customHeight="1" x14ac:dyDescent="0.35">
      <c r="A625" s="4" t="e">
        <f>#REF!&amp;#REF!</f>
        <v>#REF!</v>
      </c>
    </row>
    <row r="626" spans="1:1" ht="30" customHeight="1" x14ac:dyDescent="0.35">
      <c r="A626" s="4" t="e">
        <f>#REF!&amp;#REF!</f>
        <v>#REF!</v>
      </c>
    </row>
    <row r="627" spans="1:1" ht="30" customHeight="1" x14ac:dyDescent="0.35">
      <c r="A627" s="4" t="e">
        <f>#REF!&amp;#REF!</f>
        <v>#REF!</v>
      </c>
    </row>
    <row r="628" spans="1:1" ht="30" customHeight="1" x14ac:dyDescent="0.35">
      <c r="A628" s="4" t="e">
        <f>#REF!&amp;#REF!</f>
        <v>#REF!</v>
      </c>
    </row>
    <row r="629" spans="1:1" ht="30" customHeight="1" x14ac:dyDescent="0.35">
      <c r="A629" s="4" t="e">
        <f>#REF!&amp;#REF!</f>
        <v>#REF!</v>
      </c>
    </row>
    <row r="630" spans="1:1" ht="30" customHeight="1" x14ac:dyDescent="0.35">
      <c r="A630" s="4" t="e">
        <f>#REF!&amp;#REF!</f>
        <v>#REF!</v>
      </c>
    </row>
    <row r="631" spans="1:1" ht="30" customHeight="1" x14ac:dyDescent="0.35">
      <c r="A631" s="4" t="e">
        <f>#REF!&amp;#REF!</f>
        <v>#REF!</v>
      </c>
    </row>
    <row r="632" spans="1:1" ht="30" customHeight="1" x14ac:dyDescent="0.35">
      <c r="A632" s="4" t="e">
        <f>#REF!&amp;#REF!</f>
        <v>#REF!</v>
      </c>
    </row>
    <row r="633" spans="1:1" ht="30" customHeight="1" x14ac:dyDescent="0.35">
      <c r="A633" s="4" t="e">
        <f>#REF!&amp;#REF!</f>
        <v>#REF!</v>
      </c>
    </row>
    <row r="634" spans="1:1" ht="30" customHeight="1" x14ac:dyDescent="0.35">
      <c r="A634" s="4" t="e">
        <f>#REF!&amp;#REF!</f>
        <v>#REF!</v>
      </c>
    </row>
    <row r="635" spans="1:1" ht="30" customHeight="1" x14ac:dyDescent="0.35">
      <c r="A635" s="4" t="e">
        <f>#REF!&amp;#REF!</f>
        <v>#REF!</v>
      </c>
    </row>
    <row r="636" spans="1:1" ht="30" customHeight="1" x14ac:dyDescent="0.35">
      <c r="A636" s="4" t="e">
        <f>#REF!&amp;#REF!</f>
        <v>#REF!</v>
      </c>
    </row>
    <row r="637" spans="1:1" ht="30" customHeight="1" x14ac:dyDescent="0.35">
      <c r="A637" s="4" t="e">
        <f>#REF!&amp;#REF!</f>
        <v>#REF!</v>
      </c>
    </row>
    <row r="638" spans="1:1" ht="30" customHeight="1" x14ac:dyDescent="0.35">
      <c r="A638" s="4" t="e">
        <f>#REF!&amp;#REF!</f>
        <v>#REF!</v>
      </c>
    </row>
    <row r="639" spans="1:1" ht="30" customHeight="1" x14ac:dyDescent="0.35">
      <c r="A639" s="4" t="e">
        <f>#REF!&amp;#REF!</f>
        <v>#REF!</v>
      </c>
    </row>
    <row r="640" spans="1:1" ht="30" customHeight="1" x14ac:dyDescent="0.35">
      <c r="A640" s="4" t="e">
        <f>#REF!&amp;#REF!</f>
        <v>#REF!</v>
      </c>
    </row>
    <row r="641" spans="1:1" ht="30" customHeight="1" x14ac:dyDescent="0.35">
      <c r="A641" s="4" t="e">
        <f>#REF!&amp;#REF!</f>
        <v>#REF!</v>
      </c>
    </row>
    <row r="642" spans="1:1" ht="30" customHeight="1" x14ac:dyDescent="0.35">
      <c r="A642" s="4" t="e">
        <f>#REF!&amp;#REF!</f>
        <v>#REF!</v>
      </c>
    </row>
    <row r="643" spans="1:1" ht="30" customHeight="1" x14ac:dyDescent="0.35">
      <c r="A643" s="4" t="e">
        <f>#REF!&amp;#REF!</f>
        <v>#REF!</v>
      </c>
    </row>
    <row r="644" spans="1:1" ht="30" customHeight="1" x14ac:dyDescent="0.35">
      <c r="A644" s="4" t="e">
        <f>#REF!&amp;#REF!</f>
        <v>#REF!</v>
      </c>
    </row>
    <row r="645" spans="1:1" ht="30" customHeight="1" x14ac:dyDescent="0.35">
      <c r="A645" s="4" t="e">
        <f>#REF!&amp;#REF!</f>
        <v>#REF!</v>
      </c>
    </row>
    <row r="646" spans="1:1" ht="30" customHeight="1" x14ac:dyDescent="0.35">
      <c r="A646" s="4" t="e">
        <f>#REF!&amp;#REF!</f>
        <v>#REF!</v>
      </c>
    </row>
    <row r="647" spans="1:1" ht="30" customHeight="1" x14ac:dyDescent="0.35">
      <c r="A647" s="4" t="e">
        <f>#REF!&amp;#REF!</f>
        <v>#REF!</v>
      </c>
    </row>
    <row r="648" spans="1:1" ht="30" customHeight="1" x14ac:dyDescent="0.35">
      <c r="A648" s="4" t="e">
        <f>#REF!&amp;#REF!</f>
        <v>#REF!</v>
      </c>
    </row>
    <row r="649" spans="1:1" ht="30" customHeight="1" x14ac:dyDescent="0.35">
      <c r="A649" s="4" t="e">
        <f>#REF!&amp;#REF!</f>
        <v>#REF!</v>
      </c>
    </row>
    <row r="650" spans="1:1" ht="30" customHeight="1" x14ac:dyDescent="0.35">
      <c r="A650" s="4" t="e">
        <f>#REF!&amp;#REF!</f>
        <v>#REF!</v>
      </c>
    </row>
    <row r="651" spans="1:1" ht="30" customHeight="1" x14ac:dyDescent="0.35">
      <c r="A651" s="4" t="e">
        <f>#REF!&amp;#REF!</f>
        <v>#REF!</v>
      </c>
    </row>
    <row r="652" spans="1:1" ht="30" customHeight="1" x14ac:dyDescent="0.35">
      <c r="A652" s="4" t="e">
        <f>#REF!&amp;#REF!</f>
        <v>#REF!</v>
      </c>
    </row>
    <row r="653" spans="1:1" ht="30" customHeight="1" x14ac:dyDescent="0.35">
      <c r="A653" s="4" t="e">
        <f>#REF!&amp;#REF!</f>
        <v>#REF!</v>
      </c>
    </row>
    <row r="654" spans="1:1" ht="30" customHeight="1" x14ac:dyDescent="0.35">
      <c r="A654" s="4" t="e">
        <f>#REF!&amp;#REF!</f>
        <v>#REF!</v>
      </c>
    </row>
    <row r="655" spans="1:1" ht="30" customHeight="1" x14ac:dyDescent="0.35">
      <c r="A655" s="4" t="e">
        <f>#REF!&amp;#REF!</f>
        <v>#REF!</v>
      </c>
    </row>
    <row r="656" spans="1:1" ht="30" customHeight="1" x14ac:dyDescent="0.35">
      <c r="A656" s="4" t="e">
        <f>#REF!&amp;#REF!</f>
        <v>#REF!</v>
      </c>
    </row>
    <row r="657" spans="1:1" ht="30" customHeight="1" x14ac:dyDescent="0.35">
      <c r="A657" s="4" t="e">
        <f>#REF!&amp;#REF!</f>
        <v>#REF!</v>
      </c>
    </row>
    <row r="658" spans="1:1" ht="30" customHeight="1" x14ac:dyDescent="0.35">
      <c r="A658" s="4" t="e">
        <f>#REF!&amp;#REF!</f>
        <v>#REF!</v>
      </c>
    </row>
    <row r="659" spans="1:1" ht="30" customHeight="1" x14ac:dyDescent="0.35">
      <c r="A659" s="4" t="e">
        <f>#REF!&amp;#REF!</f>
        <v>#REF!</v>
      </c>
    </row>
    <row r="660" spans="1:1" ht="30" customHeight="1" x14ac:dyDescent="0.35">
      <c r="A660" s="4" t="e">
        <f>#REF!&amp;#REF!</f>
        <v>#REF!</v>
      </c>
    </row>
    <row r="661" spans="1:1" ht="30" customHeight="1" x14ac:dyDescent="0.35">
      <c r="A661" s="4" t="e">
        <f>#REF!&amp;#REF!</f>
        <v>#REF!</v>
      </c>
    </row>
    <row r="662" spans="1:1" ht="30" customHeight="1" x14ac:dyDescent="0.35">
      <c r="A662" s="4" t="e">
        <f>#REF!&amp;#REF!</f>
        <v>#REF!</v>
      </c>
    </row>
    <row r="663" spans="1:1" ht="30" customHeight="1" x14ac:dyDescent="0.35">
      <c r="A663" s="4" t="e">
        <f>#REF!&amp;#REF!</f>
        <v>#REF!</v>
      </c>
    </row>
    <row r="664" spans="1:1" ht="30" customHeight="1" x14ac:dyDescent="0.35">
      <c r="A664" s="4" t="e">
        <f>#REF!&amp;#REF!</f>
        <v>#REF!</v>
      </c>
    </row>
    <row r="665" spans="1:1" ht="30" customHeight="1" x14ac:dyDescent="0.35">
      <c r="A665" s="4" t="e">
        <f>#REF!&amp;#REF!</f>
        <v>#REF!</v>
      </c>
    </row>
    <row r="666" spans="1:1" ht="30" customHeight="1" x14ac:dyDescent="0.35">
      <c r="A666" s="4" t="e">
        <f>#REF!&amp;#REF!</f>
        <v>#REF!</v>
      </c>
    </row>
    <row r="667" spans="1:1" ht="30" customHeight="1" x14ac:dyDescent="0.35">
      <c r="A667" s="4" t="e">
        <f>#REF!&amp;#REF!</f>
        <v>#REF!</v>
      </c>
    </row>
    <row r="668" spans="1:1" ht="30" customHeight="1" x14ac:dyDescent="0.35">
      <c r="A668" s="4" t="e">
        <f>#REF!&amp;#REF!</f>
        <v>#REF!</v>
      </c>
    </row>
    <row r="669" spans="1:1" ht="30" customHeight="1" x14ac:dyDescent="0.35">
      <c r="A669" s="4" t="e">
        <f>#REF!&amp;#REF!</f>
        <v>#REF!</v>
      </c>
    </row>
    <row r="670" spans="1:1" ht="30" customHeight="1" x14ac:dyDescent="0.35">
      <c r="A670" s="4" t="e">
        <f>#REF!&amp;#REF!</f>
        <v>#REF!</v>
      </c>
    </row>
    <row r="671" spans="1:1" ht="30" customHeight="1" x14ac:dyDescent="0.35">
      <c r="A671" s="4" t="e">
        <f>#REF!&amp;#REF!</f>
        <v>#REF!</v>
      </c>
    </row>
    <row r="672" spans="1:1" ht="30" customHeight="1" x14ac:dyDescent="0.35">
      <c r="A672" s="4" t="e">
        <f>#REF!&amp;#REF!</f>
        <v>#REF!</v>
      </c>
    </row>
    <row r="673" spans="1:1" ht="30" customHeight="1" x14ac:dyDescent="0.35">
      <c r="A673" s="4" t="e">
        <f>#REF!&amp;#REF!</f>
        <v>#REF!</v>
      </c>
    </row>
    <row r="674" spans="1:1" ht="30" customHeight="1" x14ac:dyDescent="0.35">
      <c r="A674" s="4" t="e">
        <f>#REF!&amp;#REF!</f>
        <v>#REF!</v>
      </c>
    </row>
    <row r="675" spans="1:1" ht="30" customHeight="1" x14ac:dyDescent="0.35">
      <c r="A675" s="4" t="e">
        <f>#REF!&amp;#REF!</f>
        <v>#REF!</v>
      </c>
    </row>
    <row r="676" spans="1:1" ht="30" customHeight="1" x14ac:dyDescent="0.35">
      <c r="A676" s="4" t="e">
        <f>#REF!&amp;#REF!</f>
        <v>#REF!</v>
      </c>
    </row>
    <row r="677" spans="1:1" ht="30" customHeight="1" x14ac:dyDescent="0.35">
      <c r="A677" s="4" t="e">
        <f>#REF!&amp;#REF!</f>
        <v>#REF!</v>
      </c>
    </row>
    <row r="678" spans="1:1" ht="30" customHeight="1" x14ac:dyDescent="0.35">
      <c r="A678" s="4" t="e">
        <f>#REF!&amp;#REF!</f>
        <v>#REF!</v>
      </c>
    </row>
    <row r="679" spans="1:1" ht="30" customHeight="1" x14ac:dyDescent="0.35">
      <c r="A679" s="4" t="e">
        <f>#REF!&amp;#REF!</f>
        <v>#REF!</v>
      </c>
    </row>
    <row r="680" spans="1:1" ht="30" customHeight="1" x14ac:dyDescent="0.35">
      <c r="A680" s="4" t="e">
        <f>#REF!&amp;#REF!</f>
        <v>#REF!</v>
      </c>
    </row>
    <row r="681" spans="1:1" ht="30" customHeight="1" x14ac:dyDescent="0.35">
      <c r="A681" s="4" t="e">
        <f>#REF!&amp;#REF!</f>
        <v>#REF!</v>
      </c>
    </row>
    <row r="682" spans="1:1" ht="30" customHeight="1" x14ac:dyDescent="0.35">
      <c r="A682" s="4" t="e">
        <f>#REF!&amp;#REF!</f>
        <v>#REF!</v>
      </c>
    </row>
    <row r="683" spans="1:1" ht="30" customHeight="1" x14ac:dyDescent="0.35">
      <c r="A683" s="4" t="e">
        <f>#REF!&amp;#REF!</f>
        <v>#REF!</v>
      </c>
    </row>
    <row r="684" spans="1:1" ht="30" customHeight="1" x14ac:dyDescent="0.35">
      <c r="A684" s="4" t="e">
        <f>#REF!&amp;#REF!</f>
        <v>#REF!</v>
      </c>
    </row>
    <row r="685" spans="1:1" ht="30" customHeight="1" x14ac:dyDescent="0.35">
      <c r="A685" s="4" t="e">
        <f>#REF!&amp;#REF!</f>
        <v>#REF!</v>
      </c>
    </row>
    <row r="686" spans="1:1" ht="30" customHeight="1" x14ac:dyDescent="0.35">
      <c r="A686" s="4" t="e">
        <f>#REF!&amp;#REF!</f>
        <v>#REF!</v>
      </c>
    </row>
    <row r="687" spans="1:1" ht="30" customHeight="1" x14ac:dyDescent="0.35">
      <c r="A687" s="4" t="e">
        <f>#REF!&amp;#REF!</f>
        <v>#REF!</v>
      </c>
    </row>
    <row r="688" spans="1:1" ht="30" customHeight="1" x14ac:dyDescent="0.35">
      <c r="A688" s="4" t="e">
        <f>#REF!&amp;#REF!</f>
        <v>#REF!</v>
      </c>
    </row>
    <row r="689" spans="1:1" ht="30" customHeight="1" x14ac:dyDescent="0.35">
      <c r="A689" s="4" t="e">
        <f>#REF!&amp;#REF!</f>
        <v>#REF!</v>
      </c>
    </row>
    <row r="690" spans="1:1" ht="30" customHeight="1" x14ac:dyDescent="0.35">
      <c r="A690" s="4" t="e">
        <f>#REF!&amp;#REF!</f>
        <v>#REF!</v>
      </c>
    </row>
    <row r="691" spans="1:1" ht="30" customHeight="1" x14ac:dyDescent="0.35">
      <c r="A691" s="4" t="e">
        <f>#REF!&amp;#REF!</f>
        <v>#REF!</v>
      </c>
    </row>
    <row r="692" spans="1:1" ht="30" customHeight="1" x14ac:dyDescent="0.35">
      <c r="A692" s="4" t="e">
        <f>#REF!&amp;#REF!</f>
        <v>#REF!</v>
      </c>
    </row>
    <row r="693" spans="1:1" ht="30" customHeight="1" x14ac:dyDescent="0.35">
      <c r="A693" s="4" t="e">
        <f>#REF!&amp;#REF!</f>
        <v>#REF!</v>
      </c>
    </row>
    <row r="694" spans="1:1" ht="30" customHeight="1" x14ac:dyDescent="0.35">
      <c r="A694" s="4" t="e">
        <f>#REF!&amp;#REF!</f>
        <v>#REF!</v>
      </c>
    </row>
    <row r="695" spans="1:1" ht="30" customHeight="1" x14ac:dyDescent="0.35">
      <c r="A695" s="4" t="e">
        <f>#REF!&amp;#REF!</f>
        <v>#REF!</v>
      </c>
    </row>
    <row r="696" spans="1:1" ht="30" customHeight="1" x14ac:dyDescent="0.35">
      <c r="A696" s="4" t="e">
        <f>#REF!&amp;#REF!</f>
        <v>#REF!</v>
      </c>
    </row>
    <row r="697" spans="1:1" ht="30" customHeight="1" x14ac:dyDescent="0.35">
      <c r="A697" s="4" t="e">
        <f>#REF!&amp;#REF!</f>
        <v>#REF!</v>
      </c>
    </row>
    <row r="698" spans="1:1" ht="30" customHeight="1" x14ac:dyDescent="0.35">
      <c r="A698" s="4" t="e">
        <f>#REF!&amp;#REF!</f>
        <v>#REF!</v>
      </c>
    </row>
    <row r="699" spans="1:1" ht="30" customHeight="1" x14ac:dyDescent="0.35">
      <c r="A699" s="4" t="e">
        <f>#REF!&amp;#REF!</f>
        <v>#REF!</v>
      </c>
    </row>
    <row r="700" spans="1:1" ht="30" customHeight="1" x14ac:dyDescent="0.35">
      <c r="A700" s="4" t="e">
        <f>#REF!&amp;#REF!</f>
        <v>#REF!</v>
      </c>
    </row>
    <row r="701" spans="1:1" ht="30" customHeight="1" x14ac:dyDescent="0.35">
      <c r="A701" s="4" t="e">
        <f>#REF!&amp;#REF!</f>
        <v>#REF!</v>
      </c>
    </row>
    <row r="702" spans="1:1" ht="30" customHeight="1" x14ac:dyDescent="0.35">
      <c r="A702" s="4" t="e">
        <f>#REF!&amp;#REF!</f>
        <v>#REF!</v>
      </c>
    </row>
    <row r="703" spans="1:1" ht="30" customHeight="1" x14ac:dyDescent="0.35">
      <c r="A703" s="4" t="e">
        <f>#REF!&amp;#REF!</f>
        <v>#REF!</v>
      </c>
    </row>
    <row r="704" spans="1:1" ht="30" customHeight="1" x14ac:dyDescent="0.35">
      <c r="A704" s="4" t="e">
        <f>#REF!&amp;#REF!</f>
        <v>#REF!</v>
      </c>
    </row>
    <row r="705" spans="1:1" ht="30" customHeight="1" x14ac:dyDescent="0.35">
      <c r="A705" s="4" t="e">
        <f>#REF!&amp;#REF!</f>
        <v>#REF!</v>
      </c>
    </row>
    <row r="706" spans="1:1" ht="30" customHeight="1" x14ac:dyDescent="0.35">
      <c r="A706" s="4" t="e">
        <f>#REF!&amp;#REF!</f>
        <v>#REF!</v>
      </c>
    </row>
    <row r="707" spans="1:1" ht="30" customHeight="1" x14ac:dyDescent="0.35">
      <c r="A707" s="4" t="e">
        <f>#REF!&amp;#REF!</f>
        <v>#REF!</v>
      </c>
    </row>
    <row r="708" spans="1:1" ht="30" customHeight="1" x14ac:dyDescent="0.35">
      <c r="A708" s="4" t="e">
        <f>#REF!&amp;#REF!</f>
        <v>#REF!</v>
      </c>
    </row>
    <row r="709" spans="1:1" ht="30" customHeight="1" x14ac:dyDescent="0.35">
      <c r="A709" s="4" t="e">
        <f>#REF!&amp;#REF!</f>
        <v>#REF!</v>
      </c>
    </row>
    <row r="710" spans="1:1" ht="30" customHeight="1" x14ac:dyDescent="0.35">
      <c r="A710" s="4" t="e">
        <f>#REF!&amp;#REF!</f>
        <v>#REF!</v>
      </c>
    </row>
    <row r="711" spans="1:1" ht="30" customHeight="1" x14ac:dyDescent="0.35">
      <c r="A711" s="4" t="e">
        <f>#REF!&amp;#REF!</f>
        <v>#REF!</v>
      </c>
    </row>
    <row r="712" spans="1:1" ht="30" customHeight="1" x14ac:dyDescent="0.35">
      <c r="A712" s="4" t="e">
        <f>#REF!&amp;#REF!</f>
        <v>#REF!</v>
      </c>
    </row>
    <row r="713" spans="1:1" ht="30" customHeight="1" x14ac:dyDescent="0.35">
      <c r="A713" s="4" t="e">
        <f>#REF!&amp;#REF!</f>
        <v>#REF!</v>
      </c>
    </row>
    <row r="714" spans="1:1" ht="30" customHeight="1" x14ac:dyDescent="0.35">
      <c r="A714" s="4" t="e">
        <f>#REF!&amp;#REF!</f>
        <v>#REF!</v>
      </c>
    </row>
    <row r="715" spans="1:1" ht="30" customHeight="1" x14ac:dyDescent="0.35">
      <c r="A715" s="4" t="e">
        <f>#REF!&amp;#REF!</f>
        <v>#REF!</v>
      </c>
    </row>
    <row r="716" spans="1:1" ht="30" customHeight="1" x14ac:dyDescent="0.35">
      <c r="A716" s="4" t="e">
        <f>#REF!&amp;#REF!</f>
        <v>#REF!</v>
      </c>
    </row>
    <row r="717" spans="1:1" ht="30" customHeight="1" x14ac:dyDescent="0.35">
      <c r="A717" s="4" t="e">
        <f>#REF!&amp;#REF!</f>
        <v>#REF!</v>
      </c>
    </row>
    <row r="718" spans="1:1" ht="30" customHeight="1" x14ac:dyDescent="0.35">
      <c r="A718" s="4" t="e">
        <f>#REF!&amp;#REF!</f>
        <v>#REF!</v>
      </c>
    </row>
    <row r="719" spans="1:1" ht="30" customHeight="1" x14ac:dyDescent="0.35">
      <c r="A719" s="4" t="e">
        <f>#REF!&amp;#REF!</f>
        <v>#REF!</v>
      </c>
    </row>
    <row r="720" spans="1:1" ht="30" customHeight="1" x14ac:dyDescent="0.35">
      <c r="A720" s="4" t="e">
        <f>#REF!&amp;#REF!</f>
        <v>#REF!</v>
      </c>
    </row>
    <row r="721" spans="1:1" ht="30" customHeight="1" x14ac:dyDescent="0.35">
      <c r="A721" s="4" t="e">
        <f>#REF!&amp;#REF!</f>
        <v>#REF!</v>
      </c>
    </row>
    <row r="722" spans="1:1" ht="30" customHeight="1" x14ac:dyDescent="0.35">
      <c r="A722" s="4" t="e">
        <f>#REF!&amp;#REF!</f>
        <v>#REF!</v>
      </c>
    </row>
    <row r="723" spans="1:1" ht="30" customHeight="1" x14ac:dyDescent="0.35">
      <c r="A723" s="4" t="e">
        <f>#REF!&amp;#REF!</f>
        <v>#REF!</v>
      </c>
    </row>
    <row r="724" spans="1:1" ht="30" customHeight="1" x14ac:dyDescent="0.35">
      <c r="A724" s="4" t="e">
        <f>#REF!&amp;#REF!</f>
        <v>#REF!</v>
      </c>
    </row>
    <row r="725" spans="1:1" ht="30" customHeight="1" x14ac:dyDescent="0.35">
      <c r="A725" s="4" t="e">
        <f>#REF!&amp;#REF!</f>
        <v>#REF!</v>
      </c>
    </row>
    <row r="726" spans="1:1" ht="30" customHeight="1" x14ac:dyDescent="0.35">
      <c r="A726" s="4" t="e">
        <f>#REF!&amp;#REF!</f>
        <v>#REF!</v>
      </c>
    </row>
    <row r="727" spans="1:1" ht="30" customHeight="1" x14ac:dyDescent="0.35">
      <c r="A727" s="4" t="e">
        <f>#REF!&amp;#REF!</f>
        <v>#REF!</v>
      </c>
    </row>
    <row r="728" spans="1:1" ht="30" customHeight="1" x14ac:dyDescent="0.35">
      <c r="A728" s="4" t="e">
        <f>#REF!&amp;#REF!</f>
        <v>#REF!</v>
      </c>
    </row>
    <row r="729" spans="1:1" ht="30" customHeight="1" x14ac:dyDescent="0.35">
      <c r="A729" s="4" t="e">
        <f>#REF!&amp;#REF!</f>
        <v>#REF!</v>
      </c>
    </row>
    <row r="730" spans="1:1" ht="30" customHeight="1" x14ac:dyDescent="0.35">
      <c r="A730" s="4" t="e">
        <f>#REF!&amp;#REF!</f>
        <v>#REF!</v>
      </c>
    </row>
    <row r="731" spans="1:1" ht="30" customHeight="1" x14ac:dyDescent="0.35">
      <c r="A731" s="4" t="e">
        <f>#REF!&amp;#REF!</f>
        <v>#REF!</v>
      </c>
    </row>
    <row r="732" spans="1:1" ht="30" customHeight="1" x14ac:dyDescent="0.35">
      <c r="A732" s="4" t="e">
        <f>#REF!&amp;#REF!</f>
        <v>#REF!</v>
      </c>
    </row>
    <row r="733" spans="1:1" ht="30" customHeight="1" x14ac:dyDescent="0.35">
      <c r="A733" s="4" t="e">
        <f>#REF!&amp;#REF!</f>
        <v>#REF!</v>
      </c>
    </row>
    <row r="734" spans="1:1" ht="30" customHeight="1" x14ac:dyDescent="0.35">
      <c r="A734" s="4" t="e">
        <f>#REF!&amp;#REF!</f>
        <v>#REF!</v>
      </c>
    </row>
    <row r="735" spans="1:1" ht="30" customHeight="1" x14ac:dyDescent="0.35">
      <c r="A735" s="4" t="e">
        <f>#REF!&amp;#REF!</f>
        <v>#REF!</v>
      </c>
    </row>
    <row r="736" spans="1:1" ht="30" customHeight="1" x14ac:dyDescent="0.35">
      <c r="A736" s="4" t="e">
        <f>#REF!&amp;#REF!</f>
        <v>#REF!</v>
      </c>
    </row>
    <row r="737" spans="1:1" ht="30" customHeight="1" x14ac:dyDescent="0.35">
      <c r="A737" s="4" t="e">
        <f>#REF!&amp;#REF!</f>
        <v>#REF!</v>
      </c>
    </row>
    <row r="738" spans="1:1" ht="30" customHeight="1" x14ac:dyDescent="0.35">
      <c r="A738" s="4" t="e">
        <f>#REF!&amp;#REF!</f>
        <v>#REF!</v>
      </c>
    </row>
    <row r="739" spans="1:1" ht="30" customHeight="1" x14ac:dyDescent="0.35">
      <c r="A739" s="4" t="e">
        <f>#REF!&amp;#REF!</f>
        <v>#REF!</v>
      </c>
    </row>
    <row r="740" spans="1:1" ht="30" customHeight="1" x14ac:dyDescent="0.35">
      <c r="A740" s="4" t="e">
        <f>#REF!&amp;#REF!</f>
        <v>#REF!</v>
      </c>
    </row>
    <row r="741" spans="1:1" ht="30" customHeight="1" x14ac:dyDescent="0.35">
      <c r="A741" s="4" t="e">
        <f>#REF!&amp;#REF!</f>
        <v>#REF!</v>
      </c>
    </row>
    <row r="742" spans="1:1" ht="30" customHeight="1" x14ac:dyDescent="0.35">
      <c r="A742" s="4" t="e">
        <f>#REF!&amp;#REF!</f>
        <v>#REF!</v>
      </c>
    </row>
    <row r="743" spans="1:1" ht="30" customHeight="1" x14ac:dyDescent="0.35">
      <c r="A743" s="4" t="e">
        <f>#REF!&amp;#REF!</f>
        <v>#REF!</v>
      </c>
    </row>
    <row r="744" spans="1:1" ht="30" customHeight="1" x14ac:dyDescent="0.35">
      <c r="A744" s="4" t="e">
        <f>#REF!&amp;#REF!</f>
        <v>#REF!</v>
      </c>
    </row>
    <row r="745" spans="1:1" ht="30" customHeight="1" x14ac:dyDescent="0.35">
      <c r="A745" s="4" t="e">
        <f>#REF!&amp;#REF!</f>
        <v>#REF!</v>
      </c>
    </row>
    <row r="746" spans="1:1" ht="30" customHeight="1" x14ac:dyDescent="0.35">
      <c r="A746" s="4" t="e">
        <f>#REF!&amp;#REF!</f>
        <v>#REF!</v>
      </c>
    </row>
    <row r="747" spans="1:1" ht="30" customHeight="1" x14ac:dyDescent="0.35">
      <c r="A747" s="4" t="e">
        <f>#REF!&amp;#REF!</f>
        <v>#REF!</v>
      </c>
    </row>
    <row r="748" spans="1:1" ht="30" customHeight="1" x14ac:dyDescent="0.35">
      <c r="A748" s="4" t="e">
        <f>#REF!&amp;#REF!</f>
        <v>#REF!</v>
      </c>
    </row>
    <row r="749" spans="1:1" ht="30" customHeight="1" x14ac:dyDescent="0.35">
      <c r="A749" s="4" t="e">
        <f>#REF!&amp;#REF!</f>
        <v>#REF!</v>
      </c>
    </row>
    <row r="750" spans="1:1" ht="30" customHeight="1" x14ac:dyDescent="0.35">
      <c r="A750" s="4" t="e">
        <f>#REF!&amp;#REF!</f>
        <v>#REF!</v>
      </c>
    </row>
    <row r="751" spans="1:1" ht="30" customHeight="1" x14ac:dyDescent="0.35">
      <c r="A751" s="4" t="e">
        <f>#REF!&amp;#REF!</f>
        <v>#REF!</v>
      </c>
    </row>
    <row r="752" spans="1:1" ht="30" customHeight="1" x14ac:dyDescent="0.35">
      <c r="A752" s="4" t="e">
        <f>#REF!&amp;#REF!</f>
        <v>#REF!</v>
      </c>
    </row>
    <row r="753" spans="1:1" ht="30" customHeight="1" x14ac:dyDescent="0.35">
      <c r="A753" s="4" t="e">
        <f>#REF!&amp;#REF!</f>
        <v>#REF!</v>
      </c>
    </row>
    <row r="754" spans="1:1" ht="30" customHeight="1" x14ac:dyDescent="0.35">
      <c r="A754" s="4" t="e">
        <f>#REF!&amp;#REF!</f>
        <v>#REF!</v>
      </c>
    </row>
    <row r="755" spans="1:1" ht="30" customHeight="1" x14ac:dyDescent="0.35">
      <c r="A755" s="4" t="e">
        <f>#REF!&amp;#REF!</f>
        <v>#REF!</v>
      </c>
    </row>
    <row r="756" spans="1:1" ht="30" customHeight="1" x14ac:dyDescent="0.35">
      <c r="A756" s="4" t="e">
        <f>#REF!&amp;#REF!</f>
        <v>#REF!</v>
      </c>
    </row>
    <row r="757" spans="1:1" ht="30" customHeight="1" x14ac:dyDescent="0.35">
      <c r="A757" s="4" t="e">
        <f>#REF!&amp;#REF!</f>
        <v>#REF!</v>
      </c>
    </row>
    <row r="758" spans="1:1" ht="30" customHeight="1" x14ac:dyDescent="0.35">
      <c r="A758" s="4" t="e">
        <f>#REF!&amp;#REF!</f>
        <v>#REF!</v>
      </c>
    </row>
    <row r="759" spans="1:1" ht="30" customHeight="1" x14ac:dyDescent="0.35">
      <c r="A759" s="4" t="e">
        <f>#REF!&amp;#REF!</f>
        <v>#REF!</v>
      </c>
    </row>
    <row r="760" spans="1:1" ht="30" customHeight="1" x14ac:dyDescent="0.35">
      <c r="A760" s="4" t="e">
        <f>#REF!&amp;#REF!</f>
        <v>#REF!</v>
      </c>
    </row>
    <row r="761" spans="1:1" ht="30" customHeight="1" x14ac:dyDescent="0.35">
      <c r="A761" s="4" t="e">
        <f>#REF!&amp;#REF!</f>
        <v>#REF!</v>
      </c>
    </row>
    <row r="762" spans="1:1" ht="30" customHeight="1" x14ac:dyDescent="0.35">
      <c r="A762" s="4" t="e">
        <f>#REF!&amp;#REF!</f>
        <v>#REF!</v>
      </c>
    </row>
    <row r="763" spans="1:1" ht="30" customHeight="1" x14ac:dyDescent="0.35">
      <c r="A763" s="4" t="e">
        <f>#REF!&amp;#REF!</f>
        <v>#REF!</v>
      </c>
    </row>
    <row r="764" spans="1:1" ht="30" customHeight="1" x14ac:dyDescent="0.35">
      <c r="A764" s="4" t="e">
        <f>#REF!&amp;#REF!</f>
        <v>#REF!</v>
      </c>
    </row>
    <row r="765" spans="1:1" ht="30" customHeight="1" x14ac:dyDescent="0.35">
      <c r="A765" s="4" t="e">
        <f>#REF!&amp;#REF!</f>
        <v>#REF!</v>
      </c>
    </row>
    <row r="766" spans="1:1" ht="30" customHeight="1" x14ac:dyDescent="0.35">
      <c r="A766" s="4" t="e">
        <f>#REF!&amp;#REF!</f>
        <v>#REF!</v>
      </c>
    </row>
    <row r="767" spans="1:1" ht="30" customHeight="1" x14ac:dyDescent="0.35">
      <c r="A767" s="4" t="e">
        <f>#REF!&amp;#REF!</f>
        <v>#REF!</v>
      </c>
    </row>
    <row r="768" spans="1:1" ht="30" customHeight="1" x14ac:dyDescent="0.35">
      <c r="A768" s="4" t="e">
        <f>#REF!&amp;#REF!</f>
        <v>#REF!</v>
      </c>
    </row>
    <row r="769" spans="1:1" ht="30" customHeight="1" x14ac:dyDescent="0.35">
      <c r="A769" s="4" t="e">
        <f>#REF!&amp;#REF!</f>
        <v>#REF!</v>
      </c>
    </row>
    <row r="770" spans="1:1" ht="30" customHeight="1" x14ac:dyDescent="0.35">
      <c r="A770" s="4" t="e">
        <f>#REF!&amp;#REF!</f>
        <v>#REF!</v>
      </c>
    </row>
    <row r="771" spans="1:1" ht="30" customHeight="1" x14ac:dyDescent="0.35">
      <c r="A771" s="4" t="e">
        <f>#REF!&amp;#REF!</f>
        <v>#REF!</v>
      </c>
    </row>
    <row r="772" spans="1:1" ht="30" customHeight="1" x14ac:dyDescent="0.35">
      <c r="A772" s="4" t="e">
        <f>#REF!&amp;#REF!</f>
        <v>#REF!</v>
      </c>
    </row>
    <row r="773" spans="1:1" ht="30" customHeight="1" x14ac:dyDescent="0.35">
      <c r="A773" s="4" t="e">
        <f>#REF!&amp;#REF!</f>
        <v>#REF!</v>
      </c>
    </row>
    <row r="774" spans="1:1" ht="30" customHeight="1" x14ac:dyDescent="0.35">
      <c r="A774" s="4" t="e">
        <f>#REF!&amp;#REF!</f>
        <v>#REF!</v>
      </c>
    </row>
    <row r="775" spans="1:1" ht="30" customHeight="1" x14ac:dyDescent="0.35">
      <c r="A775" s="4" t="e">
        <f>#REF!&amp;#REF!</f>
        <v>#REF!</v>
      </c>
    </row>
    <row r="776" spans="1:1" ht="30" customHeight="1" x14ac:dyDescent="0.35">
      <c r="A776" s="4" t="e">
        <f>#REF!&amp;#REF!</f>
        <v>#REF!</v>
      </c>
    </row>
    <row r="777" spans="1:1" ht="30" customHeight="1" x14ac:dyDescent="0.35">
      <c r="A777" s="4" t="e">
        <f>#REF!&amp;#REF!</f>
        <v>#REF!</v>
      </c>
    </row>
    <row r="778" spans="1:1" ht="30" customHeight="1" x14ac:dyDescent="0.35">
      <c r="A778" s="4" t="e">
        <f>#REF!&amp;#REF!</f>
        <v>#REF!</v>
      </c>
    </row>
    <row r="779" spans="1:1" ht="30" customHeight="1" x14ac:dyDescent="0.35">
      <c r="A779" s="4" t="e">
        <f>#REF!&amp;#REF!</f>
        <v>#REF!</v>
      </c>
    </row>
    <row r="780" spans="1:1" ht="30" customHeight="1" x14ac:dyDescent="0.35">
      <c r="A780" s="4" t="e">
        <f>#REF!&amp;#REF!</f>
        <v>#REF!</v>
      </c>
    </row>
    <row r="781" spans="1:1" ht="30" customHeight="1" x14ac:dyDescent="0.35">
      <c r="A781" s="4" t="e">
        <f>#REF!&amp;#REF!</f>
        <v>#REF!</v>
      </c>
    </row>
    <row r="782" spans="1:1" ht="30" customHeight="1" x14ac:dyDescent="0.35">
      <c r="A782" s="4" t="e">
        <f>#REF!&amp;#REF!</f>
        <v>#REF!</v>
      </c>
    </row>
    <row r="783" spans="1:1" ht="30" customHeight="1" x14ac:dyDescent="0.35">
      <c r="A783" s="4" t="e">
        <f>#REF!&amp;#REF!</f>
        <v>#REF!</v>
      </c>
    </row>
    <row r="784" spans="1:1" ht="30" customHeight="1" x14ac:dyDescent="0.35">
      <c r="A784" s="4" t="e">
        <f>#REF!&amp;#REF!</f>
        <v>#REF!</v>
      </c>
    </row>
    <row r="785" spans="1:1" ht="30" customHeight="1" x14ac:dyDescent="0.35">
      <c r="A785" s="4" t="e">
        <f>#REF!&amp;#REF!</f>
        <v>#REF!</v>
      </c>
    </row>
    <row r="786" spans="1:1" ht="30" customHeight="1" x14ac:dyDescent="0.35">
      <c r="A786" s="4" t="e">
        <f>#REF!&amp;#REF!</f>
        <v>#REF!</v>
      </c>
    </row>
    <row r="787" spans="1:1" ht="30" customHeight="1" x14ac:dyDescent="0.35">
      <c r="A787" s="4" t="e">
        <f>#REF!&amp;#REF!</f>
        <v>#REF!</v>
      </c>
    </row>
    <row r="788" spans="1:1" ht="30" customHeight="1" x14ac:dyDescent="0.35">
      <c r="A788" s="4" t="e">
        <f>#REF!&amp;#REF!</f>
        <v>#REF!</v>
      </c>
    </row>
    <row r="789" spans="1:1" ht="30" customHeight="1" x14ac:dyDescent="0.35">
      <c r="A789" s="4" t="e">
        <f>#REF!&amp;#REF!</f>
        <v>#REF!</v>
      </c>
    </row>
    <row r="790" spans="1:1" ht="30" customHeight="1" x14ac:dyDescent="0.35">
      <c r="A790" s="4" t="e">
        <f>#REF!&amp;#REF!</f>
        <v>#REF!</v>
      </c>
    </row>
    <row r="791" spans="1:1" ht="30" customHeight="1" x14ac:dyDescent="0.35">
      <c r="A791" s="4" t="e">
        <f>#REF!&amp;#REF!</f>
        <v>#REF!</v>
      </c>
    </row>
    <row r="792" spans="1:1" ht="30" customHeight="1" x14ac:dyDescent="0.35">
      <c r="A792" s="4" t="e">
        <f>#REF!&amp;#REF!</f>
        <v>#REF!</v>
      </c>
    </row>
    <row r="793" spans="1:1" ht="30" customHeight="1" x14ac:dyDescent="0.35">
      <c r="A793" s="4" t="e">
        <f>#REF!&amp;#REF!</f>
        <v>#REF!</v>
      </c>
    </row>
    <row r="794" spans="1:1" ht="30" customHeight="1" x14ac:dyDescent="0.35">
      <c r="A794" s="4" t="e">
        <f>#REF!&amp;#REF!</f>
        <v>#REF!</v>
      </c>
    </row>
    <row r="795" spans="1:1" ht="30" customHeight="1" x14ac:dyDescent="0.35">
      <c r="A795" s="4" t="e">
        <f>#REF!&amp;#REF!</f>
        <v>#REF!</v>
      </c>
    </row>
    <row r="796" spans="1:1" ht="30" customHeight="1" x14ac:dyDescent="0.35">
      <c r="A796" s="4" t="e">
        <f>#REF!&amp;#REF!</f>
        <v>#REF!</v>
      </c>
    </row>
    <row r="797" spans="1:1" ht="30" customHeight="1" x14ac:dyDescent="0.35">
      <c r="A797" s="4" t="e">
        <f>#REF!&amp;#REF!</f>
        <v>#REF!</v>
      </c>
    </row>
    <row r="798" spans="1:1" ht="30" customHeight="1" x14ac:dyDescent="0.35">
      <c r="A798" s="4" t="e">
        <f>#REF!&amp;#REF!</f>
        <v>#REF!</v>
      </c>
    </row>
    <row r="799" spans="1:1" ht="30" customHeight="1" x14ac:dyDescent="0.35">
      <c r="A799" s="4" t="e">
        <f>#REF!&amp;#REF!</f>
        <v>#REF!</v>
      </c>
    </row>
    <row r="800" spans="1:1" ht="30" customHeight="1" x14ac:dyDescent="0.35">
      <c r="A800" s="4" t="e">
        <f>#REF!&amp;#REF!</f>
        <v>#REF!</v>
      </c>
    </row>
    <row r="801" spans="1:1" ht="30" customHeight="1" x14ac:dyDescent="0.35">
      <c r="A801" s="4" t="e">
        <f>#REF!&amp;#REF!</f>
        <v>#REF!</v>
      </c>
    </row>
    <row r="802" spans="1:1" ht="30" customHeight="1" x14ac:dyDescent="0.35">
      <c r="A802" s="4" t="e">
        <f>#REF!&amp;#REF!</f>
        <v>#REF!</v>
      </c>
    </row>
    <row r="803" spans="1:1" ht="30" customHeight="1" x14ac:dyDescent="0.35">
      <c r="A803" s="4" t="e">
        <f>#REF!&amp;#REF!</f>
        <v>#REF!</v>
      </c>
    </row>
    <row r="804" spans="1:1" ht="30" customHeight="1" x14ac:dyDescent="0.35">
      <c r="A804" s="4" t="e">
        <f>#REF!&amp;#REF!</f>
        <v>#REF!</v>
      </c>
    </row>
    <row r="805" spans="1:1" ht="30" customHeight="1" x14ac:dyDescent="0.35">
      <c r="A805" s="4" t="e">
        <f>#REF!&amp;#REF!</f>
        <v>#REF!</v>
      </c>
    </row>
    <row r="806" spans="1:1" ht="30" customHeight="1" x14ac:dyDescent="0.35">
      <c r="A806" s="4" t="e">
        <f>#REF!&amp;#REF!</f>
        <v>#REF!</v>
      </c>
    </row>
    <row r="807" spans="1:1" ht="30" customHeight="1" x14ac:dyDescent="0.35">
      <c r="A807" s="4" t="e">
        <f>#REF!&amp;#REF!</f>
        <v>#REF!</v>
      </c>
    </row>
    <row r="808" spans="1:1" ht="30" customHeight="1" x14ac:dyDescent="0.35">
      <c r="A808" s="4" t="e">
        <f>#REF!&amp;#REF!</f>
        <v>#REF!</v>
      </c>
    </row>
    <row r="809" spans="1:1" ht="30" customHeight="1" x14ac:dyDescent="0.35">
      <c r="A809" s="4" t="e">
        <f>#REF!&amp;#REF!</f>
        <v>#REF!</v>
      </c>
    </row>
    <row r="810" spans="1:1" ht="30" customHeight="1" x14ac:dyDescent="0.35">
      <c r="A810" s="4" t="e">
        <f>#REF!&amp;#REF!</f>
        <v>#REF!</v>
      </c>
    </row>
    <row r="811" spans="1:1" ht="30" customHeight="1" x14ac:dyDescent="0.35">
      <c r="A811" s="4" t="e">
        <f>#REF!&amp;#REF!</f>
        <v>#REF!</v>
      </c>
    </row>
    <row r="812" spans="1:1" ht="30" customHeight="1" x14ac:dyDescent="0.35">
      <c r="A812" s="4" t="e">
        <f>#REF!&amp;#REF!</f>
        <v>#REF!</v>
      </c>
    </row>
    <row r="813" spans="1:1" ht="30" customHeight="1" x14ac:dyDescent="0.35">
      <c r="A813" s="4" t="e">
        <f>#REF!&amp;#REF!</f>
        <v>#REF!</v>
      </c>
    </row>
    <row r="814" spans="1:1" ht="30" customHeight="1" x14ac:dyDescent="0.35">
      <c r="A814" s="4" t="e">
        <f>#REF!&amp;#REF!</f>
        <v>#REF!</v>
      </c>
    </row>
    <row r="815" spans="1:1" ht="30" customHeight="1" x14ac:dyDescent="0.35">
      <c r="A815" s="4" t="e">
        <f>#REF!&amp;#REF!</f>
        <v>#REF!</v>
      </c>
    </row>
    <row r="816" spans="1:1" ht="30" customHeight="1" x14ac:dyDescent="0.35">
      <c r="A816" s="4" t="e">
        <f>#REF!&amp;#REF!</f>
        <v>#REF!</v>
      </c>
    </row>
    <row r="817" spans="1:1" ht="30" customHeight="1" x14ac:dyDescent="0.35">
      <c r="A817" s="4" t="e">
        <f>#REF!&amp;#REF!</f>
        <v>#REF!</v>
      </c>
    </row>
    <row r="818" spans="1:1" ht="30" customHeight="1" x14ac:dyDescent="0.35">
      <c r="A818" s="4" t="e">
        <f>#REF!&amp;#REF!</f>
        <v>#REF!</v>
      </c>
    </row>
    <row r="819" spans="1:1" ht="30" customHeight="1" x14ac:dyDescent="0.35">
      <c r="A819" s="4" t="e">
        <f>#REF!&amp;#REF!</f>
        <v>#REF!</v>
      </c>
    </row>
    <row r="820" spans="1:1" ht="30" customHeight="1" x14ac:dyDescent="0.35">
      <c r="A820" s="4" t="e">
        <f>#REF!&amp;#REF!</f>
        <v>#REF!</v>
      </c>
    </row>
    <row r="821" spans="1:1" ht="30" customHeight="1" x14ac:dyDescent="0.35">
      <c r="A821" s="4" t="e">
        <f>#REF!&amp;#REF!</f>
        <v>#REF!</v>
      </c>
    </row>
    <row r="822" spans="1:1" ht="30" customHeight="1" x14ac:dyDescent="0.35">
      <c r="A822" s="4" t="e">
        <f>#REF!&amp;#REF!</f>
        <v>#REF!</v>
      </c>
    </row>
    <row r="823" spans="1:1" ht="30" customHeight="1" x14ac:dyDescent="0.35">
      <c r="A823" s="4" t="e">
        <f>#REF!&amp;#REF!</f>
        <v>#REF!</v>
      </c>
    </row>
    <row r="824" spans="1:1" ht="30" customHeight="1" x14ac:dyDescent="0.35">
      <c r="A824" s="4" t="e">
        <f>#REF!&amp;#REF!</f>
        <v>#REF!</v>
      </c>
    </row>
    <row r="825" spans="1:1" ht="30" customHeight="1" x14ac:dyDescent="0.35">
      <c r="A825" s="4" t="e">
        <f>#REF!&amp;#REF!</f>
        <v>#REF!</v>
      </c>
    </row>
    <row r="826" spans="1:1" ht="30" customHeight="1" x14ac:dyDescent="0.35">
      <c r="A826" s="4" t="e">
        <f>#REF!&amp;#REF!</f>
        <v>#REF!</v>
      </c>
    </row>
    <row r="827" spans="1:1" ht="30" customHeight="1" x14ac:dyDescent="0.35">
      <c r="A827" s="4" t="e">
        <f>#REF!&amp;#REF!</f>
        <v>#REF!</v>
      </c>
    </row>
    <row r="828" spans="1:1" ht="30" customHeight="1" x14ac:dyDescent="0.35">
      <c r="A828" s="4" t="e">
        <f>#REF!&amp;#REF!</f>
        <v>#REF!</v>
      </c>
    </row>
    <row r="829" spans="1:1" ht="30" customHeight="1" x14ac:dyDescent="0.35">
      <c r="A829" s="4" t="e">
        <f>#REF!&amp;#REF!</f>
        <v>#REF!</v>
      </c>
    </row>
    <row r="830" spans="1:1" ht="30" customHeight="1" x14ac:dyDescent="0.35">
      <c r="A830" s="4" t="e">
        <f>#REF!&amp;#REF!</f>
        <v>#REF!</v>
      </c>
    </row>
    <row r="831" spans="1:1" ht="30" customHeight="1" x14ac:dyDescent="0.35">
      <c r="A831" s="4" t="e">
        <f>#REF!&amp;#REF!</f>
        <v>#REF!</v>
      </c>
    </row>
    <row r="832" spans="1:1" ht="30" customHeight="1" x14ac:dyDescent="0.35">
      <c r="A832" s="4" t="e">
        <f>#REF!&amp;#REF!</f>
        <v>#REF!</v>
      </c>
    </row>
    <row r="833" spans="1:1" ht="30" customHeight="1" x14ac:dyDescent="0.35">
      <c r="A833" s="4" t="e">
        <f>#REF!&amp;#REF!</f>
        <v>#REF!</v>
      </c>
    </row>
    <row r="834" spans="1:1" ht="30" customHeight="1" x14ac:dyDescent="0.35">
      <c r="A834" s="4" t="e">
        <f>#REF!&amp;#REF!</f>
        <v>#REF!</v>
      </c>
    </row>
    <row r="835" spans="1:1" ht="30" customHeight="1" x14ac:dyDescent="0.35">
      <c r="A835" s="4" t="e">
        <f>#REF!&amp;#REF!</f>
        <v>#REF!</v>
      </c>
    </row>
    <row r="836" spans="1:1" ht="30" customHeight="1" x14ac:dyDescent="0.35">
      <c r="A836" s="4" t="e">
        <f>#REF!&amp;#REF!</f>
        <v>#REF!</v>
      </c>
    </row>
    <row r="837" spans="1:1" ht="30" customHeight="1" x14ac:dyDescent="0.35">
      <c r="A837" s="4" t="e">
        <f>#REF!&amp;#REF!</f>
        <v>#REF!</v>
      </c>
    </row>
    <row r="838" spans="1:1" ht="30" customHeight="1" x14ac:dyDescent="0.35">
      <c r="A838" s="4" t="e">
        <f>#REF!&amp;#REF!</f>
        <v>#REF!</v>
      </c>
    </row>
    <row r="839" spans="1:1" ht="30" customHeight="1" x14ac:dyDescent="0.35">
      <c r="A839" s="4" t="e">
        <f>#REF!&amp;#REF!</f>
        <v>#REF!</v>
      </c>
    </row>
    <row r="840" spans="1:1" ht="30" customHeight="1" x14ac:dyDescent="0.35">
      <c r="A840" s="4" t="e">
        <f>#REF!&amp;#REF!</f>
        <v>#REF!</v>
      </c>
    </row>
    <row r="841" spans="1:1" ht="30" customHeight="1" x14ac:dyDescent="0.35">
      <c r="A841" s="4" t="e">
        <f>#REF!&amp;#REF!</f>
        <v>#REF!</v>
      </c>
    </row>
    <row r="842" spans="1:1" ht="30" customHeight="1" x14ac:dyDescent="0.35">
      <c r="A842" s="4" t="e">
        <f>#REF!&amp;#REF!</f>
        <v>#REF!</v>
      </c>
    </row>
    <row r="843" spans="1:1" ht="30" customHeight="1" x14ac:dyDescent="0.35">
      <c r="A843" s="4" t="e">
        <f>#REF!&amp;#REF!</f>
        <v>#REF!</v>
      </c>
    </row>
    <row r="844" spans="1:1" ht="30" customHeight="1" x14ac:dyDescent="0.35">
      <c r="A844" s="4" t="e">
        <f>#REF!&amp;#REF!</f>
        <v>#REF!</v>
      </c>
    </row>
    <row r="845" spans="1:1" ht="30" customHeight="1" x14ac:dyDescent="0.35">
      <c r="A845" s="4" t="e">
        <f>#REF!&amp;#REF!</f>
        <v>#REF!</v>
      </c>
    </row>
    <row r="846" spans="1:1" ht="30" customHeight="1" x14ac:dyDescent="0.35">
      <c r="A846" s="4" t="e">
        <f>#REF!&amp;#REF!</f>
        <v>#REF!</v>
      </c>
    </row>
    <row r="847" spans="1:1" ht="30" customHeight="1" x14ac:dyDescent="0.35">
      <c r="A847" s="4" t="e">
        <f>#REF!&amp;#REF!</f>
        <v>#REF!</v>
      </c>
    </row>
    <row r="848" spans="1:1" ht="30" customHeight="1" x14ac:dyDescent="0.35">
      <c r="A848" s="4" t="e">
        <f>#REF!&amp;#REF!</f>
        <v>#REF!</v>
      </c>
    </row>
    <row r="849" spans="1:1" ht="30" customHeight="1" x14ac:dyDescent="0.35">
      <c r="A849" s="4" t="e">
        <f>#REF!&amp;#REF!</f>
        <v>#REF!</v>
      </c>
    </row>
    <row r="850" spans="1:1" ht="30" customHeight="1" x14ac:dyDescent="0.35">
      <c r="A850" s="4" t="e">
        <f>#REF!&amp;#REF!</f>
        <v>#REF!</v>
      </c>
    </row>
    <row r="851" spans="1:1" ht="30" customHeight="1" x14ac:dyDescent="0.35">
      <c r="A851" s="4" t="e">
        <f>#REF!&amp;#REF!</f>
        <v>#REF!</v>
      </c>
    </row>
    <row r="852" spans="1:1" ht="30" customHeight="1" x14ac:dyDescent="0.35">
      <c r="A852" s="4" t="e">
        <f>#REF!&amp;#REF!</f>
        <v>#REF!</v>
      </c>
    </row>
    <row r="853" spans="1:1" ht="30" customHeight="1" x14ac:dyDescent="0.35">
      <c r="A853" s="4" t="e">
        <f>#REF!&amp;#REF!</f>
        <v>#REF!</v>
      </c>
    </row>
    <row r="854" spans="1:1" ht="30" customHeight="1" x14ac:dyDescent="0.35">
      <c r="A854" s="4" t="e">
        <f>#REF!&amp;#REF!</f>
        <v>#REF!</v>
      </c>
    </row>
    <row r="855" spans="1:1" ht="30" customHeight="1" x14ac:dyDescent="0.35">
      <c r="A855" s="4" t="e">
        <f>#REF!&amp;#REF!</f>
        <v>#REF!</v>
      </c>
    </row>
    <row r="856" spans="1:1" ht="30" customHeight="1" x14ac:dyDescent="0.35">
      <c r="A856" s="4" t="e">
        <f>#REF!&amp;#REF!</f>
        <v>#REF!</v>
      </c>
    </row>
    <row r="857" spans="1:1" ht="30" customHeight="1" x14ac:dyDescent="0.35">
      <c r="A857" s="4" t="e">
        <f>#REF!&amp;#REF!</f>
        <v>#REF!</v>
      </c>
    </row>
    <row r="858" spans="1:1" ht="30" customHeight="1" x14ac:dyDescent="0.35">
      <c r="A858" s="4" t="e">
        <f>#REF!&amp;#REF!</f>
        <v>#REF!</v>
      </c>
    </row>
    <row r="859" spans="1:1" ht="30" customHeight="1" x14ac:dyDescent="0.35">
      <c r="A859" s="4" t="e">
        <f>#REF!&amp;#REF!</f>
        <v>#REF!</v>
      </c>
    </row>
    <row r="860" spans="1:1" ht="30" customHeight="1" x14ac:dyDescent="0.35">
      <c r="A860" s="4" t="e">
        <f>#REF!&amp;#REF!</f>
        <v>#REF!</v>
      </c>
    </row>
    <row r="861" spans="1:1" ht="30" customHeight="1" x14ac:dyDescent="0.35">
      <c r="A861" s="4" t="e">
        <f>#REF!&amp;#REF!</f>
        <v>#REF!</v>
      </c>
    </row>
    <row r="862" spans="1:1" ht="30" customHeight="1" x14ac:dyDescent="0.35">
      <c r="A862" s="4" t="e">
        <f>#REF!&amp;#REF!</f>
        <v>#REF!</v>
      </c>
    </row>
    <row r="863" spans="1:1" ht="30" customHeight="1" x14ac:dyDescent="0.35">
      <c r="A863" s="4" t="e">
        <f>#REF!&amp;#REF!</f>
        <v>#REF!</v>
      </c>
    </row>
    <row r="864" spans="1:1" ht="30" customHeight="1" x14ac:dyDescent="0.35">
      <c r="A864" s="4" t="e">
        <f>#REF!&amp;#REF!</f>
        <v>#REF!</v>
      </c>
    </row>
    <row r="865" spans="1:1" ht="30" customHeight="1" x14ac:dyDescent="0.35">
      <c r="A865" s="4" t="e">
        <f>#REF!&amp;#REF!</f>
        <v>#REF!</v>
      </c>
    </row>
    <row r="866" spans="1:1" ht="30" customHeight="1" x14ac:dyDescent="0.35">
      <c r="A866" s="4" t="e">
        <f>#REF!&amp;#REF!</f>
        <v>#REF!</v>
      </c>
    </row>
    <row r="867" spans="1:1" ht="30" customHeight="1" x14ac:dyDescent="0.35">
      <c r="A867" s="4" t="e">
        <f>#REF!&amp;#REF!</f>
        <v>#REF!</v>
      </c>
    </row>
    <row r="868" spans="1:1" ht="30" customHeight="1" x14ac:dyDescent="0.35">
      <c r="A868" s="4" t="e">
        <f>#REF!&amp;#REF!</f>
        <v>#REF!</v>
      </c>
    </row>
    <row r="869" spans="1:1" ht="30" customHeight="1" x14ac:dyDescent="0.35">
      <c r="A869" s="4" t="e">
        <f>#REF!&amp;#REF!</f>
        <v>#REF!</v>
      </c>
    </row>
    <row r="870" spans="1:1" ht="30" customHeight="1" x14ac:dyDescent="0.35">
      <c r="A870" s="4" t="e">
        <f>#REF!&amp;#REF!</f>
        <v>#REF!</v>
      </c>
    </row>
    <row r="871" spans="1:1" ht="30" customHeight="1" x14ac:dyDescent="0.35">
      <c r="A871" s="4" t="e">
        <f>#REF!&amp;#REF!</f>
        <v>#REF!</v>
      </c>
    </row>
    <row r="872" spans="1:1" ht="30" customHeight="1" x14ac:dyDescent="0.35">
      <c r="A872" s="4" t="e">
        <f>#REF!&amp;#REF!</f>
        <v>#REF!</v>
      </c>
    </row>
    <row r="873" spans="1:1" ht="30" customHeight="1" x14ac:dyDescent="0.35">
      <c r="A873" s="4" t="e">
        <f>#REF!&amp;#REF!</f>
        <v>#REF!</v>
      </c>
    </row>
    <row r="874" spans="1:1" ht="30" customHeight="1" x14ac:dyDescent="0.35">
      <c r="A874" s="4" t="e">
        <f>#REF!&amp;#REF!</f>
        <v>#REF!</v>
      </c>
    </row>
    <row r="875" spans="1:1" ht="30" customHeight="1" x14ac:dyDescent="0.35">
      <c r="A875" s="4" t="e">
        <f>#REF!&amp;#REF!</f>
        <v>#REF!</v>
      </c>
    </row>
    <row r="876" spans="1:1" ht="30" customHeight="1" x14ac:dyDescent="0.35">
      <c r="A876" s="4" t="e">
        <f>#REF!&amp;#REF!</f>
        <v>#REF!</v>
      </c>
    </row>
    <row r="877" spans="1:1" ht="30" customHeight="1" x14ac:dyDescent="0.35">
      <c r="A877" s="4" t="e">
        <f>#REF!&amp;#REF!</f>
        <v>#REF!</v>
      </c>
    </row>
    <row r="878" spans="1:1" ht="30" customHeight="1" x14ac:dyDescent="0.35">
      <c r="A878" s="4" t="e">
        <f>#REF!&amp;#REF!</f>
        <v>#REF!</v>
      </c>
    </row>
    <row r="879" spans="1:1" ht="30" customHeight="1" x14ac:dyDescent="0.35">
      <c r="A879" s="4" t="e">
        <f>#REF!&amp;#REF!</f>
        <v>#REF!</v>
      </c>
    </row>
    <row r="880" spans="1:1" ht="30" customHeight="1" x14ac:dyDescent="0.35">
      <c r="A880" s="4" t="e">
        <f>#REF!&amp;#REF!</f>
        <v>#REF!</v>
      </c>
    </row>
    <row r="881" spans="1:1" ht="30" customHeight="1" x14ac:dyDescent="0.35">
      <c r="A881" s="4" t="e">
        <f>#REF!&amp;#REF!</f>
        <v>#REF!</v>
      </c>
    </row>
    <row r="882" spans="1:1" ht="30" customHeight="1" x14ac:dyDescent="0.35">
      <c r="A882" s="4" t="e">
        <f>#REF!&amp;#REF!</f>
        <v>#REF!</v>
      </c>
    </row>
    <row r="883" spans="1:1" ht="30" customHeight="1" x14ac:dyDescent="0.35">
      <c r="A883" s="4" t="e">
        <f>#REF!&amp;#REF!</f>
        <v>#REF!</v>
      </c>
    </row>
    <row r="884" spans="1:1" ht="30" customHeight="1" x14ac:dyDescent="0.35">
      <c r="A884" s="4" t="e">
        <f>#REF!&amp;#REF!</f>
        <v>#REF!</v>
      </c>
    </row>
    <row r="885" spans="1:1" ht="30" customHeight="1" x14ac:dyDescent="0.35">
      <c r="A885" s="4" t="e">
        <f>#REF!&amp;#REF!</f>
        <v>#REF!</v>
      </c>
    </row>
    <row r="886" spans="1:1" ht="30" customHeight="1" x14ac:dyDescent="0.35">
      <c r="A886" s="4" t="e">
        <f>#REF!&amp;#REF!</f>
        <v>#REF!</v>
      </c>
    </row>
    <row r="887" spans="1:1" ht="30" customHeight="1" x14ac:dyDescent="0.35">
      <c r="A887" s="4" t="e">
        <f>#REF!&amp;#REF!</f>
        <v>#REF!</v>
      </c>
    </row>
    <row r="888" spans="1:1" ht="30" customHeight="1" x14ac:dyDescent="0.35">
      <c r="A888" s="4" t="e">
        <f>#REF!&amp;#REF!</f>
        <v>#REF!</v>
      </c>
    </row>
    <row r="889" spans="1:1" ht="30" customHeight="1" x14ac:dyDescent="0.35">
      <c r="A889" s="4" t="e">
        <f>#REF!&amp;#REF!</f>
        <v>#REF!</v>
      </c>
    </row>
    <row r="890" spans="1:1" ht="30" customHeight="1" x14ac:dyDescent="0.35">
      <c r="A890" s="4" t="e">
        <f>#REF!&amp;#REF!</f>
        <v>#REF!</v>
      </c>
    </row>
    <row r="891" spans="1:1" ht="30" customHeight="1" x14ac:dyDescent="0.35">
      <c r="A891" s="4" t="e">
        <f>#REF!&amp;#REF!</f>
        <v>#REF!</v>
      </c>
    </row>
    <row r="892" spans="1:1" ht="30" customHeight="1" x14ac:dyDescent="0.35">
      <c r="A892" s="4" t="e">
        <f>#REF!&amp;#REF!</f>
        <v>#REF!</v>
      </c>
    </row>
    <row r="893" spans="1:1" ht="30" customHeight="1" x14ac:dyDescent="0.35">
      <c r="A893" s="4" t="e">
        <f>#REF!&amp;#REF!</f>
        <v>#REF!</v>
      </c>
    </row>
    <row r="894" spans="1:1" ht="30" customHeight="1" x14ac:dyDescent="0.35">
      <c r="A894" s="4" t="e">
        <f>#REF!&amp;#REF!</f>
        <v>#REF!</v>
      </c>
    </row>
    <row r="895" spans="1:1" ht="30" customHeight="1" x14ac:dyDescent="0.35">
      <c r="A895" s="4" t="e">
        <f>#REF!&amp;#REF!</f>
        <v>#REF!</v>
      </c>
    </row>
    <row r="896" spans="1:1" ht="30" customHeight="1" x14ac:dyDescent="0.35">
      <c r="A896" s="4" t="e">
        <f>#REF!&amp;#REF!</f>
        <v>#REF!</v>
      </c>
    </row>
    <row r="897" spans="1:1" ht="30" customHeight="1" x14ac:dyDescent="0.35">
      <c r="A897" s="4" t="e">
        <f>#REF!&amp;#REF!</f>
        <v>#REF!</v>
      </c>
    </row>
    <row r="898" spans="1:1" ht="30" customHeight="1" x14ac:dyDescent="0.35">
      <c r="A898" s="4" t="e">
        <f>#REF!&amp;#REF!</f>
        <v>#REF!</v>
      </c>
    </row>
    <row r="899" spans="1:1" ht="30" customHeight="1" x14ac:dyDescent="0.35">
      <c r="A899" s="4" t="e">
        <f>#REF!&amp;#REF!</f>
        <v>#REF!</v>
      </c>
    </row>
    <row r="900" spans="1:1" ht="30" customHeight="1" x14ac:dyDescent="0.35">
      <c r="A900" s="4" t="e">
        <f>#REF!&amp;#REF!</f>
        <v>#REF!</v>
      </c>
    </row>
    <row r="901" spans="1:1" ht="30" customHeight="1" x14ac:dyDescent="0.35">
      <c r="A901" s="4" t="e">
        <f>#REF!&amp;#REF!</f>
        <v>#REF!</v>
      </c>
    </row>
    <row r="902" spans="1:1" ht="30" customHeight="1" x14ac:dyDescent="0.35">
      <c r="A902" s="4" t="e">
        <f>#REF!&amp;#REF!</f>
        <v>#REF!</v>
      </c>
    </row>
    <row r="903" spans="1:1" ht="30" customHeight="1" x14ac:dyDescent="0.35">
      <c r="A903" s="4" t="e">
        <f>#REF!&amp;#REF!</f>
        <v>#REF!</v>
      </c>
    </row>
    <row r="904" spans="1:1" ht="30" customHeight="1" x14ac:dyDescent="0.35">
      <c r="A904" s="4" t="e">
        <f>#REF!&amp;#REF!</f>
        <v>#REF!</v>
      </c>
    </row>
    <row r="905" spans="1:1" ht="30" customHeight="1" x14ac:dyDescent="0.35">
      <c r="A905" s="4" t="e">
        <f>#REF!&amp;#REF!</f>
        <v>#REF!</v>
      </c>
    </row>
    <row r="906" spans="1:1" ht="30" customHeight="1" x14ac:dyDescent="0.35">
      <c r="A906" s="4" t="e">
        <f>#REF!&amp;#REF!</f>
        <v>#REF!</v>
      </c>
    </row>
    <row r="907" spans="1:1" ht="30" customHeight="1" x14ac:dyDescent="0.35">
      <c r="A907" s="4" t="e">
        <f>#REF!&amp;#REF!</f>
        <v>#REF!</v>
      </c>
    </row>
    <row r="908" spans="1:1" ht="30" customHeight="1" x14ac:dyDescent="0.35">
      <c r="A908" s="4" t="e">
        <f>#REF!&amp;#REF!</f>
        <v>#REF!</v>
      </c>
    </row>
    <row r="909" spans="1:1" ht="30" customHeight="1" x14ac:dyDescent="0.35">
      <c r="A909" s="4" t="e">
        <f>#REF!&amp;#REF!</f>
        <v>#REF!</v>
      </c>
    </row>
    <row r="910" spans="1:1" ht="30" customHeight="1" x14ac:dyDescent="0.35">
      <c r="A910" s="4" t="e">
        <f>#REF!&amp;#REF!</f>
        <v>#REF!</v>
      </c>
    </row>
    <row r="911" spans="1:1" ht="30" customHeight="1" x14ac:dyDescent="0.35">
      <c r="A911" s="4" t="e">
        <f>#REF!&amp;#REF!</f>
        <v>#REF!</v>
      </c>
    </row>
    <row r="912" spans="1:1" ht="30" customHeight="1" x14ac:dyDescent="0.35">
      <c r="A912" s="4" t="e">
        <f>#REF!&amp;#REF!</f>
        <v>#REF!</v>
      </c>
    </row>
    <row r="913" spans="1:1" ht="30" customHeight="1" x14ac:dyDescent="0.35">
      <c r="A913" s="4" t="e">
        <f>#REF!&amp;#REF!</f>
        <v>#REF!</v>
      </c>
    </row>
    <row r="914" spans="1:1" ht="30" customHeight="1" x14ac:dyDescent="0.35">
      <c r="A914" s="4" t="e">
        <f>#REF!&amp;#REF!</f>
        <v>#REF!</v>
      </c>
    </row>
    <row r="915" spans="1:1" ht="30" customHeight="1" x14ac:dyDescent="0.35">
      <c r="A915" s="4" t="e">
        <f>#REF!&amp;#REF!</f>
        <v>#REF!</v>
      </c>
    </row>
    <row r="916" spans="1:1" ht="30" customHeight="1" x14ac:dyDescent="0.35">
      <c r="A916" s="4" t="e">
        <f>#REF!&amp;#REF!</f>
        <v>#REF!</v>
      </c>
    </row>
    <row r="917" spans="1:1" ht="30" customHeight="1" x14ac:dyDescent="0.35">
      <c r="A917" s="4" t="e">
        <f>#REF!&amp;#REF!</f>
        <v>#REF!</v>
      </c>
    </row>
    <row r="918" spans="1:1" ht="30" customHeight="1" x14ac:dyDescent="0.35">
      <c r="A918" s="4" t="e">
        <f>#REF!&amp;#REF!</f>
        <v>#REF!</v>
      </c>
    </row>
    <row r="919" spans="1:1" ht="30" customHeight="1" x14ac:dyDescent="0.35">
      <c r="A919" s="4" t="e">
        <f>#REF!&amp;#REF!</f>
        <v>#REF!</v>
      </c>
    </row>
    <row r="920" spans="1:1" ht="30" customHeight="1" x14ac:dyDescent="0.35">
      <c r="A920" s="4" t="e">
        <f>#REF!&amp;#REF!</f>
        <v>#REF!</v>
      </c>
    </row>
    <row r="921" spans="1:1" ht="30" customHeight="1" x14ac:dyDescent="0.35">
      <c r="A921" s="4" t="e">
        <f>#REF!&amp;#REF!</f>
        <v>#REF!</v>
      </c>
    </row>
    <row r="922" spans="1:1" ht="30" customHeight="1" x14ac:dyDescent="0.35">
      <c r="A922" s="4" t="e">
        <f>#REF!&amp;#REF!</f>
        <v>#REF!</v>
      </c>
    </row>
    <row r="923" spans="1:1" ht="30" customHeight="1" x14ac:dyDescent="0.35">
      <c r="A923" s="4" t="e">
        <f>#REF!&amp;#REF!</f>
        <v>#REF!</v>
      </c>
    </row>
    <row r="924" spans="1:1" ht="30" customHeight="1" x14ac:dyDescent="0.35">
      <c r="A924" s="4" t="e">
        <f>#REF!&amp;#REF!</f>
        <v>#REF!</v>
      </c>
    </row>
    <row r="925" spans="1:1" ht="30" customHeight="1" x14ac:dyDescent="0.35">
      <c r="A925" s="4" t="e">
        <f>#REF!&amp;#REF!</f>
        <v>#REF!</v>
      </c>
    </row>
    <row r="926" spans="1:1" ht="30" customHeight="1" x14ac:dyDescent="0.35">
      <c r="A926" s="4" t="e">
        <f>#REF!&amp;#REF!</f>
        <v>#REF!</v>
      </c>
    </row>
    <row r="927" spans="1:1" ht="30" customHeight="1" x14ac:dyDescent="0.35">
      <c r="A927" s="4" t="e">
        <f>#REF!&amp;#REF!</f>
        <v>#REF!</v>
      </c>
    </row>
    <row r="928" spans="1:1" ht="30" customHeight="1" x14ac:dyDescent="0.35">
      <c r="A928" s="4" t="e">
        <f>#REF!&amp;#REF!</f>
        <v>#REF!</v>
      </c>
    </row>
    <row r="929" spans="1:1" ht="30" customHeight="1" x14ac:dyDescent="0.35">
      <c r="A929" s="4" t="e">
        <f>#REF!&amp;#REF!</f>
        <v>#REF!</v>
      </c>
    </row>
    <row r="930" spans="1:1" ht="30" customHeight="1" x14ac:dyDescent="0.35">
      <c r="A930" s="4" t="e">
        <f>#REF!&amp;#REF!</f>
        <v>#REF!</v>
      </c>
    </row>
    <row r="931" spans="1:1" ht="30" customHeight="1" x14ac:dyDescent="0.35">
      <c r="A931" s="4" t="e">
        <f>#REF!&amp;#REF!</f>
        <v>#REF!</v>
      </c>
    </row>
    <row r="932" spans="1:1" ht="30" customHeight="1" x14ac:dyDescent="0.35">
      <c r="A932" s="4" t="e">
        <f>#REF!&amp;#REF!</f>
        <v>#REF!</v>
      </c>
    </row>
    <row r="933" spans="1:1" ht="30" customHeight="1" x14ac:dyDescent="0.35">
      <c r="A933" s="4" t="e">
        <f>#REF!&amp;#REF!</f>
        <v>#REF!</v>
      </c>
    </row>
    <row r="934" spans="1:1" ht="30" customHeight="1" x14ac:dyDescent="0.35">
      <c r="A934" s="4" t="e">
        <f>#REF!&amp;#REF!</f>
        <v>#REF!</v>
      </c>
    </row>
    <row r="935" spans="1:1" ht="30" customHeight="1" x14ac:dyDescent="0.35">
      <c r="A935" s="4" t="e">
        <f>#REF!&amp;#REF!</f>
        <v>#REF!</v>
      </c>
    </row>
    <row r="936" spans="1:1" ht="30" customHeight="1" x14ac:dyDescent="0.35">
      <c r="A936" s="4" t="e">
        <f>#REF!&amp;#REF!</f>
        <v>#REF!</v>
      </c>
    </row>
    <row r="937" spans="1:1" ht="30" customHeight="1" x14ac:dyDescent="0.35">
      <c r="A937" s="4" t="e">
        <f>#REF!&amp;#REF!</f>
        <v>#REF!</v>
      </c>
    </row>
    <row r="938" spans="1:1" ht="30" customHeight="1" x14ac:dyDescent="0.35">
      <c r="A938" s="4" t="e">
        <f>#REF!&amp;#REF!</f>
        <v>#REF!</v>
      </c>
    </row>
    <row r="939" spans="1:1" ht="30" customHeight="1" x14ac:dyDescent="0.35">
      <c r="A939" s="4" t="e">
        <f>#REF!&amp;#REF!</f>
        <v>#REF!</v>
      </c>
    </row>
    <row r="940" spans="1:1" ht="30" customHeight="1" x14ac:dyDescent="0.35">
      <c r="A940" s="4" t="e">
        <f>#REF!&amp;#REF!</f>
        <v>#REF!</v>
      </c>
    </row>
    <row r="941" spans="1:1" ht="30" customHeight="1" x14ac:dyDescent="0.35">
      <c r="A941" s="4" t="e">
        <f>#REF!&amp;#REF!</f>
        <v>#REF!</v>
      </c>
    </row>
    <row r="942" spans="1:1" ht="30" customHeight="1" x14ac:dyDescent="0.35">
      <c r="A942" s="4" t="e">
        <f>#REF!&amp;#REF!</f>
        <v>#REF!</v>
      </c>
    </row>
    <row r="943" spans="1:1" ht="30" customHeight="1" x14ac:dyDescent="0.35">
      <c r="A943" s="4" t="e">
        <f>#REF!&amp;#REF!</f>
        <v>#REF!</v>
      </c>
    </row>
    <row r="944" spans="1:1" ht="30" customHeight="1" x14ac:dyDescent="0.35">
      <c r="A944" s="4" t="e">
        <f>#REF!&amp;#REF!</f>
        <v>#REF!</v>
      </c>
    </row>
    <row r="945" spans="1:1" ht="30" customHeight="1" x14ac:dyDescent="0.35">
      <c r="A945" s="4" t="e">
        <f>#REF!&amp;#REF!</f>
        <v>#REF!</v>
      </c>
    </row>
    <row r="946" spans="1:1" ht="30" customHeight="1" x14ac:dyDescent="0.35">
      <c r="A946" s="4" t="e">
        <f>#REF!&amp;#REF!</f>
        <v>#REF!</v>
      </c>
    </row>
    <row r="947" spans="1:1" ht="30" customHeight="1" x14ac:dyDescent="0.35">
      <c r="A947" s="4" t="e">
        <f>#REF!&amp;#REF!</f>
        <v>#REF!</v>
      </c>
    </row>
    <row r="948" spans="1:1" ht="30" customHeight="1" x14ac:dyDescent="0.35">
      <c r="A948" s="4" t="e">
        <f>#REF!&amp;#REF!</f>
        <v>#REF!</v>
      </c>
    </row>
    <row r="949" spans="1:1" ht="30" customHeight="1" x14ac:dyDescent="0.35">
      <c r="A949" s="4" t="e">
        <f>#REF!&amp;#REF!</f>
        <v>#REF!</v>
      </c>
    </row>
    <row r="950" spans="1:1" ht="30" customHeight="1" x14ac:dyDescent="0.35">
      <c r="A950" s="4" t="e">
        <f>#REF!&amp;#REF!</f>
        <v>#REF!</v>
      </c>
    </row>
    <row r="951" spans="1:1" ht="30" customHeight="1" x14ac:dyDescent="0.35">
      <c r="A951" s="4" t="e">
        <f>#REF!&amp;#REF!</f>
        <v>#REF!</v>
      </c>
    </row>
    <row r="952" spans="1:1" ht="30" customHeight="1" x14ac:dyDescent="0.35">
      <c r="A952" s="4" t="e">
        <f>#REF!&amp;#REF!</f>
        <v>#REF!</v>
      </c>
    </row>
    <row r="953" spans="1:1" ht="30" customHeight="1" x14ac:dyDescent="0.35">
      <c r="A953" s="4" t="e">
        <f>#REF!&amp;#REF!</f>
        <v>#REF!</v>
      </c>
    </row>
    <row r="954" spans="1:1" ht="30" customHeight="1" x14ac:dyDescent="0.35">
      <c r="A954" s="4" t="e">
        <f>#REF!&amp;#REF!</f>
        <v>#REF!</v>
      </c>
    </row>
    <row r="955" spans="1:1" ht="30" customHeight="1" x14ac:dyDescent="0.35">
      <c r="A955" s="4" t="e">
        <f>#REF!&amp;#REF!</f>
        <v>#REF!</v>
      </c>
    </row>
    <row r="956" spans="1:1" ht="30" customHeight="1" x14ac:dyDescent="0.35">
      <c r="A956" s="4" t="e">
        <f>#REF!&amp;#REF!</f>
        <v>#REF!</v>
      </c>
    </row>
    <row r="957" spans="1:1" ht="30" customHeight="1" x14ac:dyDescent="0.35">
      <c r="A957" s="4" t="e">
        <f>#REF!&amp;#REF!</f>
        <v>#REF!</v>
      </c>
    </row>
    <row r="958" spans="1:1" ht="30" customHeight="1" x14ac:dyDescent="0.35">
      <c r="A958" s="4" t="e">
        <f>#REF!&amp;#REF!</f>
        <v>#REF!</v>
      </c>
    </row>
    <row r="959" spans="1:1" ht="30" customHeight="1" x14ac:dyDescent="0.35">
      <c r="A959" s="4" t="e">
        <f>#REF!&amp;#REF!</f>
        <v>#REF!</v>
      </c>
    </row>
    <row r="960" spans="1:1" ht="30" customHeight="1" x14ac:dyDescent="0.35">
      <c r="A960" s="4" t="e">
        <f>#REF!&amp;#REF!</f>
        <v>#REF!</v>
      </c>
    </row>
    <row r="961" spans="1:1" ht="30" customHeight="1" x14ac:dyDescent="0.35">
      <c r="A961" s="4" t="e">
        <f>#REF!&amp;#REF!</f>
        <v>#REF!</v>
      </c>
    </row>
    <row r="962" spans="1:1" ht="30" customHeight="1" x14ac:dyDescent="0.35">
      <c r="A962" s="4" t="e">
        <f>#REF!&amp;#REF!</f>
        <v>#REF!</v>
      </c>
    </row>
    <row r="963" spans="1:1" ht="30" customHeight="1" x14ac:dyDescent="0.35">
      <c r="A963" s="4" t="e">
        <f>#REF!&amp;#REF!</f>
        <v>#REF!</v>
      </c>
    </row>
    <row r="964" spans="1:1" ht="30" customHeight="1" x14ac:dyDescent="0.35">
      <c r="A964" s="4" t="e">
        <f>#REF!&amp;#REF!</f>
        <v>#REF!</v>
      </c>
    </row>
    <row r="965" spans="1:1" ht="30" customHeight="1" x14ac:dyDescent="0.35">
      <c r="A965" s="4" t="e">
        <f>#REF!&amp;#REF!</f>
        <v>#REF!</v>
      </c>
    </row>
    <row r="966" spans="1:1" ht="30" customHeight="1" x14ac:dyDescent="0.35">
      <c r="A966" s="4" t="e">
        <f>#REF!&amp;#REF!</f>
        <v>#REF!</v>
      </c>
    </row>
    <row r="967" spans="1:1" ht="30" customHeight="1" x14ac:dyDescent="0.35">
      <c r="A967" s="4" t="e">
        <f>#REF!&amp;#REF!</f>
        <v>#REF!</v>
      </c>
    </row>
    <row r="968" spans="1:1" ht="30" customHeight="1" x14ac:dyDescent="0.35">
      <c r="A968" s="4" t="e">
        <f>#REF!&amp;#REF!</f>
        <v>#REF!</v>
      </c>
    </row>
    <row r="969" spans="1:1" ht="30" customHeight="1" x14ac:dyDescent="0.35">
      <c r="A969" s="4" t="e">
        <f>#REF!&amp;#REF!</f>
        <v>#REF!</v>
      </c>
    </row>
    <row r="970" spans="1:1" ht="30" customHeight="1" x14ac:dyDescent="0.35">
      <c r="A970" s="4" t="e">
        <f>#REF!&amp;#REF!</f>
        <v>#REF!</v>
      </c>
    </row>
    <row r="971" spans="1:1" ht="30" customHeight="1" x14ac:dyDescent="0.35">
      <c r="A971" s="4" t="e">
        <f>#REF!&amp;#REF!</f>
        <v>#REF!</v>
      </c>
    </row>
    <row r="972" spans="1:1" ht="30" customHeight="1" x14ac:dyDescent="0.35">
      <c r="A972" s="4" t="e">
        <f>#REF!&amp;#REF!</f>
        <v>#REF!</v>
      </c>
    </row>
    <row r="973" spans="1:1" ht="30" customHeight="1" x14ac:dyDescent="0.35">
      <c r="A973" s="4" t="e">
        <f>#REF!&amp;#REF!</f>
        <v>#REF!</v>
      </c>
    </row>
    <row r="974" spans="1:1" ht="30" customHeight="1" x14ac:dyDescent="0.35">
      <c r="A974" s="4" t="e">
        <f>#REF!&amp;#REF!</f>
        <v>#REF!</v>
      </c>
    </row>
    <row r="975" spans="1:1" ht="30" customHeight="1" x14ac:dyDescent="0.35">
      <c r="A975" s="4" t="e">
        <f>#REF!&amp;#REF!</f>
        <v>#REF!</v>
      </c>
    </row>
    <row r="976" spans="1:1" ht="30" customHeight="1" x14ac:dyDescent="0.35">
      <c r="A976" s="4" t="e">
        <f>#REF!&amp;#REF!</f>
        <v>#REF!</v>
      </c>
    </row>
    <row r="977" spans="1:1" ht="30" customHeight="1" x14ac:dyDescent="0.35">
      <c r="A977" s="4" t="e">
        <f>#REF!&amp;#REF!</f>
        <v>#REF!</v>
      </c>
    </row>
    <row r="978" spans="1:1" ht="30" customHeight="1" x14ac:dyDescent="0.35">
      <c r="A978" s="4" t="e">
        <f>#REF!&amp;#REF!</f>
        <v>#REF!</v>
      </c>
    </row>
    <row r="979" spans="1:1" ht="30" customHeight="1" x14ac:dyDescent="0.35">
      <c r="A979" s="4" t="e">
        <f>#REF!&amp;#REF!</f>
        <v>#REF!</v>
      </c>
    </row>
    <row r="980" spans="1:1" ht="30" customHeight="1" x14ac:dyDescent="0.35">
      <c r="A980" s="4" t="e">
        <f>#REF!&amp;#REF!</f>
        <v>#REF!</v>
      </c>
    </row>
    <row r="981" spans="1:1" ht="30" customHeight="1" x14ac:dyDescent="0.35">
      <c r="A981" s="4" t="e">
        <f>#REF!&amp;#REF!</f>
        <v>#REF!</v>
      </c>
    </row>
    <row r="982" spans="1:1" ht="30" customHeight="1" x14ac:dyDescent="0.35">
      <c r="A982" s="4" t="e">
        <f>#REF!&amp;#REF!</f>
        <v>#REF!</v>
      </c>
    </row>
    <row r="983" spans="1:1" ht="30" customHeight="1" x14ac:dyDescent="0.35">
      <c r="A983" s="4" t="e">
        <f>#REF!&amp;#REF!</f>
        <v>#REF!</v>
      </c>
    </row>
    <row r="984" spans="1:1" ht="30" customHeight="1" x14ac:dyDescent="0.35">
      <c r="A984" s="4" t="e">
        <f>#REF!&amp;#REF!</f>
        <v>#REF!</v>
      </c>
    </row>
    <row r="985" spans="1:1" ht="30" customHeight="1" x14ac:dyDescent="0.35">
      <c r="A985" s="4" t="e">
        <f>#REF!&amp;#REF!</f>
        <v>#REF!</v>
      </c>
    </row>
    <row r="986" spans="1:1" ht="30" customHeight="1" x14ac:dyDescent="0.35">
      <c r="A986" s="4" t="e">
        <f>#REF!&amp;#REF!</f>
        <v>#REF!</v>
      </c>
    </row>
    <row r="987" spans="1:1" ht="30" customHeight="1" x14ac:dyDescent="0.35">
      <c r="A987" s="4" t="e">
        <f>#REF!&amp;#REF!</f>
        <v>#REF!</v>
      </c>
    </row>
    <row r="988" spans="1:1" ht="30" customHeight="1" x14ac:dyDescent="0.35">
      <c r="A988" s="4" t="e">
        <f>#REF!&amp;#REF!</f>
        <v>#REF!</v>
      </c>
    </row>
    <row r="989" spans="1:1" ht="30" customHeight="1" x14ac:dyDescent="0.35">
      <c r="A989" s="4" t="e">
        <f>#REF!&amp;#REF!</f>
        <v>#REF!</v>
      </c>
    </row>
    <row r="990" spans="1:1" ht="30" customHeight="1" x14ac:dyDescent="0.35">
      <c r="A990" s="4" t="e">
        <f>#REF!&amp;#REF!</f>
        <v>#REF!</v>
      </c>
    </row>
    <row r="991" spans="1:1" ht="30" customHeight="1" x14ac:dyDescent="0.35">
      <c r="A991" s="4" t="e">
        <f>#REF!&amp;#REF!</f>
        <v>#REF!</v>
      </c>
    </row>
    <row r="992" spans="1:1" ht="30" customHeight="1" x14ac:dyDescent="0.35">
      <c r="A992" s="4" t="e">
        <f>#REF!&amp;#REF!</f>
        <v>#REF!</v>
      </c>
    </row>
    <row r="993" spans="1:1" ht="30" customHeight="1" x14ac:dyDescent="0.35">
      <c r="A993" s="4" t="e">
        <f>#REF!&amp;#REF!</f>
        <v>#REF!</v>
      </c>
    </row>
    <row r="994" spans="1:1" ht="30" customHeight="1" x14ac:dyDescent="0.35">
      <c r="A994" s="4" t="e">
        <f>#REF!&amp;#REF!</f>
        <v>#REF!</v>
      </c>
    </row>
    <row r="995" spans="1:1" ht="30" customHeight="1" x14ac:dyDescent="0.35">
      <c r="A995" s="4" t="e">
        <f>#REF!&amp;#REF!</f>
        <v>#REF!</v>
      </c>
    </row>
    <row r="996" spans="1:1" ht="30" customHeight="1" x14ac:dyDescent="0.35">
      <c r="A996" s="4" t="e">
        <f>#REF!&amp;#REF!</f>
        <v>#REF!</v>
      </c>
    </row>
  </sheetData>
  <autoFilter ref="A14:I14" xr:uid="{22F1F6F7-D7AB-469F-A01E-BF0A552331C0}">
    <sortState xmlns:xlrd2="http://schemas.microsoft.com/office/spreadsheetml/2017/richdata2" ref="A14:J14">
      <sortCondition ref="B14"/>
    </sortState>
  </autoFilter>
  <mergeCells count="2">
    <mergeCell ref="E7:F7"/>
    <mergeCell ref="B8:C8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F44A18DFD7440A0EF2748392E524D" ma:contentTypeVersion="3" ma:contentTypeDescription="Create a new document." ma:contentTypeScope="" ma:versionID="6b229f98a76b350272a7f415e53bd3d5">
  <xsd:schema xmlns:xsd="http://www.w3.org/2001/XMLSchema" xmlns:xs="http://www.w3.org/2001/XMLSchema" xmlns:p="http://schemas.microsoft.com/office/2006/metadata/properties" xmlns:ns2="8194745d-332b-45eb-ab01-67d4396b0e74" targetNamespace="http://schemas.microsoft.com/office/2006/metadata/properties" ma:root="true" ma:fieldsID="dbe92a35258a039c5e8f7ea67b75ca55" ns2:_="">
    <xsd:import namespace="8194745d-332b-45eb-ab01-67d4396b0e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4745d-332b-45eb-ab01-67d4396b0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EFBDD9-5FD4-4AD4-AF4C-956918F2F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4745d-332b-45eb-ab01-67d4396b0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D6A97D-9A7F-4D3D-8095-2EC6C53C31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2638D8-5304-4EEC-8A48-537AF93197EC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8194745d-332b-45eb-ab01-67d4396b0e74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Geral</vt:lpstr>
      <vt:lpstr>Andreani</vt:lpstr>
      <vt:lpstr>Blue Tree</vt:lpstr>
      <vt:lpstr>BT Alphaville</vt:lpstr>
      <vt:lpstr>BT Anália Franco</vt:lpstr>
      <vt:lpstr>BT Bauru</vt:lpstr>
      <vt:lpstr>BT Caxias do Sul</vt:lpstr>
      <vt:lpstr>BT Faria Lima</vt:lpstr>
      <vt:lpstr>BT Florianópolis</vt:lpstr>
      <vt:lpstr>BT Fortaleza</vt:lpstr>
      <vt:lpstr>BT Jaguariuna</vt:lpstr>
      <vt:lpstr>BT Joinville</vt:lpstr>
      <vt:lpstr>BT Londrina</vt:lpstr>
      <vt:lpstr>BT Morumbi</vt:lpstr>
      <vt:lpstr>BT Paulista</vt:lpstr>
      <vt:lpstr>BT Valinhos</vt:lpstr>
      <vt:lpstr>BT Verbo Divino</vt:lpstr>
      <vt:lpstr>Bacco</vt:lpstr>
      <vt:lpstr>Chieni</vt:lpstr>
      <vt:lpstr>Garden Hotels (BT Bauru)</vt:lpstr>
      <vt:lpstr>Marcelo Werneck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</dc:creator>
  <cp:lastModifiedBy>Ana Branco</cp:lastModifiedBy>
  <cp:lastPrinted>2025-04-04T14:05:49Z</cp:lastPrinted>
  <dcterms:created xsi:type="dcterms:W3CDTF">2020-06-22T00:24:18Z</dcterms:created>
  <dcterms:modified xsi:type="dcterms:W3CDTF">2025-10-10T13:29:01Z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0x010100CADF44A18DFD7440A0EF2748392E524D</vt:lpwstr>
  </property>
</Properties>
</file>