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demy_ds_course\teste_3\data\"/>
    </mc:Choice>
  </mc:AlternateContent>
  <xr:revisionPtr revIDLastSave="0" documentId="13_ncr:1_{4D68C29E-9062-4BA0-8E78-62BACED7CC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e de Dados" sheetId="1" r:id="rId1"/>
    <sheet name="DESV PAD &amp; CV (%)" sheetId="2" r:id="rId2"/>
  </sheets>
  <definedNames>
    <definedName name="_xlnm._FilterDatabase" localSheetId="0" hidden="1">'Base de Dados'!$B$2:$E$18</definedName>
    <definedName name="_xlnm._FilterDatabase" localSheetId="1" hidden="1">'DESV PAD &amp; CV (%)'!$G$2:$J$2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4" i="1"/>
  <c r="E23" i="1"/>
  <c r="E22" i="1"/>
  <c r="E21" i="1"/>
  <c r="E11" i="2"/>
  <c r="J11" i="2"/>
  <c r="E12" i="2"/>
  <c r="E13" i="2" s="1"/>
  <c r="J12" i="2"/>
  <c r="J13" i="2" s="1"/>
  <c r="J19" i="1"/>
  <c r="J20" i="1"/>
  <c r="I20" i="1"/>
  <c r="K20" i="1" s="1"/>
  <c r="I19" i="1"/>
  <c r="I16" i="1"/>
  <c r="I15" i="1"/>
  <c r="I14" i="1"/>
  <c r="I13" i="1"/>
  <c r="J13" i="1" s="1"/>
  <c r="I10" i="1"/>
  <c r="I9" i="1"/>
  <c r="I6" i="1"/>
  <c r="I5" i="1"/>
  <c r="I4" i="1"/>
  <c r="I3" i="1"/>
  <c r="J14" i="1" l="1"/>
  <c r="K14" i="1" s="1"/>
  <c r="K19" i="1"/>
</calcChain>
</file>

<file path=xl/sharedStrings.xml><?xml version="1.0" encoding="utf-8"?>
<sst xmlns="http://schemas.openxmlformats.org/spreadsheetml/2006/main" count="108" uniqueCount="23">
  <si>
    <t>Idade</t>
  </si>
  <si>
    <t>Gênero</t>
  </si>
  <si>
    <t>Produto</t>
  </si>
  <si>
    <t>Valor da Compra (R$)</t>
  </si>
  <si>
    <t>Masculino</t>
  </si>
  <si>
    <t>Eletrônicos</t>
  </si>
  <si>
    <t>Feminino</t>
  </si>
  <si>
    <t>Roupas</t>
  </si>
  <si>
    <t>Livros</t>
  </si>
  <si>
    <t>Cosméticos</t>
  </si>
  <si>
    <t>media_idade_compradores</t>
  </si>
  <si>
    <t>tipo_produto</t>
  </si>
  <si>
    <t>media_idade_genero</t>
  </si>
  <si>
    <t>genero</t>
  </si>
  <si>
    <t>media_valor_compra</t>
  </si>
  <si>
    <t>Análise:</t>
  </si>
  <si>
    <t>A empresa deveria focar em aumentar possivelmente os valores de compras dos produtos femininos, pois segundo a base de dados</t>
  </si>
  <si>
    <t>parece que os dois tipos de genêros compram com a mesma frequência ao todo, variando somente na questão do tipo do produto</t>
  </si>
  <si>
    <t>Porém, o valor de compras para os produtos que as mulheres compraram (Cosméticos e Roupas) são relevantementes mais baixos que os dos homens</t>
  </si>
  <si>
    <t>std</t>
  </si>
  <si>
    <t>media</t>
  </si>
  <si>
    <t>CV(%|</t>
  </si>
  <si>
    <t>CV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</si>
</sst>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3" fontId="2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3" fillId="0" borderId="2" xfId="0" applyFont="1" applyBorder="1"/>
    <xf numFmtId="0" fontId="3" fillId="0" borderId="1" xfId="0" applyFont="1" applyBorder="1"/>
    <xf numFmtId="167" fontId="0" fillId="0" borderId="2" xfId="0" applyNumberFormat="1" applyBorder="1"/>
    <xf numFmtId="43" fontId="0" fillId="0" borderId="2" xfId="0" applyNumberFormat="1" applyBorder="1"/>
    <xf numFmtId="0" fontId="3" fillId="0" borderId="0" xfId="0" applyFont="1" applyBorder="1"/>
    <xf numFmtId="10" fontId="0" fillId="0" borderId="1" xfId="0" applyNumberFormat="1" applyBorder="1"/>
    <xf numFmtId="43" fontId="2" fillId="0" borderId="0" xfId="1" applyFont="1" applyAlignme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AA1001"/>
  <sheetViews>
    <sheetView showGridLines="0" zoomScale="80" zoomScaleNormal="80" workbookViewId="0">
      <selection activeCell="F7" sqref="F7"/>
    </sheetView>
  </sheetViews>
  <sheetFormatPr defaultColWidth="12.6640625" defaultRowHeight="15.75" customHeight="1" x14ac:dyDescent="0.25"/>
  <cols>
    <col min="5" max="5" width="22.109375" customWidth="1"/>
    <col min="8" max="8" width="12.33203125" bestFit="1" customWidth="1"/>
    <col min="9" max="9" width="25.5546875" bestFit="1" customWidth="1"/>
  </cols>
  <sheetData>
    <row r="2" spans="2:27" ht="13.2" x14ac:dyDescent="0.25">
      <c r="B2" s="2" t="s">
        <v>0</v>
      </c>
      <c r="C2" s="2" t="s">
        <v>1</v>
      </c>
      <c r="D2" s="2" t="s">
        <v>2</v>
      </c>
      <c r="E2" s="2" t="s">
        <v>3</v>
      </c>
      <c r="F2" s="1"/>
      <c r="G2" s="1"/>
      <c r="H2" s="2" t="s">
        <v>11</v>
      </c>
      <c r="I2" s="2" t="s">
        <v>10</v>
      </c>
      <c r="J2" s="1"/>
      <c r="K2" s="7" t="s">
        <v>15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3.2" x14ac:dyDescent="0.25">
      <c r="B3" s="1">
        <v>34</v>
      </c>
      <c r="C3" s="1" t="s">
        <v>4</v>
      </c>
      <c r="D3" s="1" t="s">
        <v>5</v>
      </c>
      <c r="E3" s="4">
        <v>1500</v>
      </c>
      <c r="F3" s="1"/>
      <c r="G3" s="1"/>
      <c r="H3" s="1" t="s">
        <v>5</v>
      </c>
      <c r="I3" s="5">
        <f>AVERAGEIF($D:$D,$H3,$B:$B)</f>
        <v>50.25</v>
      </c>
      <c r="J3" s="1"/>
      <c r="K3" s="6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25">
      <c r="B4" s="1">
        <v>22</v>
      </c>
      <c r="C4" s="1" t="s">
        <v>6</v>
      </c>
      <c r="D4" s="1" t="s">
        <v>7</v>
      </c>
      <c r="E4" s="4">
        <v>300</v>
      </c>
      <c r="F4" s="1"/>
      <c r="G4" s="1"/>
      <c r="H4" s="1" t="s">
        <v>7</v>
      </c>
      <c r="I4" s="5">
        <f>AVERAGEIF($D:$D,$H4,$B:$B)</f>
        <v>26.5</v>
      </c>
      <c r="J4" s="1"/>
      <c r="K4" s="6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5">
      <c r="B5" s="1">
        <v>45</v>
      </c>
      <c r="C5" s="1" t="s">
        <v>4</v>
      </c>
      <c r="D5" s="1" t="s">
        <v>8</v>
      </c>
      <c r="E5" s="4">
        <v>100</v>
      </c>
      <c r="F5" s="1"/>
      <c r="G5" s="1"/>
      <c r="H5" s="1" t="s">
        <v>8</v>
      </c>
      <c r="I5" s="5">
        <f>AVERAGEIF($D:$D,$H5,$B:$B)</f>
        <v>40.25</v>
      </c>
      <c r="J5" s="1"/>
      <c r="K5" s="6" t="s">
        <v>18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25">
      <c r="B6" s="1">
        <v>29</v>
      </c>
      <c r="C6" s="1" t="s">
        <v>6</v>
      </c>
      <c r="D6" s="1" t="s">
        <v>9</v>
      </c>
      <c r="E6" s="4">
        <v>50</v>
      </c>
      <c r="F6" s="1"/>
      <c r="G6" s="1"/>
      <c r="H6" s="1" t="s">
        <v>9</v>
      </c>
      <c r="I6" s="5">
        <f>AVERAGEIF($D:$D,$H6,$B:$B)</f>
        <v>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5">
      <c r="B7" s="1">
        <v>50</v>
      </c>
      <c r="C7" s="1" t="s">
        <v>4</v>
      </c>
      <c r="D7" s="1" t="s">
        <v>5</v>
      </c>
      <c r="E7" s="4">
        <v>2000</v>
      </c>
      <c r="F7" s="1"/>
      <c r="G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5">
      <c r="B8" s="1">
        <v>31</v>
      </c>
      <c r="C8" s="1" t="s">
        <v>6</v>
      </c>
      <c r="D8" s="1" t="s">
        <v>7</v>
      </c>
      <c r="E8" s="4">
        <v>250</v>
      </c>
      <c r="F8" s="1"/>
      <c r="G8" s="1"/>
      <c r="H8" s="2" t="s">
        <v>13</v>
      </c>
      <c r="I8" s="2" t="s">
        <v>12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5">
      <c r="B9" s="1">
        <v>27</v>
      </c>
      <c r="C9" s="1" t="s">
        <v>4</v>
      </c>
      <c r="D9" s="1" t="s">
        <v>8</v>
      </c>
      <c r="E9" s="4">
        <v>120</v>
      </c>
      <c r="F9" s="1"/>
      <c r="G9" s="1"/>
      <c r="H9" s="1" t="s">
        <v>4</v>
      </c>
      <c r="I9" s="5">
        <f>AVERAGEIF($C:$C,$H9,$B:$B)</f>
        <v>45.25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5">
      <c r="B10" s="1">
        <v>38</v>
      </c>
      <c r="C10" s="1" t="s">
        <v>6</v>
      </c>
      <c r="D10" s="1" t="s">
        <v>9</v>
      </c>
      <c r="E10" s="4">
        <v>60</v>
      </c>
      <c r="F10" s="1"/>
      <c r="G10" s="1"/>
      <c r="H10" s="1" t="s">
        <v>6</v>
      </c>
      <c r="I10" s="5">
        <f>AVERAGEIF($C:$C,$H10,$B:$B)</f>
        <v>30.25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5">
      <c r="B11" s="1">
        <v>62</v>
      </c>
      <c r="C11" s="1" t="s">
        <v>4</v>
      </c>
      <c r="D11" s="1" t="s">
        <v>5</v>
      </c>
      <c r="E11" s="4">
        <v>1800</v>
      </c>
      <c r="F11" s="1"/>
      <c r="G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5">
      <c r="B12" s="1">
        <v>25</v>
      </c>
      <c r="C12" s="1" t="s">
        <v>6</v>
      </c>
      <c r="D12" s="1" t="s">
        <v>7</v>
      </c>
      <c r="E12" s="4">
        <v>320</v>
      </c>
      <c r="F12" s="1"/>
      <c r="G12" s="1"/>
      <c r="H12" s="2" t="s">
        <v>11</v>
      </c>
      <c r="I12" s="2" t="s">
        <v>14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5">
      <c r="B13" s="1">
        <v>41</v>
      </c>
      <c r="C13" s="1" t="s">
        <v>4</v>
      </c>
      <c r="D13" s="1" t="s">
        <v>8</v>
      </c>
      <c r="E13" s="4">
        <v>110</v>
      </c>
      <c r="F13" s="1"/>
      <c r="G13" s="1"/>
      <c r="H13" s="1" t="s">
        <v>5</v>
      </c>
      <c r="I13" s="3">
        <f>AVERAGEIF($D:$D,$H13,$E:$E)</f>
        <v>1800</v>
      </c>
      <c r="J13" s="10">
        <f>AVERAGE(I13)</f>
        <v>1800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5">
      <c r="B14" s="1">
        <v>33</v>
      </c>
      <c r="C14" s="1" t="s">
        <v>6</v>
      </c>
      <c r="D14" s="1" t="s">
        <v>9</v>
      </c>
      <c r="E14" s="4">
        <v>55</v>
      </c>
      <c r="F14" s="1"/>
      <c r="G14" s="1"/>
      <c r="H14" s="1" t="s">
        <v>7</v>
      </c>
      <c r="I14" s="3">
        <f t="shared" ref="I14:I16" si="0">AVERAGEIF($D:$D,$H14,$E:$E)</f>
        <v>287.5</v>
      </c>
      <c r="J14" s="10">
        <f>AVERAGE(I14:I16)</f>
        <v>153.75</v>
      </c>
      <c r="K14" s="11">
        <f>J14/J13</f>
        <v>8.5416666666666669E-2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5">
      <c r="B15" s="1">
        <v>55</v>
      </c>
      <c r="C15" s="1" t="s">
        <v>4</v>
      </c>
      <c r="D15" s="1" t="s">
        <v>5</v>
      </c>
      <c r="E15" s="4">
        <v>1900</v>
      </c>
      <c r="F15" s="1"/>
      <c r="G15" s="1"/>
      <c r="H15" s="1" t="s">
        <v>8</v>
      </c>
      <c r="I15" s="3">
        <f t="shared" si="0"/>
        <v>115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5">
      <c r="B16" s="1">
        <v>28</v>
      </c>
      <c r="C16" s="1" t="s">
        <v>6</v>
      </c>
      <c r="D16" s="1" t="s">
        <v>7</v>
      </c>
      <c r="E16" s="4">
        <v>280</v>
      </c>
      <c r="F16" s="1"/>
      <c r="G16" s="1"/>
      <c r="H16" s="1" t="s">
        <v>9</v>
      </c>
      <c r="I16" s="3">
        <f t="shared" si="0"/>
        <v>58.75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25">
      <c r="B17" s="1">
        <v>48</v>
      </c>
      <c r="C17" s="1" t="s">
        <v>4</v>
      </c>
      <c r="D17" s="1" t="s">
        <v>8</v>
      </c>
      <c r="E17" s="4">
        <v>130</v>
      </c>
      <c r="F17" s="1"/>
      <c r="G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3.2" x14ac:dyDescent="0.25">
      <c r="B18" s="1">
        <v>36</v>
      </c>
      <c r="C18" s="1" t="s">
        <v>6</v>
      </c>
      <c r="D18" s="1" t="s">
        <v>9</v>
      </c>
      <c r="E18" s="4">
        <v>70</v>
      </c>
      <c r="F18" s="1"/>
      <c r="G18" s="1"/>
      <c r="H18" s="2" t="s">
        <v>13</v>
      </c>
      <c r="I18" s="2" t="s">
        <v>12</v>
      </c>
      <c r="J18" s="2" t="s">
        <v>19</v>
      </c>
      <c r="K18" s="2" t="s">
        <v>21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3.2" x14ac:dyDescent="0.25">
      <c r="B19" s="1"/>
      <c r="C19" s="1"/>
      <c r="D19" s="1"/>
      <c r="F19" s="1"/>
      <c r="G19" s="1"/>
      <c r="H19" s="1" t="s">
        <v>4</v>
      </c>
      <c r="I19" s="3">
        <f>AVERAGEIF($C:$C,$H19,$E:$E)</f>
        <v>957.5</v>
      </c>
      <c r="J19" s="9">
        <f>IF(H19="Masculino",_xlfn.STDEV.S($E$3:$E$18),0)</f>
        <v>747.77329173575959</v>
      </c>
      <c r="K19" s="11">
        <f>J19/I19</f>
        <v>0.78096427335327367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3.2" x14ac:dyDescent="0.25">
      <c r="B20" s="1"/>
      <c r="C20" s="1"/>
      <c r="D20" s="1"/>
      <c r="E20" s="21">
        <f>SUM(E3:E18)</f>
        <v>9045</v>
      </c>
      <c r="F20" s="1"/>
      <c r="G20" s="1"/>
      <c r="H20" s="1" t="s">
        <v>6</v>
      </c>
      <c r="I20" s="3">
        <f>AVERAGEIF($C:$C,$H20,$E:$E)</f>
        <v>173.125</v>
      </c>
      <c r="J20" s="9">
        <f>IF(H20="Feminino",_xlfn.STDEV.S($E$3:$E$18),0)</f>
        <v>747.77329173575959</v>
      </c>
      <c r="K20" s="11">
        <f>J20/I20</f>
        <v>4.3192681111090803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3.2" x14ac:dyDescent="0.25">
      <c r="B21" s="1"/>
      <c r="C21" s="1"/>
      <c r="D21" s="1"/>
      <c r="E21" s="21">
        <f>SUM(E3,E7,E11,E15)</f>
        <v>7200</v>
      </c>
      <c r="F21" s="1"/>
      <c r="G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3.2" x14ac:dyDescent="0.25">
      <c r="B22" s="1"/>
      <c r="C22" s="1"/>
      <c r="D22" s="1"/>
      <c r="E22" s="21">
        <f>SUM(E4:E6,E8:E10,E12:E14,E16:E18)</f>
        <v>1845</v>
      </c>
      <c r="F22" s="1"/>
      <c r="G22" s="1"/>
      <c r="H22" s="8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3.2" x14ac:dyDescent="0.25">
      <c r="B23" s="1"/>
      <c r="C23" s="1"/>
      <c r="D23" s="1"/>
      <c r="E23" s="11">
        <f>E21/E20</f>
        <v>0.79601990049751248</v>
      </c>
      <c r="F23" s="1"/>
      <c r="G23" s="1"/>
      <c r="H23" s="1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3.2" x14ac:dyDescent="0.25">
      <c r="B24" s="1"/>
      <c r="C24" s="1"/>
      <c r="D24" s="1"/>
      <c r="E24" s="11">
        <f>E22/E20</f>
        <v>0.20398009950248755</v>
      </c>
      <c r="F24" s="1"/>
      <c r="G24" s="1"/>
      <c r="H24" s="1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25">
      <c r="B25" s="1"/>
      <c r="C25" s="1"/>
      <c r="D25" s="1"/>
      <c r="E25" s="1"/>
      <c r="F25" s="1"/>
      <c r="G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25">
      <c r="B26" s="1"/>
      <c r="C26" s="1"/>
      <c r="D26" s="1"/>
      <c r="E26" s="1"/>
      <c r="F26" s="1"/>
      <c r="G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25">
      <c r="B27" s="1"/>
      <c r="C27" s="1"/>
      <c r="D27" s="1"/>
      <c r="E27" s="1"/>
      <c r="F27" s="1"/>
      <c r="G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25">
      <c r="B28" s="1"/>
      <c r="C28" s="1"/>
      <c r="D28" s="1"/>
      <c r="E28" s="1"/>
      <c r="F28" s="1"/>
      <c r="G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25">
      <c r="B29" s="1"/>
      <c r="C29" s="1"/>
      <c r="D29" s="1"/>
      <c r="E29" s="1"/>
      <c r="F29" s="1"/>
      <c r="G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25">
      <c r="B30" s="1"/>
      <c r="C30" s="1"/>
      <c r="D30" s="1"/>
      <c r="E30" s="1"/>
      <c r="F30" s="1"/>
      <c r="G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25">
      <c r="B31" s="1"/>
      <c r="C31" s="1"/>
      <c r="D31" s="1"/>
      <c r="E31" s="1"/>
      <c r="F31" s="1"/>
      <c r="G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25">
      <c r="B32" s="1"/>
      <c r="C32" s="1"/>
      <c r="D32" s="1"/>
      <c r="E32" s="1"/>
      <c r="F32" s="1"/>
      <c r="G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5">
      <c r="B33" s="1"/>
      <c r="C33" s="1"/>
      <c r="D33" s="1"/>
      <c r="E33" s="1"/>
      <c r="F33" s="1"/>
      <c r="G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5">
      <c r="B34" s="1"/>
      <c r="C34" s="1"/>
      <c r="D34" s="1"/>
      <c r="E34" s="1"/>
      <c r="F34" s="1"/>
      <c r="G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5">
      <c r="B35" s="1"/>
      <c r="C35" s="1"/>
      <c r="D35" s="1"/>
      <c r="E35" s="1"/>
      <c r="F35" s="1"/>
      <c r="G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5">
      <c r="B36" s="1"/>
      <c r="C36" s="1"/>
      <c r="D36" s="1"/>
      <c r="E36" s="1"/>
      <c r="F36" s="1"/>
      <c r="G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25">
      <c r="B37" s="1"/>
      <c r="C37" s="1"/>
      <c r="D37" s="1"/>
      <c r="E37" s="1"/>
      <c r="F37" s="1"/>
      <c r="G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25">
      <c r="B38" s="1"/>
      <c r="C38" s="1"/>
      <c r="D38" s="1"/>
      <c r="E38" s="1"/>
      <c r="F38" s="1"/>
      <c r="G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25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5">
      <c r="B40" s="1"/>
      <c r="C40" s="1"/>
      <c r="D40" s="1"/>
      <c r="E40" s="1"/>
      <c r="F40" s="1"/>
      <c r="G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x14ac:dyDescent="0.25">
      <c r="B41" s="1"/>
      <c r="C41" s="1"/>
      <c r="D41" s="1"/>
      <c r="E41" s="1"/>
      <c r="F41" s="1"/>
      <c r="G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x14ac:dyDescent="0.25">
      <c r="B42" s="1"/>
      <c r="C42" s="1"/>
      <c r="D42" s="1"/>
      <c r="E42" s="1"/>
      <c r="F42" s="1"/>
      <c r="G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x14ac:dyDescent="0.25">
      <c r="B43" s="1"/>
      <c r="C43" s="1"/>
      <c r="D43" s="1"/>
      <c r="E43" s="1"/>
      <c r="F43" s="1"/>
      <c r="G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x14ac:dyDescent="0.25">
      <c r="B44" s="1"/>
      <c r="C44" s="1"/>
      <c r="D44" s="1"/>
      <c r="E44" s="1"/>
      <c r="F44" s="1"/>
      <c r="G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x14ac:dyDescent="0.25">
      <c r="B45" s="1"/>
      <c r="C45" s="1"/>
      <c r="D45" s="1"/>
      <c r="E45" s="1"/>
      <c r="F45" s="1"/>
      <c r="G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x14ac:dyDescent="0.25">
      <c r="B46" s="1"/>
      <c r="C46" s="1"/>
      <c r="D46" s="1"/>
      <c r="E46" s="1"/>
      <c r="F46" s="1"/>
      <c r="G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x14ac:dyDescent="0.25">
      <c r="B47" s="1"/>
      <c r="C47" s="1"/>
      <c r="D47" s="1"/>
      <c r="E47" s="1"/>
      <c r="F47" s="1"/>
      <c r="G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x14ac:dyDescent="0.25">
      <c r="B48" s="1"/>
      <c r="C48" s="1"/>
      <c r="D48" s="1"/>
      <c r="E48" s="1"/>
      <c r="F48" s="1"/>
      <c r="G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x14ac:dyDescent="0.25">
      <c r="B49" s="1"/>
      <c r="C49" s="1"/>
      <c r="D49" s="1"/>
      <c r="E49" s="1"/>
      <c r="F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x14ac:dyDescent="0.25"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x14ac:dyDescent="0.25">
      <c r="B51" s="1"/>
      <c r="C51" s="1"/>
      <c r="D51" s="1"/>
      <c r="E51" s="1"/>
      <c r="F51" s="1"/>
      <c r="G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x14ac:dyDescent="0.25">
      <c r="B52" s="1"/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x14ac:dyDescent="0.25">
      <c r="B53" s="1"/>
      <c r="C53" s="1"/>
      <c r="D53" s="1"/>
      <c r="E53" s="1"/>
      <c r="F53" s="1"/>
      <c r="G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x14ac:dyDescent="0.25"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x14ac:dyDescent="0.25">
      <c r="B55" s="1"/>
      <c r="C55" s="1"/>
      <c r="D55" s="1"/>
      <c r="E55" s="1"/>
      <c r="F55" s="1"/>
      <c r="G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x14ac:dyDescent="0.25"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x14ac:dyDescent="0.25"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x14ac:dyDescent="0.25">
      <c r="B58" s="1"/>
      <c r="C58" s="1"/>
      <c r="D58" s="1"/>
      <c r="E58" s="1"/>
      <c r="F58" s="1"/>
      <c r="G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x14ac:dyDescent="0.25">
      <c r="B59" s="1"/>
      <c r="C59" s="1"/>
      <c r="D59" s="1"/>
      <c r="E59" s="1"/>
      <c r="F59" s="1"/>
      <c r="G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x14ac:dyDescent="0.25">
      <c r="B60" s="1"/>
      <c r="C60" s="1"/>
      <c r="D60" s="1"/>
      <c r="E60" s="1"/>
      <c r="F60" s="1"/>
      <c r="G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x14ac:dyDescent="0.25">
      <c r="B61" s="1"/>
      <c r="C61" s="1"/>
      <c r="D61" s="1"/>
      <c r="E61" s="1"/>
      <c r="F61" s="1"/>
      <c r="G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x14ac:dyDescent="0.25"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x14ac:dyDescent="0.25"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x14ac:dyDescent="0.25"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x14ac:dyDescent="0.25"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x14ac:dyDescent="0.25"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x14ac:dyDescent="0.25"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x14ac:dyDescent="0.25">
      <c r="B68" s="1"/>
      <c r="C68" s="1"/>
      <c r="D68" s="1"/>
      <c r="E68" s="1"/>
      <c r="F68" s="1"/>
      <c r="G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x14ac:dyDescent="0.25">
      <c r="B69" s="1"/>
      <c r="C69" s="1"/>
      <c r="D69" s="1"/>
      <c r="E69" s="1"/>
      <c r="F69" s="1"/>
      <c r="G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x14ac:dyDescent="0.25">
      <c r="B70" s="1"/>
      <c r="C70" s="1"/>
      <c r="D70" s="1"/>
      <c r="E70" s="1"/>
      <c r="F70" s="1"/>
      <c r="G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x14ac:dyDescent="0.25">
      <c r="B71" s="1"/>
      <c r="C71" s="1"/>
      <c r="D71" s="1"/>
      <c r="E71" s="1"/>
      <c r="F71" s="1"/>
      <c r="G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x14ac:dyDescent="0.25">
      <c r="B72" s="1"/>
      <c r="C72" s="1"/>
      <c r="D72" s="1"/>
      <c r="E72" s="1"/>
      <c r="F72" s="1"/>
      <c r="G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x14ac:dyDescent="0.25">
      <c r="B73" s="1"/>
      <c r="C73" s="1"/>
      <c r="D73" s="1"/>
      <c r="E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x14ac:dyDescent="0.25">
      <c r="B74" s="1"/>
      <c r="C74" s="1"/>
      <c r="D74" s="1"/>
      <c r="E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x14ac:dyDescent="0.25">
      <c r="B75" s="1"/>
      <c r="C75" s="1"/>
      <c r="D75" s="1"/>
      <c r="E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x14ac:dyDescent="0.25">
      <c r="B76" s="1"/>
      <c r="C76" s="1"/>
      <c r="D76" s="1"/>
      <c r="E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x14ac:dyDescent="0.25">
      <c r="B77" s="1"/>
      <c r="C77" s="1"/>
      <c r="D77" s="1"/>
      <c r="E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x14ac:dyDescent="0.25">
      <c r="B78" s="1"/>
      <c r="C78" s="1"/>
      <c r="D78" s="1"/>
      <c r="E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x14ac:dyDescent="0.25">
      <c r="B79" s="1"/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x14ac:dyDescent="0.25">
      <c r="B80" s="1"/>
      <c r="C80" s="1"/>
      <c r="D80" s="1"/>
      <c r="E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25">
      <c r="B81" s="1"/>
      <c r="C81" s="1"/>
      <c r="D81" s="1"/>
      <c r="E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25">
      <c r="B82" s="1"/>
      <c r="C82" s="1"/>
      <c r="D82" s="1"/>
      <c r="E82" s="1"/>
      <c r="F82" s="1"/>
      <c r="G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25">
      <c r="B83" s="1"/>
      <c r="C83" s="1"/>
      <c r="D83" s="1"/>
      <c r="E83" s="1"/>
      <c r="F83" s="1"/>
      <c r="G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25">
      <c r="B84" s="1"/>
      <c r="C84" s="1"/>
      <c r="D84" s="1"/>
      <c r="E84" s="1"/>
      <c r="F84" s="1"/>
      <c r="G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25">
      <c r="B85" s="1"/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x14ac:dyDescent="0.25">
      <c r="B86" s="1"/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x14ac:dyDescent="0.25">
      <c r="B87" s="1"/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x14ac:dyDescent="0.25">
      <c r="B88" s="1"/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x14ac:dyDescent="0.25">
      <c r="B89" s="1"/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x14ac:dyDescent="0.25">
      <c r="B90" s="1"/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x14ac:dyDescent="0.25">
      <c r="B91" s="1"/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x14ac:dyDescent="0.25">
      <c r="B92" s="1"/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25">
      <c r="B93" s="1"/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25">
      <c r="B94" s="1"/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25">
      <c r="B95" s="1"/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25">
      <c r="B96" s="1"/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x14ac:dyDescent="0.25">
      <c r="B97" s="1"/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x14ac:dyDescent="0.25">
      <c r="B98" s="1"/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x14ac:dyDescent="0.25">
      <c r="B99" s="1"/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x14ac:dyDescent="0.25">
      <c r="B100" s="1"/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x14ac:dyDescent="0.25">
      <c r="B101" s="1"/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x14ac:dyDescent="0.25">
      <c r="B102" s="1"/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x14ac:dyDescent="0.25">
      <c r="B103" s="1"/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x14ac:dyDescent="0.25">
      <c r="B104" s="1"/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25">
      <c r="B105" s="1"/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x14ac:dyDescent="0.25">
      <c r="B106" s="1"/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x14ac:dyDescent="0.25"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x14ac:dyDescent="0.25">
      <c r="B108" s="1"/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x14ac:dyDescent="0.25">
      <c r="B109" s="1"/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x14ac:dyDescent="0.25">
      <c r="B110" s="1"/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x14ac:dyDescent="0.25">
      <c r="B111" s="1"/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x14ac:dyDescent="0.25">
      <c r="B112" s="1"/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x14ac:dyDescent="0.25">
      <c r="B113" s="1"/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x14ac:dyDescent="0.25">
      <c r="B114" s="1"/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x14ac:dyDescent="0.25"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x14ac:dyDescent="0.25">
      <c r="B116" s="1"/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x14ac:dyDescent="0.25">
      <c r="B117" s="1"/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x14ac:dyDescent="0.25">
      <c r="B118" s="1"/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x14ac:dyDescent="0.25">
      <c r="B119" s="1"/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x14ac:dyDescent="0.25">
      <c r="B120" s="1"/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x14ac:dyDescent="0.25">
      <c r="B121" s="1"/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x14ac:dyDescent="0.25">
      <c r="B122" s="1"/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x14ac:dyDescent="0.25">
      <c r="B123" s="1"/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x14ac:dyDescent="0.25">
      <c r="B124" s="1"/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x14ac:dyDescent="0.25"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x14ac:dyDescent="0.25"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x14ac:dyDescent="0.25"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x14ac:dyDescent="0.25"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x14ac:dyDescent="0.25"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x14ac:dyDescent="0.25"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x14ac:dyDescent="0.25"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x14ac:dyDescent="0.25"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x14ac:dyDescent="0.25"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x14ac:dyDescent="0.25"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x14ac:dyDescent="0.25"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x14ac:dyDescent="0.25"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x14ac:dyDescent="0.25"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x14ac:dyDescent="0.25"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x14ac:dyDescent="0.25"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x14ac:dyDescent="0.25"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x14ac:dyDescent="0.25"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x14ac:dyDescent="0.25"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x14ac:dyDescent="0.25"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x14ac:dyDescent="0.25"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x14ac:dyDescent="0.25"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x14ac:dyDescent="0.25"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x14ac:dyDescent="0.25"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x14ac:dyDescent="0.25"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x14ac:dyDescent="0.25"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x14ac:dyDescent="0.25"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x14ac:dyDescent="0.25"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x14ac:dyDescent="0.25"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x14ac:dyDescent="0.25"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x14ac:dyDescent="0.25"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x14ac:dyDescent="0.25"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x14ac:dyDescent="0.25"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x14ac:dyDescent="0.25"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x14ac:dyDescent="0.25"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x14ac:dyDescent="0.25"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x14ac:dyDescent="0.25"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x14ac:dyDescent="0.25"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x14ac:dyDescent="0.25"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x14ac:dyDescent="0.25"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x14ac:dyDescent="0.25"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x14ac:dyDescent="0.25"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x14ac:dyDescent="0.25"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x14ac:dyDescent="0.25"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x14ac:dyDescent="0.25"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x14ac:dyDescent="0.25"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x14ac:dyDescent="0.25"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x14ac:dyDescent="0.25"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x14ac:dyDescent="0.25"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x14ac:dyDescent="0.25"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x14ac:dyDescent="0.25"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x14ac:dyDescent="0.25"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x14ac:dyDescent="0.25"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x14ac:dyDescent="0.25"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x14ac:dyDescent="0.25"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x14ac:dyDescent="0.25"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x14ac:dyDescent="0.25"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x14ac:dyDescent="0.25"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x14ac:dyDescent="0.25"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x14ac:dyDescent="0.25"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x14ac:dyDescent="0.25"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x14ac:dyDescent="0.25"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x14ac:dyDescent="0.25"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x14ac:dyDescent="0.25"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x14ac:dyDescent="0.25"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x14ac:dyDescent="0.25"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x14ac:dyDescent="0.25"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x14ac:dyDescent="0.25"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x14ac:dyDescent="0.25"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x14ac:dyDescent="0.25"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x14ac:dyDescent="0.25"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x14ac:dyDescent="0.25"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x14ac:dyDescent="0.25"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x14ac:dyDescent="0.25"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x14ac:dyDescent="0.25"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x14ac:dyDescent="0.25"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x14ac:dyDescent="0.25"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x14ac:dyDescent="0.25"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x14ac:dyDescent="0.25"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x14ac:dyDescent="0.25"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x14ac:dyDescent="0.25"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x14ac:dyDescent="0.25"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x14ac:dyDescent="0.25"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x14ac:dyDescent="0.25"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x14ac:dyDescent="0.25"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x14ac:dyDescent="0.25"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x14ac:dyDescent="0.25"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x14ac:dyDescent="0.25"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x14ac:dyDescent="0.25"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x14ac:dyDescent="0.25"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x14ac:dyDescent="0.25"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x14ac:dyDescent="0.25"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x14ac:dyDescent="0.25"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x14ac:dyDescent="0.25"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x14ac:dyDescent="0.25"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x14ac:dyDescent="0.25"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x14ac:dyDescent="0.25"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x14ac:dyDescent="0.25"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x14ac:dyDescent="0.25"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x14ac:dyDescent="0.25"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x14ac:dyDescent="0.25"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x14ac:dyDescent="0.25"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x14ac:dyDescent="0.25"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x14ac:dyDescent="0.25"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x14ac:dyDescent="0.25"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x14ac:dyDescent="0.25"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x14ac:dyDescent="0.25"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x14ac:dyDescent="0.25"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x14ac:dyDescent="0.25"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x14ac:dyDescent="0.25"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x14ac:dyDescent="0.25"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x14ac:dyDescent="0.25"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x14ac:dyDescent="0.25"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x14ac:dyDescent="0.25"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x14ac:dyDescent="0.25"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x14ac:dyDescent="0.25"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x14ac:dyDescent="0.25"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x14ac:dyDescent="0.25"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x14ac:dyDescent="0.25"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x14ac:dyDescent="0.25"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x14ac:dyDescent="0.25"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x14ac:dyDescent="0.25"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x14ac:dyDescent="0.25"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x14ac:dyDescent="0.25"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x14ac:dyDescent="0.25"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x14ac:dyDescent="0.25"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x14ac:dyDescent="0.25"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x14ac:dyDescent="0.25"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x14ac:dyDescent="0.25"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x14ac:dyDescent="0.25"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x14ac:dyDescent="0.25"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x14ac:dyDescent="0.25"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x14ac:dyDescent="0.25"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x14ac:dyDescent="0.25"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x14ac:dyDescent="0.25"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x14ac:dyDescent="0.25"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x14ac:dyDescent="0.25"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x14ac:dyDescent="0.25"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x14ac:dyDescent="0.25"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x14ac:dyDescent="0.25"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x14ac:dyDescent="0.25"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x14ac:dyDescent="0.25"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x14ac:dyDescent="0.25"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x14ac:dyDescent="0.25"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x14ac:dyDescent="0.25"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x14ac:dyDescent="0.25"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x14ac:dyDescent="0.25"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x14ac:dyDescent="0.25"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x14ac:dyDescent="0.25"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x14ac:dyDescent="0.25"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x14ac:dyDescent="0.25"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x14ac:dyDescent="0.25"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x14ac:dyDescent="0.25"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x14ac:dyDescent="0.25"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x14ac:dyDescent="0.25"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x14ac:dyDescent="0.25"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x14ac:dyDescent="0.25"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x14ac:dyDescent="0.25"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x14ac:dyDescent="0.25"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x14ac:dyDescent="0.25"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x14ac:dyDescent="0.25"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x14ac:dyDescent="0.25"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x14ac:dyDescent="0.25"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x14ac:dyDescent="0.25"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x14ac:dyDescent="0.25"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x14ac:dyDescent="0.25"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x14ac:dyDescent="0.25"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x14ac:dyDescent="0.25"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x14ac:dyDescent="0.25"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x14ac:dyDescent="0.25"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x14ac:dyDescent="0.25"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x14ac:dyDescent="0.25"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x14ac:dyDescent="0.25"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x14ac:dyDescent="0.25"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x14ac:dyDescent="0.25"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x14ac:dyDescent="0.25"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x14ac:dyDescent="0.25"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x14ac:dyDescent="0.25"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x14ac:dyDescent="0.25"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x14ac:dyDescent="0.25"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x14ac:dyDescent="0.25"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x14ac:dyDescent="0.25"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x14ac:dyDescent="0.25"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x14ac:dyDescent="0.25"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x14ac:dyDescent="0.25"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x14ac:dyDescent="0.25"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x14ac:dyDescent="0.25"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x14ac:dyDescent="0.25"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x14ac:dyDescent="0.25"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x14ac:dyDescent="0.25"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x14ac:dyDescent="0.25"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x14ac:dyDescent="0.25"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x14ac:dyDescent="0.25"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x14ac:dyDescent="0.25"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x14ac:dyDescent="0.25"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x14ac:dyDescent="0.25"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x14ac:dyDescent="0.25"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x14ac:dyDescent="0.25"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x14ac:dyDescent="0.25"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x14ac:dyDescent="0.25"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x14ac:dyDescent="0.25"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x14ac:dyDescent="0.25"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x14ac:dyDescent="0.25"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x14ac:dyDescent="0.25"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x14ac:dyDescent="0.25"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x14ac:dyDescent="0.25"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x14ac:dyDescent="0.25"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x14ac:dyDescent="0.25"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x14ac:dyDescent="0.25"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x14ac:dyDescent="0.25"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x14ac:dyDescent="0.25"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x14ac:dyDescent="0.25"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x14ac:dyDescent="0.25"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x14ac:dyDescent="0.25"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x14ac:dyDescent="0.25"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x14ac:dyDescent="0.25"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x14ac:dyDescent="0.25"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x14ac:dyDescent="0.25"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x14ac:dyDescent="0.25"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x14ac:dyDescent="0.25"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x14ac:dyDescent="0.25"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x14ac:dyDescent="0.25"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x14ac:dyDescent="0.25"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x14ac:dyDescent="0.25"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x14ac:dyDescent="0.25"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x14ac:dyDescent="0.25"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x14ac:dyDescent="0.25"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x14ac:dyDescent="0.25"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x14ac:dyDescent="0.25"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x14ac:dyDescent="0.25"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x14ac:dyDescent="0.25"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x14ac:dyDescent="0.25"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x14ac:dyDescent="0.25"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x14ac:dyDescent="0.25"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x14ac:dyDescent="0.25"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x14ac:dyDescent="0.25"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x14ac:dyDescent="0.25"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x14ac:dyDescent="0.25"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x14ac:dyDescent="0.25"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x14ac:dyDescent="0.25"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x14ac:dyDescent="0.25"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x14ac:dyDescent="0.25"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x14ac:dyDescent="0.25"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x14ac:dyDescent="0.25"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x14ac:dyDescent="0.25"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x14ac:dyDescent="0.25"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x14ac:dyDescent="0.25"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x14ac:dyDescent="0.25"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x14ac:dyDescent="0.25"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x14ac:dyDescent="0.25"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x14ac:dyDescent="0.25"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x14ac:dyDescent="0.25"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x14ac:dyDescent="0.25"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x14ac:dyDescent="0.25"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x14ac:dyDescent="0.25"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x14ac:dyDescent="0.25"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x14ac:dyDescent="0.25"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x14ac:dyDescent="0.25"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x14ac:dyDescent="0.25"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x14ac:dyDescent="0.25"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x14ac:dyDescent="0.25"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x14ac:dyDescent="0.25"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x14ac:dyDescent="0.25"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x14ac:dyDescent="0.25"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x14ac:dyDescent="0.25"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x14ac:dyDescent="0.25"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x14ac:dyDescent="0.25"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x14ac:dyDescent="0.25"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x14ac:dyDescent="0.25"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x14ac:dyDescent="0.25"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x14ac:dyDescent="0.25"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x14ac:dyDescent="0.25"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x14ac:dyDescent="0.25"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x14ac:dyDescent="0.25"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x14ac:dyDescent="0.25"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x14ac:dyDescent="0.25"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x14ac:dyDescent="0.25"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x14ac:dyDescent="0.25"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x14ac:dyDescent="0.25"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x14ac:dyDescent="0.25"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x14ac:dyDescent="0.25"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x14ac:dyDescent="0.25"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x14ac:dyDescent="0.25"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x14ac:dyDescent="0.25"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x14ac:dyDescent="0.25"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x14ac:dyDescent="0.25"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x14ac:dyDescent="0.25"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x14ac:dyDescent="0.25"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x14ac:dyDescent="0.25"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x14ac:dyDescent="0.25"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x14ac:dyDescent="0.25"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x14ac:dyDescent="0.25"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x14ac:dyDescent="0.25"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x14ac:dyDescent="0.25"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x14ac:dyDescent="0.25"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x14ac:dyDescent="0.25"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x14ac:dyDescent="0.25"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x14ac:dyDescent="0.25"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x14ac:dyDescent="0.25"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x14ac:dyDescent="0.25"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x14ac:dyDescent="0.25"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x14ac:dyDescent="0.25"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x14ac:dyDescent="0.25"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x14ac:dyDescent="0.25"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x14ac:dyDescent="0.25"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x14ac:dyDescent="0.25"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x14ac:dyDescent="0.25"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x14ac:dyDescent="0.25"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x14ac:dyDescent="0.25"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x14ac:dyDescent="0.25"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x14ac:dyDescent="0.25"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x14ac:dyDescent="0.25"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x14ac:dyDescent="0.25"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x14ac:dyDescent="0.25"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x14ac:dyDescent="0.25"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x14ac:dyDescent="0.25"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x14ac:dyDescent="0.25"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x14ac:dyDescent="0.25"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x14ac:dyDescent="0.25"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x14ac:dyDescent="0.25"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x14ac:dyDescent="0.25"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x14ac:dyDescent="0.25"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x14ac:dyDescent="0.25"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x14ac:dyDescent="0.25"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x14ac:dyDescent="0.25"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x14ac:dyDescent="0.25"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x14ac:dyDescent="0.25"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x14ac:dyDescent="0.25"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x14ac:dyDescent="0.25"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x14ac:dyDescent="0.25"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x14ac:dyDescent="0.25"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x14ac:dyDescent="0.25"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x14ac:dyDescent="0.25"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x14ac:dyDescent="0.25"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x14ac:dyDescent="0.25"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x14ac:dyDescent="0.25"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x14ac:dyDescent="0.25"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x14ac:dyDescent="0.25"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x14ac:dyDescent="0.25"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x14ac:dyDescent="0.25"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x14ac:dyDescent="0.25"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x14ac:dyDescent="0.25"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x14ac:dyDescent="0.25"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x14ac:dyDescent="0.25"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x14ac:dyDescent="0.25"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x14ac:dyDescent="0.25"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x14ac:dyDescent="0.25"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x14ac:dyDescent="0.25"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x14ac:dyDescent="0.25"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x14ac:dyDescent="0.25"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x14ac:dyDescent="0.25"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x14ac:dyDescent="0.25"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x14ac:dyDescent="0.25"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x14ac:dyDescent="0.25"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x14ac:dyDescent="0.25"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x14ac:dyDescent="0.25"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x14ac:dyDescent="0.25"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x14ac:dyDescent="0.25"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x14ac:dyDescent="0.25"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x14ac:dyDescent="0.25"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x14ac:dyDescent="0.25"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x14ac:dyDescent="0.25"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x14ac:dyDescent="0.25"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x14ac:dyDescent="0.25"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x14ac:dyDescent="0.25"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x14ac:dyDescent="0.25"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x14ac:dyDescent="0.25"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x14ac:dyDescent="0.25"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x14ac:dyDescent="0.25"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x14ac:dyDescent="0.25"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x14ac:dyDescent="0.25"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x14ac:dyDescent="0.25"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x14ac:dyDescent="0.25"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x14ac:dyDescent="0.25"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x14ac:dyDescent="0.25"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x14ac:dyDescent="0.25"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x14ac:dyDescent="0.25"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x14ac:dyDescent="0.25"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x14ac:dyDescent="0.25"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x14ac:dyDescent="0.25"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x14ac:dyDescent="0.25"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x14ac:dyDescent="0.25"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x14ac:dyDescent="0.25"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x14ac:dyDescent="0.25"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x14ac:dyDescent="0.25"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x14ac:dyDescent="0.25"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x14ac:dyDescent="0.25"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x14ac:dyDescent="0.25"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x14ac:dyDescent="0.25"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x14ac:dyDescent="0.25"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x14ac:dyDescent="0.25"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x14ac:dyDescent="0.25"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x14ac:dyDescent="0.25"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x14ac:dyDescent="0.25"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x14ac:dyDescent="0.25"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x14ac:dyDescent="0.25"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x14ac:dyDescent="0.25"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x14ac:dyDescent="0.25"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x14ac:dyDescent="0.25"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x14ac:dyDescent="0.25"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x14ac:dyDescent="0.25"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x14ac:dyDescent="0.25"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x14ac:dyDescent="0.25"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x14ac:dyDescent="0.25"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x14ac:dyDescent="0.25"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x14ac:dyDescent="0.25"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x14ac:dyDescent="0.25"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x14ac:dyDescent="0.25"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x14ac:dyDescent="0.25"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x14ac:dyDescent="0.25"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x14ac:dyDescent="0.25"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x14ac:dyDescent="0.25"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x14ac:dyDescent="0.25"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x14ac:dyDescent="0.25"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x14ac:dyDescent="0.25"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x14ac:dyDescent="0.25"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x14ac:dyDescent="0.25"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x14ac:dyDescent="0.25"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x14ac:dyDescent="0.25"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x14ac:dyDescent="0.25"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x14ac:dyDescent="0.25"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x14ac:dyDescent="0.25"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x14ac:dyDescent="0.25"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x14ac:dyDescent="0.25"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x14ac:dyDescent="0.25"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x14ac:dyDescent="0.25"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x14ac:dyDescent="0.25"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x14ac:dyDescent="0.25"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x14ac:dyDescent="0.25"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x14ac:dyDescent="0.25"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x14ac:dyDescent="0.25"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x14ac:dyDescent="0.25"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x14ac:dyDescent="0.25"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x14ac:dyDescent="0.25"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x14ac:dyDescent="0.25"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x14ac:dyDescent="0.25"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x14ac:dyDescent="0.25"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x14ac:dyDescent="0.25"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x14ac:dyDescent="0.25"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x14ac:dyDescent="0.25"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x14ac:dyDescent="0.25"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x14ac:dyDescent="0.25"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x14ac:dyDescent="0.25"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x14ac:dyDescent="0.25"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x14ac:dyDescent="0.25"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x14ac:dyDescent="0.25"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x14ac:dyDescent="0.25"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x14ac:dyDescent="0.25"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x14ac:dyDescent="0.25"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x14ac:dyDescent="0.25"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x14ac:dyDescent="0.25"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x14ac:dyDescent="0.25"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x14ac:dyDescent="0.25"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x14ac:dyDescent="0.25"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x14ac:dyDescent="0.25"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x14ac:dyDescent="0.25"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x14ac:dyDescent="0.25"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x14ac:dyDescent="0.25"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x14ac:dyDescent="0.25"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x14ac:dyDescent="0.25"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x14ac:dyDescent="0.25"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x14ac:dyDescent="0.25"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x14ac:dyDescent="0.25"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x14ac:dyDescent="0.25"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x14ac:dyDescent="0.25"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x14ac:dyDescent="0.25"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x14ac:dyDescent="0.25"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x14ac:dyDescent="0.25"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x14ac:dyDescent="0.25"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x14ac:dyDescent="0.25"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x14ac:dyDescent="0.25"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x14ac:dyDescent="0.25"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x14ac:dyDescent="0.25"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x14ac:dyDescent="0.25"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x14ac:dyDescent="0.25"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x14ac:dyDescent="0.25"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x14ac:dyDescent="0.25"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x14ac:dyDescent="0.25"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x14ac:dyDescent="0.25"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x14ac:dyDescent="0.25"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x14ac:dyDescent="0.25"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x14ac:dyDescent="0.25"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x14ac:dyDescent="0.25"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x14ac:dyDescent="0.25"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x14ac:dyDescent="0.25"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x14ac:dyDescent="0.25"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x14ac:dyDescent="0.25"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x14ac:dyDescent="0.25"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x14ac:dyDescent="0.25"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x14ac:dyDescent="0.25"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x14ac:dyDescent="0.25"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x14ac:dyDescent="0.25"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x14ac:dyDescent="0.25"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x14ac:dyDescent="0.25"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x14ac:dyDescent="0.25"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x14ac:dyDescent="0.25"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x14ac:dyDescent="0.25"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x14ac:dyDescent="0.25"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x14ac:dyDescent="0.25"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x14ac:dyDescent="0.25"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x14ac:dyDescent="0.25"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x14ac:dyDescent="0.25"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x14ac:dyDescent="0.25"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x14ac:dyDescent="0.25"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x14ac:dyDescent="0.25"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x14ac:dyDescent="0.25"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x14ac:dyDescent="0.25"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x14ac:dyDescent="0.25"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x14ac:dyDescent="0.25"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x14ac:dyDescent="0.25"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x14ac:dyDescent="0.25"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x14ac:dyDescent="0.25"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x14ac:dyDescent="0.25"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x14ac:dyDescent="0.25"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x14ac:dyDescent="0.25"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x14ac:dyDescent="0.25"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x14ac:dyDescent="0.25"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x14ac:dyDescent="0.25"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x14ac:dyDescent="0.25"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x14ac:dyDescent="0.25"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x14ac:dyDescent="0.25"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x14ac:dyDescent="0.25"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x14ac:dyDescent="0.25"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x14ac:dyDescent="0.25"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x14ac:dyDescent="0.25"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x14ac:dyDescent="0.25"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x14ac:dyDescent="0.25"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x14ac:dyDescent="0.25"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x14ac:dyDescent="0.25"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x14ac:dyDescent="0.25"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x14ac:dyDescent="0.25"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x14ac:dyDescent="0.25"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x14ac:dyDescent="0.25"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x14ac:dyDescent="0.25"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x14ac:dyDescent="0.25"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x14ac:dyDescent="0.25"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x14ac:dyDescent="0.25"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x14ac:dyDescent="0.25"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x14ac:dyDescent="0.25"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x14ac:dyDescent="0.25"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x14ac:dyDescent="0.25"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x14ac:dyDescent="0.25"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x14ac:dyDescent="0.25"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x14ac:dyDescent="0.25"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x14ac:dyDescent="0.25"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x14ac:dyDescent="0.25"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x14ac:dyDescent="0.25"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x14ac:dyDescent="0.25"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x14ac:dyDescent="0.25"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x14ac:dyDescent="0.25"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x14ac:dyDescent="0.25"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x14ac:dyDescent="0.25"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x14ac:dyDescent="0.25"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x14ac:dyDescent="0.25"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x14ac:dyDescent="0.25"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x14ac:dyDescent="0.25"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x14ac:dyDescent="0.25"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x14ac:dyDescent="0.25"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x14ac:dyDescent="0.25"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x14ac:dyDescent="0.25"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x14ac:dyDescent="0.25"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x14ac:dyDescent="0.25"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x14ac:dyDescent="0.25"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x14ac:dyDescent="0.25"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x14ac:dyDescent="0.25"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x14ac:dyDescent="0.25"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x14ac:dyDescent="0.25"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x14ac:dyDescent="0.25"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x14ac:dyDescent="0.25"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x14ac:dyDescent="0.25"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x14ac:dyDescent="0.25"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x14ac:dyDescent="0.25"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x14ac:dyDescent="0.25"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x14ac:dyDescent="0.25"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x14ac:dyDescent="0.25"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x14ac:dyDescent="0.25"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x14ac:dyDescent="0.25"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x14ac:dyDescent="0.25"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x14ac:dyDescent="0.25"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x14ac:dyDescent="0.25"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x14ac:dyDescent="0.25"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x14ac:dyDescent="0.25"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x14ac:dyDescent="0.25"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x14ac:dyDescent="0.25"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x14ac:dyDescent="0.25"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x14ac:dyDescent="0.25"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x14ac:dyDescent="0.25"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x14ac:dyDescent="0.25"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x14ac:dyDescent="0.25"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x14ac:dyDescent="0.25"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x14ac:dyDescent="0.25"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x14ac:dyDescent="0.25"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x14ac:dyDescent="0.25"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x14ac:dyDescent="0.25"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x14ac:dyDescent="0.25"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x14ac:dyDescent="0.25"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x14ac:dyDescent="0.25"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x14ac:dyDescent="0.25">
      <c r="B721" s="1"/>
      <c r="C721" s="1"/>
      <c r="D721" s="1"/>
      <c r="E721" s="1"/>
      <c r="F721" s="1"/>
      <c r="G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x14ac:dyDescent="0.25">
      <c r="B722" s="1"/>
      <c r="C722" s="1"/>
      <c r="D722" s="1"/>
      <c r="E722" s="1"/>
      <c r="F722" s="1"/>
      <c r="G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x14ac:dyDescent="0.25">
      <c r="B723" s="1"/>
      <c r="C723" s="1"/>
      <c r="D723" s="1"/>
      <c r="E723" s="1"/>
      <c r="F723" s="1"/>
      <c r="G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x14ac:dyDescent="0.25">
      <c r="B724" s="1"/>
      <c r="C724" s="1"/>
      <c r="D724" s="1"/>
      <c r="E724" s="1"/>
      <c r="F724" s="1"/>
      <c r="G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x14ac:dyDescent="0.25">
      <c r="B725" s="1"/>
      <c r="C725" s="1"/>
      <c r="D725" s="1"/>
      <c r="E725" s="1"/>
      <c r="F725" s="1"/>
      <c r="G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x14ac:dyDescent="0.25">
      <c r="B726" s="1"/>
      <c r="C726" s="1"/>
      <c r="D726" s="1"/>
      <c r="E726" s="1"/>
      <c r="F726" s="1"/>
      <c r="G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x14ac:dyDescent="0.25">
      <c r="B727" s="1"/>
      <c r="C727" s="1"/>
      <c r="D727" s="1"/>
      <c r="E727" s="1"/>
      <c r="F727" s="1"/>
      <c r="G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x14ac:dyDescent="0.25">
      <c r="B728" s="1"/>
      <c r="C728" s="1"/>
      <c r="D728" s="1"/>
      <c r="E728" s="1"/>
      <c r="F728" s="1"/>
      <c r="G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x14ac:dyDescent="0.25">
      <c r="B729" s="1"/>
      <c r="C729" s="1"/>
      <c r="D729" s="1"/>
      <c r="E729" s="1"/>
      <c r="F729" s="1"/>
      <c r="G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x14ac:dyDescent="0.25">
      <c r="B730" s="1"/>
      <c r="C730" s="1"/>
      <c r="D730" s="1"/>
      <c r="E730" s="1"/>
      <c r="F730" s="1"/>
      <c r="G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x14ac:dyDescent="0.25">
      <c r="B731" s="1"/>
      <c r="C731" s="1"/>
      <c r="D731" s="1"/>
      <c r="E731" s="1"/>
      <c r="F731" s="1"/>
      <c r="G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x14ac:dyDescent="0.25">
      <c r="B732" s="1"/>
      <c r="C732" s="1"/>
      <c r="D732" s="1"/>
      <c r="E732" s="1"/>
      <c r="F732" s="1"/>
      <c r="G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x14ac:dyDescent="0.25">
      <c r="B733" s="1"/>
      <c r="C733" s="1"/>
      <c r="D733" s="1"/>
      <c r="E733" s="1"/>
      <c r="F733" s="1"/>
      <c r="G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x14ac:dyDescent="0.25">
      <c r="B734" s="1"/>
      <c r="C734" s="1"/>
      <c r="D734" s="1"/>
      <c r="E734" s="1"/>
      <c r="F734" s="1"/>
      <c r="G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x14ac:dyDescent="0.25">
      <c r="B735" s="1"/>
      <c r="C735" s="1"/>
      <c r="D735" s="1"/>
      <c r="E735" s="1"/>
      <c r="F735" s="1"/>
      <c r="G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x14ac:dyDescent="0.25">
      <c r="B736" s="1"/>
      <c r="C736" s="1"/>
      <c r="D736" s="1"/>
      <c r="E736" s="1"/>
      <c r="F736" s="1"/>
      <c r="G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x14ac:dyDescent="0.25">
      <c r="B737" s="1"/>
      <c r="C737" s="1"/>
      <c r="D737" s="1"/>
      <c r="E737" s="1"/>
      <c r="F737" s="1"/>
      <c r="G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x14ac:dyDescent="0.25">
      <c r="B738" s="1"/>
      <c r="C738" s="1"/>
      <c r="D738" s="1"/>
      <c r="E738" s="1"/>
      <c r="F738" s="1"/>
      <c r="G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x14ac:dyDescent="0.25">
      <c r="B739" s="1"/>
      <c r="C739" s="1"/>
      <c r="D739" s="1"/>
      <c r="E739" s="1"/>
      <c r="F739" s="1"/>
      <c r="G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x14ac:dyDescent="0.25">
      <c r="B740" s="1"/>
      <c r="C740" s="1"/>
      <c r="D740" s="1"/>
      <c r="E740" s="1"/>
      <c r="F740" s="1"/>
      <c r="G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x14ac:dyDescent="0.25">
      <c r="B741" s="1"/>
      <c r="C741" s="1"/>
      <c r="D741" s="1"/>
      <c r="E741" s="1"/>
      <c r="F741" s="1"/>
      <c r="G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x14ac:dyDescent="0.25">
      <c r="B742" s="1"/>
      <c r="C742" s="1"/>
      <c r="D742" s="1"/>
      <c r="E742" s="1"/>
      <c r="F742" s="1"/>
      <c r="G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x14ac:dyDescent="0.25">
      <c r="B743" s="1"/>
      <c r="C743" s="1"/>
      <c r="D743" s="1"/>
      <c r="E743" s="1"/>
      <c r="F743" s="1"/>
      <c r="G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x14ac:dyDescent="0.25">
      <c r="B744" s="1"/>
      <c r="C744" s="1"/>
      <c r="D744" s="1"/>
      <c r="E744" s="1"/>
      <c r="F744" s="1"/>
      <c r="G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x14ac:dyDescent="0.25">
      <c r="B745" s="1"/>
      <c r="C745" s="1"/>
      <c r="D745" s="1"/>
      <c r="E745" s="1"/>
      <c r="F745" s="1"/>
      <c r="G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x14ac:dyDescent="0.25">
      <c r="B746" s="1"/>
      <c r="C746" s="1"/>
      <c r="D746" s="1"/>
      <c r="E746" s="1"/>
      <c r="F746" s="1"/>
      <c r="G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x14ac:dyDescent="0.25">
      <c r="B747" s="1"/>
      <c r="C747" s="1"/>
      <c r="D747" s="1"/>
      <c r="E747" s="1"/>
      <c r="F747" s="1"/>
      <c r="G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x14ac:dyDescent="0.25">
      <c r="B748" s="1"/>
      <c r="C748" s="1"/>
      <c r="D748" s="1"/>
      <c r="E748" s="1"/>
      <c r="F748" s="1"/>
      <c r="G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x14ac:dyDescent="0.25">
      <c r="B749" s="1"/>
      <c r="C749" s="1"/>
      <c r="D749" s="1"/>
      <c r="E749" s="1"/>
      <c r="F749" s="1"/>
      <c r="G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x14ac:dyDescent="0.25">
      <c r="B750" s="1"/>
      <c r="C750" s="1"/>
      <c r="D750" s="1"/>
      <c r="E750" s="1"/>
      <c r="F750" s="1"/>
      <c r="G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x14ac:dyDescent="0.25">
      <c r="B751" s="1"/>
      <c r="C751" s="1"/>
      <c r="D751" s="1"/>
      <c r="E751" s="1"/>
      <c r="F751" s="1"/>
      <c r="G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x14ac:dyDescent="0.25">
      <c r="B752" s="1"/>
      <c r="C752" s="1"/>
      <c r="D752" s="1"/>
      <c r="E752" s="1"/>
      <c r="F752" s="1"/>
      <c r="G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x14ac:dyDescent="0.25">
      <c r="B753" s="1"/>
      <c r="C753" s="1"/>
      <c r="D753" s="1"/>
      <c r="E753" s="1"/>
      <c r="F753" s="1"/>
      <c r="G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x14ac:dyDescent="0.25">
      <c r="B754" s="1"/>
      <c r="C754" s="1"/>
      <c r="D754" s="1"/>
      <c r="E754" s="1"/>
      <c r="F754" s="1"/>
      <c r="G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x14ac:dyDescent="0.25">
      <c r="B755" s="1"/>
      <c r="C755" s="1"/>
      <c r="D755" s="1"/>
      <c r="E755" s="1"/>
      <c r="F755" s="1"/>
      <c r="G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x14ac:dyDescent="0.25">
      <c r="B756" s="1"/>
      <c r="C756" s="1"/>
      <c r="D756" s="1"/>
      <c r="E756" s="1"/>
      <c r="F756" s="1"/>
      <c r="G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x14ac:dyDescent="0.25">
      <c r="B757" s="1"/>
      <c r="C757" s="1"/>
      <c r="D757" s="1"/>
      <c r="E757" s="1"/>
      <c r="F757" s="1"/>
      <c r="G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x14ac:dyDescent="0.25">
      <c r="B758" s="1"/>
      <c r="C758" s="1"/>
      <c r="D758" s="1"/>
      <c r="E758" s="1"/>
      <c r="F758" s="1"/>
      <c r="G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x14ac:dyDescent="0.25">
      <c r="B759" s="1"/>
      <c r="C759" s="1"/>
      <c r="D759" s="1"/>
      <c r="E759" s="1"/>
      <c r="F759" s="1"/>
      <c r="G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x14ac:dyDescent="0.25">
      <c r="B760" s="1"/>
      <c r="C760" s="1"/>
      <c r="D760" s="1"/>
      <c r="E760" s="1"/>
      <c r="F760" s="1"/>
      <c r="G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x14ac:dyDescent="0.25">
      <c r="B761" s="1"/>
      <c r="C761" s="1"/>
      <c r="D761" s="1"/>
      <c r="E761" s="1"/>
      <c r="F761" s="1"/>
      <c r="G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x14ac:dyDescent="0.25">
      <c r="B762" s="1"/>
      <c r="C762" s="1"/>
      <c r="D762" s="1"/>
      <c r="E762" s="1"/>
      <c r="F762" s="1"/>
      <c r="G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x14ac:dyDescent="0.25">
      <c r="B763" s="1"/>
      <c r="C763" s="1"/>
      <c r="D763" s="1"/>
      <c r="E763" s="1"/>
      <c r="F763" s="1"/>
      <c r="G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x14ac:dyDescent="0.25">
      <c r="B764" s="1"/>
      <c r="C764" s="1"/>
      <c r="D764" s="1"/>
      <c r="E764" s="1"/>
      <c r="F764" s="1"/>
      <c r="G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x14ac:dyDescent="0.25">
      <c r="B765" s="1"/>
      <c r="C765" s="1"/>
      <c r="D765" s="1"/>
      <c r="E765" s="1"/>
      <c r="F765" s="1"/>
      <c r="G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x14ac:dyDescent="0.25">
      <c r="B766" s="1"/>
      <c r="C766" s="1"/>
      <c r="D766" s="1"/>
      <c r="E766" s="1"/>
      <c r="F766" s="1"/>
      <c r="G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x14ac:dyDescent="0.25">
      <c r="B767" s="1"/>
      <c r="C767" s="1"/>
      <c r="D767" s="1"/>
      <c r="E767" s="1"/>
      <c r="F767" s="1"/>
      <c r="G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x14ac:dyDescent="0.25">
      <c r="B768" s="1"/>
      <c r="C768" s="1"/>
      <c r="D768" s="1"/>
      <c r="E768" s="1"/>
      <c r="F768" s="1"/>
      <c r="G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x14ac:dyDescent="0.25">
      <c r="B769" s="1"/>
      <c r="C769" s="1"/>
      <c r="D769" s="1"/>
      <c r="E769" s="1"/>
      <c r="F769" s="1"/>
      <c r="G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x14ac:dyDescent="0.25">
      <c r="B770" s="1"/>
      <c r="C770" s="1"/>
      <c r="D770" s="1"/>
      <c r="E770" s="1"/>
      <c r="F770" s="1"/>
      <c r="G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x14ac:dyDescent="0.25">
      <c r="B771" s="1"/>
      <c r="C771" s="1"/>
      <c r="D771" s="1"/>
      <c r="E771" s="1"/>
      <c r="F771" s="1"/>
      <c r="G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x14ac:dyDescent="0.25">
      <c r="B772" s="1"/>
      <c r="C772" s="1"/>
      <c r="D772" s="1"/>
      <c r="E772" s="1"/>
      <c r="F772" s="1"/>
      <c r="G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x14ac:dyDescent="0.25">
      <c r="B773" s="1"/>
      <c r="C773" s="1"/>
      <c r="D773" s="1"/>
      <c r="E773" s="1"/>
      <c r="F773" s="1"/>
      <c r="G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x14ac:dyDescent="0.25">
      <c r="B774" s="1"/>
      <c r="C774" s="1"/>
      <c r="D774" s="1"/>
      <c r="E774" s="1"/>
      <c r="F774" s="1"/>
      <c r="G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x14ac:dyDescent="0.25">
      <c r="B775" s="1"/>
      <c r="C775" s="1"/>
      <c r="D775" s="1"/>
      <c r="E775" s="1"/>
      <c r="F775" s="1"/>
      <c r="G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x14ac:dyDescent="0.25">
      <c r="B776" s="1"/>
      <c r="C776" s="1"/>
      <c r="D776" s="1"/>
      <c r="E776" s="1"/>
      <c r="F776" s="1"/>
      <c r="G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x14ac:dyDescent="0.25">
      <c r="B777" s="1"/>
      <c r="C777" s="1"/>
      <c r="D777" s="1"/>
      <c r="E777" s="1"/>
      <c r="F777" s="1"/>
      <c r="G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x14ac:dyDescent="0.25">
      <c r="B778" s="1"/>
      <c r="C778" s="1"/>
      <c r="D778" s="1"/>
      <c r="E778" s="1"/>
      <c r="F778" s="1"/>
      <c r="G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x14ac:dyDescent="0.25">
      <c r="B779" s="1"/>
      <c r="C779" s="1"/>
      <c r="D779" s="1"/>
      <c r="E779" s="1"/>
      <c r="F779" s="1"/>
      <c r="G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x14ac:dyDescent="0.25">
      <c r="B780" s="1"/>
      <c r="C780" s="1"/>
      <c r="D780" s="1"/>
      <c r="E780" s="1"/>
      <c r="F780" s="1"/>
      <c r="G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x14ac:dyDescent="0.25">
      <c r="B781" s="1"/>
      <c r="C781" s="1"/>
      <c r="D781" s="1"/>
      <c r="E781" s="1"/>
      <c r="F781" s="1"/>
      <c r="G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x14ac:dyDescent="0.25">
      <c r="B782" s="1"/>
      <c r="C782" s="1"/>
      <c r="D782" s="1"/>
      <c r="E782" s="1"/>
      <c r="F782" s="1"/>
      <c r="G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x14ac:dyDescent="0.25">
      <c r="B783" s="1"/>
      <c r="C783" s="1"/>
      <c r="D783" s="1"/>
      <c r="E783" s="1"/>
      <c r="F783" s="1"/>
      <c r="G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x14ac:dyDescent="0.25">
      <c r="B784" s="1"/>
      <c r="C784" s="1"/>
      <c r="D784" s="1"/>
      <c r="E784" s="1"/>
      <c r="F784" s="1"/>
      <c r="G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x14ac:dyDescent="0.25">
      <c r="B785" s="1"/>
      <c r="C785" s="1"/>
      <c r="D785" s="1"/>
      <c r="E785" s="1"/>
      <c r="F785" s="1"/>
      <c r="G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x14ac:dyDescent="0.25">
      <c r="B786" s="1"/>
      <c r="C786" s="1"/>
      <c r="D786" s="1"/>
      <c r="E786" s="1"/>
      <c r="F786" s="1"/>
      <c r="G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x14ac:dyDescent="0.25">
      <c r="B787" s="1"/>
      <c r="C787" s="1"/>
      <c r="D787" s="1"/>
      <c r="E787" s="1"/>
      <c r="F787" s="1"/>
      <c r="G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x14ac:dyDescent="0.25">
      <c r="B788" s="1"/>
      <c r="C788" s="1"/>
      <c r="D788" s="1"/>
      <c r="E788" s="1"/>
      <c r="F788" s="1"/>
      <c r="G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x14ac:dyDescent="0.25">
      <c r="B789" s="1"/>
      <c r="C789" s="1"/>
      <c r="D789" s="1"/>
      <c r="E789" s="1"/>
      <c r="F789" s="1"/>
      <c r="G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x14ac:dyDescent="0.25">
      <c r="B790" s="1"/>
      <c r="C790" s="1"/>
      <c r="D790" s="1"/>
      <c r="E790" s="1"/>
      <c r="F790" s="1"/>
      <c r="G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x14ac:dyDescent="0.25">
      <c r="B791" s="1"/>
      <c r="C791" s="1"/>
      <c r="D791" s="1"/>
      <c r="E791" s="1"/>
      <c r="F791" s="1"/>
      <c r="G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x14ac:dyDescent="0.25">
      <c r="B792" s="1"/>
      <c r="C792" s="1"/>
      <c r="D792" s="1"/>
      <c r="E792" s="1"/>
      <c r="F792" s="1"/>
      <c r="G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x14ac:dyDescent="0.25">
      <c r="B793" s="1"/>
      <c r="C793" s="1"/>
      <c r="D793" s="1"/>
      <c r="E793" s="1"/>
      <c r="F793" s="1"/>
      <c r="G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x14ac:dyDescent="0.25">
      <c r="B794" s="1"/>
      <c r="C794" s="1"/>
      <c r="D794" s="1"/>
      <c r="E794" s="1"/>
      <c r="F794" s="1"/>
      <c r="G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x14ac:dyDescent="0.25">
      <c r="B795" s="1"/>
      <c r="C795" s="1"/>
      <c r="D795" s="1"/>
      <c r="E795" s="1"/>
      <c r="F795" s="1"/>
      <c r="G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x14ac:dyDescent="0.25">
      <c r="B796" s="1"/>
      <c r="C796" s="1"/>
      <c r="D796" s="1"/>
      <c r="E796" s="1"/>
      <c r="F796" s="1"/>
      <c r="G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x14ac:dyDescent="0.25">
      <c r="B797" s="1"/>
      <c r="C797" s="1"/>
      <c r="D797" s="1"/>
      <c r="E797" s="1"/>
      <c r="F797" s="1"/>
      <c r="G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x14ac:dyDescent="0.25">
      <c r="B798" s="1"/>
      <c r="C798" s="1"/>
      <c r="D798" s="1"/>
      <c r="E798" s="1"/>
      <c r="F798" s="1"/>
      <c r="G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x14ac:dyDescent="0.25">
      <c r="B799" s="1"/>
      <c r="C799" s="1"/>
      <c r="D799" s="1"/>
      <c r="E799" s="1"/>
      <c r="F799" s="1"/>
      <c r="G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x14ac:dyDescent="0.25">
      <c r="B800" s="1"/>
      <c r="C800" s="1"/>
      <c r="D800" s="1"/>
      <c r="E800" s="1"/>
      <c r="F800" s="1"/>
      <c r="G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x14ac:dyDescent="0.25">
      <c r="B801" s="1"/>
      <c r="C801" s="1"/>
      <c r="D801" s="1"/>
      <c r="E801" s="1"/>
      <c r="F801" s="1"/>
      <c r="G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x14ac:dyDescent="0.25">
      <c r="B802" s="1"/>
      <c r="C802" s="1"/>
      <c r="D802" s="1"/>
      <c r="E802" s="1"/>
      <c r="F802" s="1"/>
      <c r="G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x14ac:dyDescent="0.25">
      <c r="B803" s="1"/>
      <c r="C803" s="1"/>
      <c r="D803" s="1"/>
      <c r="E803" s="1"/>
      <c r="F803" s="1"/>
      <c r="G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x14ac:dyDescent="0.25">
      <c r="B804" s="1"/>
      <c r="C804" s="1"/>
      <c r="D804" s="1"/>
      <c r="E804" s="1"/>
      <c r="F804" s="1"/>
      <c r="G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x14ac:dyDescent="0.25">
      <c r="B805" s="1"/>
      <c r="C805" s="1"/>
      <c r="D805" s="1"/>
      <c r="E805" s="1"/>
      <c r="F805" s="1"/>
      <c r="G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x14ac:dyDescent="0.25">
      <c r="B806" s="1"/>
      <c r="C806" s="1"/>
      <c r="D806" s="1"/>
      <c r="E806" s="1"/>
      <c r="F806" s="1"/>
      <c r="G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x14ac:dyDescent="0.25">
      <c r="B807" s="1"/>
      <c r="C807" s="1"/>
      <c r="D807" s="1"/>
      <c r="E807" s="1"/>
      <c r="F807" s="1"/>
      <c r="G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x14ac:dyDescent="0.25">
      <c r="B808" s="1"/>
      <c r="C808" s="1"/>
      <c r="D808" s="1"/>
      <c r="E808" s="1"/>
      <c r="F808" s="1"/>
      <c r="G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x14ac:dyDescent="0.25">
      <c r="B809" s="1"/>
      <c r="C809" s="1"/>
      <c r="D809" s="1"/>
      <c r="E809" s="1"/>
      <c r="F809" s="1"/>
      <c r="G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x14ac:dyDescent="0.25">
      <c r="B810" s="1"/>
      <c r="C810" s="1"/>
      <c r="D810" s="1"/>
      <c r="E810" s="1"/>
      <c r="F810" s="1"/>
      <c r="G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x14ac:dyDescent="0.25">
      <c r="B811" s="1"/>
      <c r="C811" s="1"/>
      <c r="D811" s="1"/>
      <c r="E811" s="1"/>
      <c r="F811" s="1"/>
      <c r="G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x14ac:dyDescent="0.25">
      <c r="B812" s="1"/>
      <c r="C812" s="1"/>
      <c r="D812" s="1"/>
      <c r="E812" s="1"/>
      <c r="F812" s="1"/>
      <c r="G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x14ac:dyDescent="0.25">
      <c r="B813" s="1"/>
      <c r="C813" s="1"/>
      <c r="D813" s="1"/>
      <c r="E813" s="1"/>
      <c r="F813" s="1"/>
      <c r="G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x14ac:dyDescent="0.25">
      <c r="B814" s="1"/>
      <c r="C814" s="1"/>
      <c r="D814" s="1"/>
      <c r="E814" s="1"/>
      <c r="F814" s="1"/>
      <c r="G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x14ac:dyDescent="0.25">
      <c r="B815" s="1"/>
      <c r="C815" s="1"/>
      <c r="D815" s="1"/>
      <c r="E815" s="1"/>
      <c r="F815" s="1"/>
      <c r="G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x14ac:dyDescent="0.25">
      <c r="B816" s="1"/>
      <c r="C816" s="1"/>
      <c r="D816" s="1"/>
      <c r="E816" s="1"/>
      <c r="F816" s="1"/>
      <c r="G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x14ac:dyDescent="0.25">
      <c r="B817" s="1"/>
      <c r="C817" s="1"/>
      <c r="D817" s="1"/>
      <c r="E817" s="1"/>
      <c r="F817" s="1"/>
      <c r="G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x14ac:dyDescent="0.25">
      <c r="B818" s="1"/>
      <c r="C818" s="1"/>
      <c r="D818" s="1"/>
      <c r="E818" s="1"/>
      <c r="F818" s="1"/>
      <c r="G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x14ac:dyDescent="0.25">
      <c r="B819" s="1"/>
      <c r="C819" s="1"/>
      <c r="D819" s="1"/>
      <c r="E819" s="1"/>
      <c r="F819" s="1"/>
      <c r="G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x14ac:dyDescent="0.25">
      <c r="B820" s="1"/>
      <c r="C820" s="1"/>
      <c r="D820" s="1"/>
      <c r="E820" s="1"/>
      <c r="F820" s="1"/>
      <c r="G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x14ac:dyDescent="0.25">
      <c r="B821" s="1"/>
      <c r="C821" s="1"/>
      <c r="D821" s="1"/>
      <c r="E821" s="1"/>
      <c r="F821" s="1"/>
      <c r="G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x14ac:dyDescent="0.25">
      <c r="B822" s="1"/>
      <c r="C822" s="1"/>
      <c r="D822" s="1"/>
      <c r="E822" s="1"/>
      <c r="F822" s="1"/>
      <c r="G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x14ac:dyDescent="0.25">
      <c r="B823" s="1"/>
      <c r="C823" s="1"/>
      <c r="D823" s="1"/>
      <c r="E823" s="1"/>
      <c r="F823" s="1"/>
      <c r="G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x14ac:dyDescent="0.25">
      <c r="B824" s="1"/>
      <c r="C824" s="1"/>
      <c r="D824" s="1"/>
      <c r="E824" s="1"/>
      <c r="F824" s="1"/>
      <c r="G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x14ac:dyDescent="0.25">
      <c r="B825" s="1"/>
      <c r="C825" s="1"/>
      <c r="D825" s="1"/>
      <c r="E825" s="1"/>
      <c r="F825" s="1"/>
      <c r="G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x14ac:dyDescent="0.25">
      <c r="B826" s="1"/>
      <c r="C826" s="1"/>
      <c r="D826" s="1"/>
      <c r="E826" s="1"/>
      <c r="F826" s="1"/>
      <c r="G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x14ac:dyDescent="0.25">
      <c r="B827" s="1"/>
      <c r="C827" s="1"/>
      <c r="D827" s="1"/>
      <c r="E827" s="1"/>
      <c r="F827" s="1"/>
      <c r="G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x14ac:dyDescent="0.25">
      <c r="B828" s="1"/>
      <c r="C828" s="1"/>
      <c r="D828" s="1"/>
      <c r="E828" s="1"/>
      <c r="F828" s="1"/>
      <c r="G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x14ac:dyDescent="0.25">
      <c r="B829" s="1"/>
      <c r="C829" s="1"/>
      <c r="D829" s="1"/>
      <c r="E829" s="1"/>
      <c r="F829" s="1"/>
      <c r="G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x14ac:dyDescent="0.25">
      <c r="B830" s="1"/>
      <c r="C830" s="1"/>
      <c r="D830" s="1"/>
      <c r="E830" s="1"/>
      <c r="F830" s="1"/>
      <c r="G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x14ac:dyDescent="0.25">
      <c r="B831" s="1"/>
      <c r="C831" s="1"/>
      <c r="D831" s="1"/>
      <c r="E831" s="1"/>
      <c r="F831" s="1"/>
      <c r="G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x14ac:dyDescent="0.25">
      <c r="B832" s="1"/>
      <c r="C832" s="1"/>
      <c r="D832" s="1"/>
      <c r="E832" s="1"/>
      <c r="F832" s="1"/>
      <c r="G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x14ac:dyDescent="0.25">
      <c r="B833" s="1"/>
      <c r="C833" s="1"/>
      <c r="D833" s="1"/>
      <c r="E833" s="1"/>
      <c r="F833" s="1"/>
      <c r="G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x14ac:dyDescent="0.25">
      <c r="B834" s="1"/>
      <c r="C834" s="1"/>
      <c r="D834" s="1"/>
      <c r="E834" s="1"/>
      <c r="F834" s="1"/>
      <c r="G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x14ac:dyDescent="0.25">
      <c r="B835" s="1"/>
      <c r="C835" s="1"/>
      <c r="D835" s="1"/>
      <c r="E835" s="1"/>
      <c r="F835" s="1"/>
      <c r="G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x14ac:dyDescent="0.25">
      <c r="B836" s="1"/>
      <c r="C836" s="1"/>
      <c r="D836" s="1"/>
      <c r="E836" s="1"/>
      <c r="F836" s="1"/>
      <c r="G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x14ac:dyDescent="0.25">
      <c r="B837" s="1"/>
      <c r="C837" s="1"/>
      <c r="D837" s="1"/>
      <c r="E837" s="1"/>
      <c r="F837" s="1"/>
      <c r="G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x14ac:dyDescent="0.25">
      <c r="B838" s="1"/>
      <c r="C838" s="1"/>
      <c r="D838" s="1"/>
      <c r="E838" s="1"/>
      <c r="F838" s="1"/>
      <c r="G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x14ac:dyDescent="0.25">
      <c r="B839" s="1"/>
      <c r="C839" s="1"/>
      <c r="D839" s="1"/>
      <c r="E839" s="1"/>
      <c r="F839" s="1"/>
      <c r="G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x14ac:dyDescent="0.25">
      <c r="B840" s="1"/>
      <c r="C840" s="1"/>
      <c r="D840" s="1"/>
      <c r="E840" s="1"/>
      <c r="F840" s="1"/>
      <c r="G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x14ac:dyDescent="0.25">
      <c r="B841" s="1"/>
      <c r="C841" s="1"/>
      <c r="D841" s="1"/>
      <c r="E841" s="1"/>
      <c r="F841" s="1"/>
      <c r="G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x14ac:dyDescent="0.25">
      <c r="B842" s="1"/>
      <c r="C842" s="1"/>
      <c r="D842" s="1"/>
      <c r="E842" s="1"/>
      <c r="F842" s="1"/>
      <c r="G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x14ac:dyDescent="0.25">
      <c r="B843" s="1"/>
      <c r="C843" s="1"/>
      <c r="D843" s="1"/>
      <c r="E843" s="1"/>
      <c r="F843" s="1"/>
      <c r="G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x14ac:dyDescent="0.25">
      <c r="B844" s="1"/>
      <c r="C844" s="1"/>
      <c r="D844" s="1"/>
      <c r="E844" s="1"/>
      <c r="F844" s="1"/>
      <c r="G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x14ac:dyDescent="0.25">
      <c r="B845" s="1"/>
      <c r="C845" s="1"/>
      <c r="D845" s="1"/>
      <c r="E845" s="1"/>
      <c r="F845" s="1"/>
      <c r="G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x14ac:dyDescent="0.25">
      <c r="B846" s="1"/>
      <c r="C846" s="1"/>
      <c r="D846" s="1"/>
      <c r="E846" s="1"/>
      <c r="F846" s="1"/>
      <c r="G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x14ac:dyDescent="0.25">
      <c r="B847" s="1"/>
      <c r="C847" s="1"/>
      <c r="D847" s="1"/>
      <c r="E847" s="1"/>
      <c r="F847" s="1"/>
      <c r="G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x14ac:dyDescent="0.25">
      <c r="B848" s="1"/>
      <c r="C848" s="1"/>
      <c r="D848" s="1"/>
      <c r="E848" s="1"/>
      <c r="F848" s="1"/>
      <c r="G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x14ac:dyDescent="0.25">
      <c r="B849" s="1"/>
      <c r="C849" s="1"/>
      <c r="D849" s="1"/>
      <c r="E849" s="1"/>
      <c r="F849" s="1"/>
      <c r="G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x14ac:dyDescent="0.25">
      <c r="B850" s="1"/>
      <c r="C850" s="1"/>
      <c r="D850" s="1"/>
      <c r="E850" s="1"/>
      <c r="F850" s="1"/>
      <c r="G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x14ac:dyDescent="0.25">
      <c r="B851" s="1"/>
      <c r="C851" s="1"/>
      <c r="D851" s="1"/>
      <c r="E851" s="1"/>
      <c r="F851" s="1"/>
      <c r="G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x14ac:dyDescent="0.25">
      <c r="B852" s="1"/>
      <c r="C852" s="1"/>
      <c r="D852" s="1"/>
      <c r="E852" s="1"/>
      <c r="F852" s="1"/>
      <c r="G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x14ac:dyDescent="0.25">
      <c r="B853" s="1"/>
      <c r="C853" s="1"/>
      <c r="D853" s="1"/>
      <c r="E853" s="1"/>
      <c r="F853" s="1"/>
      <c r="G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x14ac:dyDescent="0.25">
      <c r="B854" s="1"/>
      <c r="C854" s="1"/>
      <c r="D854" s="1"/>
      <c r="E854" s="1"/>
      <c r="F854" s="1"/>
      <c r="G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x14ac:dyDescent="0.25">
      <c r="B855" s="1"/>
      <c r="C855" s="1"/>
      <c r="D855" s="1"/>
      <c r="E855" s="1"/>
      <c r="F855" s="1"/>
      <c r="G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x14ac:dyDescent="0.25">
      <c r="B856" s="1"/>
      <c r="C856" s="1"/>
      <c r="D856" s="1"/>
      <c r="E856" s="1"/>
      <c r="F856" s="1"/>
      <c r="G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x14ac:dyDescent="0.25">
      <c r="B857" s="1"/>
      <c r="C857" s="1"/>
      <c r="D857" s="1"/>
      <c r="E857" s="1"/>
      <c r="F857" s="1"/>
      <c r="G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x14ac:dyDescent="0.25">
      <c r="B858" s="1"/>
      <c r="C858" s="1"/>
      <c r="D858" s="1"/>
      <c r="E858" s="1"/>
      <c r="F858" s="1"/>
      <c r="G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x14ac:dyDescent="0.25">
      <c r="B859" s="1"/>
      <c r="C859" s="1"/>
      <c r="D859" s="1"/>
      <c r="E859" s="1"/>
      <c r="F859" s="1"/>
      <c r="G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x14ac:dyDescent="0.25">
      <c r="B860" s="1"/>
      <c r="C860" s="1"/>
      <c r="D860" s="1"/>
      <c r="E860" s="1"/>
      <c r="F860" s="1"/>
      <c r="G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x14ac:dyDescent="0.25">
      <c r="B861" s="1"/>
      <c r="C861" s="1"/>
      <c r="D861" s="1"/>
      <c r="E861" s="1"/>
      <c r="F861" s="1"/>
      <c r="G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x14ac:dyDescent="0.25">
      <c r="B862" s="1"/>
      <c r="C862" s="1"/>
      <c r="D862" s="1"/>
      <c r="E862" s="1"/>
      <c r="F862" s="1"/>
      <c r="G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x14ac:dyDescent="0.25">
      <c r="B863" s="1"/>
      <c r="C863" s="1"/>
      <c r="D863" s="1"/>
      <c r="E863" s="1"/>
      <c r="F863" s="1"/>
      <c r="G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x14ac:dyDescent="0.25">
      <c r="B864" s="1"/>
      <c r="C864" s="1"/>
      <c r="D864" s="1"/>
      <c r="E864" s="1"/>
      <c r="F864" s="1"/>
      <c r="G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x14ac:dyDescent="0.25">
      <c r="B865" s="1"/>
      <c r="C865" s="1"/>
      <c r="D865" s="1"/>
      <c r="E865" s="1"/>
      <c r="F865" s="1"/>
      <c r="G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x14ac:dyDescent="0.25">
      <c r="B866" s="1"/>
      <c r="C866" s="1"/>
      <c r="D866" s="1"/>
      <c r="E866" s="1"/>
      <c r="F866" s="1"/>
      <c r="G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x14ac:dyDescent="0.25">
      <c r="B867" s="1"/>
      <c r="C867" s="1"/>
      <c r="D867" s="1"/>
      <c r="E867" s="1"/>
      <c r="F867" s="1"/>
      <c r="G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x14ac:dyDescent="0.25">
      <c r="B868" s="1"/>
      <c r="C868" s="1"/>
      <c r="D868" s="1"/>
      <c r="E868" s="1"/>
      <c r="F868" s="1"/>
      <c r="G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x14ac:dyDescent="0.25">
      <c r="B869" s="1"/>
      <c r="C869" s="1"/>
      <c r="D869" s="1"/>
      <c r="E869" s="1"/>
      <c r="F869" s="1"/>
      <c r="G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x14ac:dyDescent="0.25">
      <c r="B870" s="1"/>
      <c r="C870" s="1"/>
      <c r="D870" s="1"/>
      <c r="E870" s="1"/>
      <c r="F870" s="1"/>
      <c r="G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x14ac:dyDescent="0.25">
      <c r="B871" s="1"/>
      <c r="C871" s="1"/>
      <c r="D871" s="1"/>
      <c r="E871" s="1"/>
      <c r="F871" s="1"/>
      <c r="G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x14ac:dyDescent="0.25">
      <c r="B872" s="1"/>
      <c r="C872" s="1"/>
      <c r="D872" s="1"/>
      <c r="E872" s="1"/>
      <c r="F872" s="1"/>
      <c r="G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x14ac:dyDescent="0.25">
      <c r="B873" s="1"/>
      <c r="C873" s="1"/>
      <c r="D873" s="1"/>
      <c r="E873" s="1"/>
      <c r="F873" s="1"/>
      <c r="G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x14ac:dyDescent="0.25">
      <c r="B874" s="1"/>
      <c r="C874" s="1"/>
      <c r="D874" s="1"/>
      <c r="E874" s="1"/>
      <c r="F874" s="1"/>
      <c r="G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x14ac:dyDescent="0.25">
      <c r="B875" s="1"/>
      <c r="C875" s="1"/>
      <c r="D875" s="1"/>
      <c r="E875" s="1"/>
      <c r="F875" s="1"/>
      <c r="G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x14ac:dyDescent="0.25">
      <c r="B876" s="1"/>
      <c r="C876" s="1"/>
      <c r="D876" s="1"/>
      <c r="E876" s="1"/>
      <c r="F876" s="1"/>
      <c r="G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x14ac:dyDescent="0.25">
      <c r="B877" s="1"/>
      <c r="C877" s="1"/>
      <c r="D877" s="1"/>
      <c r="E877" s="1"/>
      <c r="F877" s="1"/>
      <c r="G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x14ac:dyDescent="0.25">
      <c r="B878" s="1"/>
      <c r="C878" s="1"/>
      <c r="D878" s="1"/>
      <c r="E878" s="1"/>
      <c r="F878" s="1"/>
      <c r="G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x14ac:dyDescent="0.25">
      <c r="B879" s="1"/>
      <c r="C879" s="1"/>
      <c r="D879" s="1"/>
      <c r="E879" s="1"/>
      <c r="F879" s="1"/>
      <c r="G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x14ac:dyDescent="0.25">
      <c r="B880" s="1"/>
      <c r="C880" s="1"/>
      <c r="D880" s="1"/>
      <c r="E880" s="1"/>
      <c r="F880" s="1"/>
      <c r="G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x14ac:dyDescent="0.25">
      <c r="B881" s="1"/>
      <c r="C881" s="1"/>
      <c r="D881" s="1"/>
      <c r="E881" s="1"/>
      <c r="F881" s="1"/>
      <c r="G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x14ac:dyDescent="0.25">
      <c r="B882" s="1"/>
      <c r="C882" s="1"/>
      <c r="D882" s="1"/>
      <c r="E882" s="1"/>
      <c r="F882" s="1"/>
      <c r="G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x14ac:dyDescent="0.25">
      <c r="B883" s="1"/>
      <c r="C883" s="1"/>
      <c r="D883" s="1"/>
      <c r="E883" s="1"/>
      <c r="F883" s="1"/>
      <c r="G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x14ac:dyDescent="0.25">
      <c r="B884" s="1"/>
      <c r="C884" s="1"/>
      <c r="D884" s="1"/>
      <c r="E884" s="1"/>
      <c r="F884" s="1"/>
      <c r="G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x14ac:dyDescent="0.25">
      <c r="B885" s="1"/>
      <c r="C885" s="1"/>
      <c r="D885" s="1"/>
      <c r="E885" s="1"/>
      <c r="F885" s="1"/>
      <c r="G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x14ac:dyDescent="0.25">
      <c r="B886" s="1"/>
      <c r="C886" s="1"/>
      <c r="D886" s="1"/>
      <c r="E886" s="1"/>
      <c r="F886" s="1"/>
      <c r="G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x14ac:dyDescent="0.25">
      <c r="B887" s="1"/>
      <c r="C887" s="1"/>
      <c r="D887" s="1"/>
      <c r="E887" s="1"/>
      <c r="F887" s="1"/>
      <c r="G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x14ac:dyDescent="0.25">
      <c r="B888" s="1"/>
      <c r="C888" s="1"/>
      <c r="D888" s="1"/>
      <c r="E888" s="1"/>
      <c r="F888" s="1"/>
      <c r="G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x14ac:dyDescent="0.25">
      <c r="B889" s="1"/>
      <c r="C889" s="1"/>
      <c r="D889" s="1"/>
      <c r="E889" s="1"/>
      <c r="F889" s="1"/>
      <c r="G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x14ac:dyDescent="0.25">
      <c r="B890" s="1"/>
      <c r="C890" s="1"/>
      <c r="D890" s="1"/>
      <c r="E890" s="1"/>
      <c r="F890" s="1"/>
      <c r="G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x14ac:dyDescent="0.25">
      <c r="B891" s="1"/>
      <c r="C891" s="1"/>
      <c r="D891" s="1"/>
      <c r="E891" s="1"/>
      <c r="F891" s="1"/>
      <c r="G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x14ac:dyDescent="0.25">
      <c r="B892" s="1"/>
      <c r="C892" s="1"/>
      <c r="D892" s="1"/>
      <c r="E892" s="1"/>
      <c r="F892" s="1"/>
      <c r="G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x14ac:dyDescent="0.25">
      <c r="B893" s="1"/>
      <c r="C893" s="1"/>
      <c r="D893" s="1"/>
      <c r="E893" s="1"/>
      <c r="F893" s="1"/>
      <c r="G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x14ac:dyDescent="0.25">
      <c r="B894" s="1"/>
      <c r="C894" s="1"/>
      <c r="D894" s="1"/>
      <c r="E894" s="1"/>
      <c r="F894" s="1"/>
      <c r="G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x14ac:dyDescent="0.25">
      <c r="B895" s="1"/>
      <c r="C895" s="1"/>
      <c r="D895" s="1"/>
      <c r="E895" s="1"/>
      <c r="F895" s="1"/>
      <c r="G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x14ac:dyDescent="0.25">
      <c r="B896" s="1"/>
      <c r="C896" s="1"/>
      <c r="D896" s="1"/>
      <c r="E896" s="1"/>
      <c r="F896" s="1"/>
      <c r="G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x14ac:dyDescent="0.25">
      <c r="B897" s="1"/>
      <c r="C897" s="1"/>
      <c r="D897" s="1"/>
      <c r="E897" s="1"/>
      <c r="F897" s="1"/>
      <c r="G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x14ac:dyDescent="0.25">
      <c r="B898" s="1"/>
      <c r="C898" s="1"/>
      <c r="D898" s="1"/>
      <c r="E898" s="1"/>
      <c r="F898" s="1"/>
      <c r="G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x14ac:dyDescent="0.25">
      <c r="B899" s="1"/>
      <c r="C899" s="1"/>
      <c r="D899" s="1"/>
      <c r="E899" s="1"/>
      <c r="F899" s="1"/>
      <c r="G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x14ac:dyDescent="0.25">
      <c r="B900" s="1"/>
      <c r="C900" s="1"/>
      <c r="D900" s="1"/>
      <c r="E900" s="1"/>
      <c r="F900" s="1"/>
      <c r="G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x14ac:dyDescent="0.25">
      <c r="B901" s="1"/>
      <c r="C901" s="1"/>
      <c r="D901" s="1"/>
      <c r="E901" s="1"/>
      <c r="F901" s="1"/>
      <c r="G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x14ac:dyDescent="0.25">
      <c r="B902" s="1"/>
      <c r="C902" s="1"/>
      <c r="D902" s="1"/>
      <c r="E902" s="1"/>
      <c r="F902" s="1"/>
      <c r="G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x14ac:dyDescent="0.25">
      <c r="B903" s="1"/>
      <c r="C903" s="1"/>
      <c r="D903" s="1"/>
      <c r="E903" s="1"/>
      <c r="F903" s="1"/>
      <c r="G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x14ac:dyDescent="0.25">
      <c r="B904" s="1"/>
      <c r="C904" s="1"/>
      <c r="D904" s="1"/>
      <c r="E904" s="1"/>
      <c r="F904" s="1"/>
      <c r="G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x14ac:dyDescent="0.25">
      <c r="B905" s="1"/>
      <c r="C905" s="1"/>
      <c r="D905" s="1"/>
      <c r="E905" s="1"/>
      <c r="F905" s="1"/>
      <c r="G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x14ac:dyDescent="0.25">
      <c r="B906" s="1"/>
      <c r="C906" s="1"/>
      <c r="D906" s="1"/>
      <c r="E906" s="1"/>
      <c r="F906" s="1"/>
      <c r="G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x14ac:dyDescent="0.25">
      <c r="B907" s="1"/>
      <c r="C907" s="1"/>
      <c r="D907" s="1"/>
      <c r="E907" s="1"/>
      <c r="F907" s="1"/>
      <c r="G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x14ac:dyDescent="0.25">
      <c r="B908" s="1"/>
      <c r="C908" s="1"/>
      <c r="D908" s="1"/>
      <c r="E908" s="1"/>
      <c r="F908" s="1"/>
      <c r="G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x14ac:dyDescent="0.25">
      <c r="B909" s="1"/>
      <c r="C909" s="1"/>
      <c r="D909" s="1"/>
      <c r="E909" s="1"/>
      <c r="F909" s="1"/>
      <c r="G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x14ac:dyDescent="0.25">
      <c r="B910" s="1"/>
      <c r="C910" s="1"/>
      <c r="D910" s="1"/>
      <c r="E910" s="1"/>
      <c r="F910" s="1"/>
      <c r="G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x14ac:dyDescent="0.25">
      <c r="B911" s="1"/>
      <c r="C911" s="1"/>
      <c r="D911" s="1"/>
      <c r="E911" s="1"/>
      <c r="F911" s="1"/>
      <c r="G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x14ac:dyDescent="0.25">
      <c r="B912" s="1"/>
      <c r="C912" s="1"/>
      <c r="D912" s="1"/>
      <c r="E912" s="1"/>
      <c r="F912" s="1"/>
      <c r="G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x14ac:dyDescent="0.25">
      <c r="B913" s="1"/>
      <c r="C913" s="1"/>
      <c r="D913" s="1"/>
      <c r="E913" s="1"/>
      <c r="F913" s="1"/>
      <c r="G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x14ac:dyDescent="0.25">
      <c r="B914" s="1"/>
      <c r="C914" s="1"/>
      <c r="D914" s="1"/>
      <c r="E914" s="1"/>
      <c r="F914" s="1"/>
      <c r="G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x14ac:dyDescent="0.25">
      <c r="B915" s="1"/>
      <c r="C915" s="1"/>
      <c r="D915" s="1"/>
      <c r="E915" s="1"/>
      <c r="F915" s="1"/>
      <c r="G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x14ac:dyDescent="0.25">
      <c r="B916" s="1"/>
      <c r="C916" s="1"/>
      <c r="D916" s="1"/>
      <c r="E916" s="1"/>
      <c r="F916" s="1"/>
      <c r="G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x14ac:dyDescent="0.25">
      <c r="B917" s="1"/>
      <c r="C917" s="1"/>
      <c r="D917" s="1"/>
      <c r="E917" s="1"/>
      <c r="F917" s="1"/>
      <c r="G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x14ac:dyDescent="0.25">
      <c r="B918" s="1"/>
      <c r="C918" s="1"/>
      <c r="D918" s="1"/>
      <c r="E918" s="1"/>
      <c r="F918" s="1"/>
      <c r="G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x14ac:dyDescent="0.25">
      <c r="B919" s="1"/>
      <c r="C919" s="1"/>
      <c r="D919" s="1"/>
      <c r="E919" s="1"/>
      <c r="F919" s="1"/>
      <c r="G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x14ac:dyDescent="0.25">
      <c r="B920" s="1"/>
      <c r="C920" s="1"/>
      <c r="D920" s="1"/>
      <c r="E920" s="1"/>
      <c r="F920" s="1"/>
      <c r="G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x14ac:dyDescent="0.25">
      <c r="B921" s="1"/>
      <c r="C921" s="1"/>
      <c r="D921" s="1"/>
      <c r="E921" s="1"/>
      <c r="F921" s="1"/>
      <c r="G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x14ac:dyDescent="0.25">
      <c r="B922" s="1"/>
      <c r="C922" s="1"/>
      <c r="D922" s="1"/>
      <c r="E922" s="1"/>
      <c r="F922" s="1"/>
      <c r="G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x14ac:dyDescent="0.25">
      <c r="B923" s="1"/>
      <c r="C923" s="1"/>
      <c r="D923" s="1"/>
      <c r="E923" s="1"/>
      <c r="F923" s="1"/>
      <c r="G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x14ac:dyDescent="0.25">
      <c r="B924" s="1"/>
      <c r="C924" s="1"/>
      <c r="D924" s="1"/>
      <c r="E924" s="1"/>
      <c r="F924" s="1"/>
      <c r="G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x14ac:dyDescent="0.25">
      <c r="B925" s="1"/>
      <c r="C925" s="1"/>
      <c r="D925" s="1"/>
      <c r="E925" s="1"/>
      <c r="F925" s="1"/>
      <c r="G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x14ac:dyDescent="0.25">
      <c r="B926" s="1"/>
      <c r="C926" s="1"/>
      <c r="D926" s="1"/>
      <c r="E926" s="1"/>
      <c r="F926" s="1"/>
      <c r="G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x14ac:dyDescent="0.25">
      <c r="B927" s="1"/>
      <c r="C927" s="1"/>
      <c r="D927" s="1"/>
      <c r="E927" s="1"/>
      <c r="F927" s="1"/>
      <c r="G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x14ac:dyDescent="0.25">
      <c r="B928" s="1"/>
      <c r="C928" s="1"/>
      <c r="D928" s="1"/>
      <c r="E928" s="1"/>
      <c r="F928" s="1"/>
      <c r="G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x14ac:dyDescent="0.25">
      <c r="B929" s="1"/>
      <c r="C929" s="1"/>
      <c r="D929" s="1"/>
      <c r="E929" s="1"/>
      <c r="F929" s="1"/>
      <c r="G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x14ac:dyDescent="0.25">
      <c r="B930" s="1"/>
      <c r="C930" s="1"/>
      <c r="D930" s="1"/>
      <c r="E930" s="1"/>
      <c r="F930" s="1"/>
      <c r="G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x14ac:dyDescent="0.25">
      <c r="B931" s="1"/>
      <c r="C931" s="1"/>
      <c r="D931" s="1"/>
      <c r="E931" s="1"/>
      <c r="F931" s="1"/>
      <c r="G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x14ac:dyDescent="0.25">
      <c r="B932" s="1"/>
      <c r="C932" s="1"/>
      <c r="D932" s="1"/>
      <c r="E932" s="1"/>
      <c r="F932" s="1"/>
      <c r="G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x14ac:dyDescent="0.25">
      <c r="B933" s="1"/>
      <c r="C933" s="1"/>
      <c r="D933" s="1"/>
      <c r="E933" s="1"/>
      <c r="F933" s="1"/>
      <c r="G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x14ac:dyDescent="0.25">
      <c r="B934" s="1"/>
      <c r="C934" s="1"/>
      <c r="D934" s="1"/>
      <c r="E934" s="1"/>
      <c r="F934" s="1"/>
      <c r="G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x14ac:dyDescent="0.25">
      <c r="B935" s="1"/>
      <c r="C935" s="1"/>
      <c r="D935" s="1"/>
      <c r="E935" s="1"/>
      <c r="F935" s="1"/>
      <c r="G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x14ac:dyDescent="0.25">
      <c r="B936" s="1"/>
      <c r="C936" s="1"/>
      <c r="D936" s="1"/>
      <c r="E936" s="1"/>
      <c r="F936" s="1"/>
      <c r="G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x14ac:dyDescent="0.25">
      <c r="B937" s="1"/>
      <c r="C937" s="1"/>
      <c r="D937" s="1"/>
      <c r="E937" s="1"/>
      <c r="F937" s="1"/>
      <c r="G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x14ac:dyDescent="0.25">
      <c r="B938" s="1"/>
      <c r="C938" s="1"/>
      <c r="D938" s="1"/>
      <c r="E938" s="1"/>
      <c r="F938" s="1"/>
      <c r="G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x14ac:dyDescent="0.25">
      <c r="B939" s="1"/>
      <c r="C939" s="1"/>
      <c r="D939" s="1"/>
      <c r="E939" s="1"/>
      <c r="F939" s="1"/>
      <c r="G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x14ac:dyDescent="0.25">
      <c r="B940" s="1"/>
      <c r="C940" s="1"/>
      <c r="D940" s="1"/>
      <c r="E940" s="1"/>
      <c r="F940" s="1"/>
      <c r="G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x14ac:dyDescent="0.25">
      <c r="B941" s="1"/>
      <c r="C941" s="1"/>
      <c r="D941" s="1"/>
      <c r="E941" s="1"/>
      <c r="F941" s="1"/>
      <c r="G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x14ac:dyDescent="0.25">
      <c r="B942" s="1"/>
      <c r="C942" s="1"/>
      <c r="D942" s="1"/>
      <c r="E942" s="1"/>
      <c r="F942" s="1"/>
      <c r="G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x14ac:dyDescent="0.25">
      <c r="B943" s="1"/>
      <c r="C943" s="1"/>
      <c r="D943" s="1"/>
      <c r="E943" s="1"/>
      <c r="F943" s="1"/>
      <c r="G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x14ac:dyDescent="0.25">
      <c r="B944" s="1"/>
      <c r="C944" s="1"/>
      <c r="D944" s="1"/>
      <c r="E944" s="1"/>
      <c r="F944" s="1"/>
      <c r="G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x14ac:dyDescent="0.25">
      <c r="B945" s="1"/>
      <c r="C945" s="1"/>
      <c r="D945" s="1"/>
      <c r="E945" s="1"/>
      <c r="F945" s="1"/>
      <c r="G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x14ac:dyDescent="0.25">
      <c r="B946" s="1"/>
      <c r="C946" s="1"/>
      <c r="D946" s="1"/>
      <c r="E946" s="1"/>
      <c r="F946" s="1"/>
      <c r="G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x14ac:dyDescent="0.25">
      <c r="B947" s="1"/>
      <c r="C947" s="1"/>
      <c r="D947" s="1"/>
      <c r="E947" s="1"/>
      <c r="F947" s="1"/>
      <c r="G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x14ac:dyDescent="0.25">
      <c r="B948" s="1"/>
      <c r="C948" s="1"/>
      <c r="D948" s="1"/>
      <c r="E948" s="1"/>
      <c r="F948" s="1"/>
      <c r="G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x14ac:dyDescent="0.25">
      <c r="B949" s="1"/>
      <c r="C949" s="1"/>
      <c r="D949" s="1"/>
      <c r="E949" s="1"/>
      <c r="F949" s="1"/>
      <c r="G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x14ac:dyDescent="0.25">
      <c r="B950" s="1"/>
      <c r="C950" s="1"/>
      <c r="D950" s="1"/>
      <c r="E950" s="1"/>
      <c r="F950" s="1"/>
      <c r="G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x14ac:dyDescent="0.25">
      <c r="B951" s="1"/>
      <c r="C951" s="1"/>
      <c r="D951" s="1"/>
      <c r="E951" s="1"/>
      <c r="F951" s="1"/>
      <c r="G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x14ac:dyDescent="0.25">
      <c r="B952" s="1"/>
      <c r="C952" s="1"/>
      <c r="D952" s="1"/>
      <c r="E952" s="1"/>
      <c r="F952" s="1"/>
      <c r="G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x14ac:dyDescent="0.25">
      <c r="B953" s="1"/>
      <c r="C953" s="1"/>
      <c r="D953" s="1"/>
      <c r="E953" s="1"/>
      <c r="F953" s="1"/>
      <c r="G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x14ac:dyDescent="0.25">
      <c r="B954" s="1"/>
      <c r="C954" s="1"/>
      <c r="D954" s="1"/>
      <c r="E954" s="1"/>
      <c r="F954" s="1"/>
      <c r="G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x14ac:dyDescent="0.25">
      <c r="B955" s="1"/>
      <c r="C955" s="1"/>
      <c r="D955" s="1"/>
      <c r="E955" s="1"/>
      <c r="F955" s="1"/>
      <c r="G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x14ac:dyDescent="0.25">
      <c r="B956" s="1"/>
      <c r="C956" s="1"/>
      <c r="D956" s="1"/>
      <c r="E956" s="1"/>
      <c r="F956" s="1"/>
      <c r="G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x14ac:dyDescent="0.25">
      <c r="B957" s="1"/>
      <c r="C957" s="1"/>
      <c r="D957" s="1"/>
      <c r="E957" s="1"/>
      <c r="F957" s="1"/>
      <c r="G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x14ac:dyDescent="0.25">
      <c r="B958" s="1"/>
      <c r="C958" s="1"/>
      <c r="D958" s="1"/>
      <c r="E958" s="1"/>
      <c r="F958" s="1"/>
      <c r="G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x14ac:dyDescent="0.25">
      <c r="B959" s="1"/>
      <c r="C959" s="1"/>
      <c r="D959" s="1"/>
      <c r="E959" s="1"/>
      <c r="F959" s="1"/>
      <c r="G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x14ac:dyDescent="0.25">
      <c r="B960" s="1"/>
      <c r="C960" s="1"/>
      <c r="D960" s="1"/>
      <c r="E960" s="1"/>
      <c r="F960" s="1"/>
      <c r="G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x14ac:dyDescent="0.25">
      <c r="B961" s="1"/>
      <c r="C961" s="1"/>
      <c r="D961" s="1"/>
      <c r="E961" s="1"/>
      <c r="F961" s="1"/>
      <c r="G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x14ac:dyDescent="0.25">
      <c r="B962" s="1"/>
      <c r="C962" s="1"/>
      <c r="D962" s="1"/>
      <c r="E962" s="1"/>
      <c r="F962" s="1"/>
      <c r="G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x14ac:dyDescent="0.25">
      <c r="B963" s="1"/>
      <c r="C963" s="1"/>
      <c r="D963" s="1"/>
      <c r="E963" s="1"/>
      <c r="F963" s="1"/>
      <c r="G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x14ac:dyDescent="0.25">
      <c r="B964" s="1"/>
      <c r="C964" s="1"/>
      <c r="D964" s="1"/>
      <c r="E964" s="1"/>
      <c r="F964" s="1"/>
      <c r="G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x14ac:dyDescent="0.25">
      <c r="B965" s="1"/>
      <c r="C965" s="1"/>
      <c r="D965" s="1"/>
      <c r="E965" s="1"/>
      <c r="F965" s="1"/>
      <c r="G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x14ac:dyDescent="0.25">
      <c r="B966" s="1"/>
      <c r="C966" s="1"/>
      <c r="D966" s="1"/>
      <c r="E966" s="1"/>
      <c r="F966" s="1"/>
      <c r="G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x14ac:dyDescent="0.25">
      <c r="B967" s="1"/>
      <c r="C967" s="1"/>
      <c r="D967" s="1"/>
      <c r="E967" s="1"/>
      <c r="F967" s="1"/>
      <c r="G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x14ac:dyDescent="0.25">
      <c r="B968" s="1"/>
      <c r="C968" s="1"/>
      <c r="D968" s="1"/>
      <c r="E968" s="1"/>
      <c r="F968" s="1"/>
      <c r="G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x14ac:dyDescent="0.25">
      <c r="B969" s="1"/>
      <c r="C969" s="1"/>
      <c r="D969" s="1"/>
      <c r="E969" s="1"/>
      <c r="F969" s="1"/>
      <c r="G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x14ac:dyDescent="0.25">
      <c r="B970" s="1"/>
      <c r="C970" s="1"/>
      <c r="D970" s="1"/>
      <c r="E970" s="1"/>
      <c r="F970" s="1"/>
      <c r="G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x14ac:dyDescent="0.25">
      <c r="B971" s="1"/>
      <c r="C971" s="1"/>
      <c r="D971" s="1"/>
      <c r="E971" s="1"/>
      <c r="F971" s="1"/>
      <c r="G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x14ac:dyDescent="0.25">
      <c r="B972" s="1"/>
      <c r="C972" s="1"/>
      <c r="D972" s="1"/>
      <c r="E972" s="1"/>
      <c r="F972" s="1"/>
      <c r="G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x14ac:dyDescent="0.25">
      <c r="B973" s="1"/>
      <c r="C973" s="1"/>
      <c r="D973" s="1"/>
      <c r="E973" s="1"/>
      <c r="F973" s="1"/>
      <c r="G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x14ac:dyDescent="0.25">
      <c r="B974" s="1"/>
      <c r="C974" s="1"/>
      <c r="D974" s="1"/>
      <c r="E974" s="1"/>
      <c r="F974" s="1"/>
      <c r="G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x14ac:dyDescent="0.25">
      <c r="B975" s="1"/>
      <c r="C975" s="1"/>
      <c r="D975" s="1"/>
      <c r="E975" s="1"/>
      <c r="F975" s="1"/>
      <c r="G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x14ac:dyDescent="0.25">
      <c r="B976" s="1"/>
      <c r="C976" s="1"/>
      <c r="D976" s="1"/>
      <c r="E976" s="1"/>
      <c r="F976" s="1"/>
      <c r="G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x14ac:dyDescent="0.25">
      <c r="B977" s="1"/>
      <c r="C977" s="1"/>
      <c r="D977" s="1"/>
      <c r="E977" s="1"/>
      <c r="F977" s="1"/>
      <c r="G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x14ac:dyDescent="0.25">
      <c r="B978" s="1"/>
      <c r="C978" s="1"/>
      <c r="D978" s="1"/>
      <c r="E978" s="1"/>
      <c r="F978" s="1"/>
      <c r="G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x14ac:dyDescent="0.25">
      <c r="B979" s="1"/>
      <c r="C979" s="1"/>
      <c r="D979" s="1"/>
      <c r="E979" s="1"/>
      <c r="F979" s="1"/>
      <c r="G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x14ac:dyDescent="0.25">
      <c r="B980" s="1"/>
      <c r="C980" s="1"/>
      <c r="D980" s="1"/>
      <c r="E980" s="1"/>
      <c r="F980" s="1"/>
      <c r="G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x14ac:dyDescent="0.25">
      <c r="B981" s="1"/>
      <c r="C981" s="1"/>
      <c r="D981" s="1"/>
      <c r="E981" s="1"/>
      <c r="F981" s="1"/>
      <c r="G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x14ac:dyDescent="0.25">
      <c r="B982" s="1"/>
      <c r="C982" s="1"/>
      <c r="D982" s="1"/>
      <c r="E982" s="1"/>
      <c r="F982" s="1"/>
      <c r="G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x14ac:dyDescent="0.25">
      <c r="B983" s="1"/>
      <c r="C983" s="1"/>
      <c r="D983" s="1"/>
      <c r="E983" s="1"/>
      <c r="F983" s="1"/>
      <c r="G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x14ac:dyDescent="0.25">
      <c r="B984" s="1"/>
      <c r="C984" s="1"/>
      <c r="D984" s="1"/>
      <c r="E984" s="1"/>
      <c r="F984" s="1"/>
      <c r="G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x14ac:dyDescent="0.25">
      <c r="B985" s="1"/>
      <c r="C985" s="1"/>
      <c r="D985" s="1"/>
      <c r="E985" s="1"/>
      <c r="F985" s="1"/>
      <c r="G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x14ac:dyDescent="0.25">
      <c r="B986" s="1"/>
      <c r="C986" s="1"/>
      <c r="D986" s="1"/>
      <c r="E986" s="1"/>
      <c r="F986" s="1"/>
      <c r="G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x14ac:dyDescent="0.25">
      <c r="B987" s="1"/>
      <c r="C987" s="1"/>
      <c r="D987" s="1"/>
      <c r="E987" s="1"/>
      <c r="F987" s="1"/>
      <c r="G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x14ac:dyDescent="0.25">
      <c r="B988" s="1"/>
      <c r="C988" s="1"/>
      <c r="D988" s="1"/>
      <c r="E988" s="1"/>
      <c r="F988" s="1"/>
      <c r="G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x14ac:dyDescent="0.25">
      <c r="B989" s="1"/>
      <c r="C989" s="1"/>
      <c r="D989" s="1"/>
      <c r="E989" s="1"/>
      <c r="F989" s="1"/>
      <c r="G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x14ac:dyDescent="0.25">
      <c r="B990" s="1"/>
      <c r="C990" s="1"/>
      <c r="D990" s="1"/>
      <c r="E990" s="1"/>
      <c r="F990" s="1"/>
      <c r="G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x14ac:dyDescent="0.25">
      <c r="B991" s="1"/>
      <c r="C991" s="1"/>
      <c r="D991" s="1"/>
      <c r="E991" s="1"/>
      <c r="F991" s="1"/>
      <c r="G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x14ac:dyDescent="0.25">
      <c r="B992" s="1"/>
      <c r="C992" s="1"/>
      <c r="D992" s="1"/>
      <c r="E992" s="1"/>
      <c r="F992" s="1"/>
      <c r="G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x14ac:dyDescent="0.25">
      <c r="B993" s="1"/>
      <c r="C993" s="1"/>
      <c r="D993" s="1"/>
      <c r="E993" s="1"/>
      <c r="F993" s="1"/>
      <c r="G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x14ac:dyDescent="0.25">
      <c r="B994" s="1"/>
      <c r="C994" s="1"/>
      <c r="D994" s="1"/>
      <c r="E994" s="1"/>
      <c r="F994" s="1"/>
      <c r="G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x14ac:dyDescent="0.25">
      <c r="B995" s="1"/>
      <c r="C995" s="1"/>
      <c r="D995" s="1"/>
      <c r="E995" s="1"/>
      <c r="F995" s="1"/>
      <c r="G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x14ac:dyDescent="0.25">
      <c r="B996" s="1"/>
      <c r="C996" s="1"/>
      <c r="D996" s="1"/>
      <c r="E996" s="1"/>
      <c r="F996" s="1"/>
      <c r="G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x14ac:dyDescent="0.25">
      <c r="B997" s="1"/>
      <c r="C997" s="1"/>
      <c r="D997" s="1"/>
      <c r="E997" s="1"/>
      <c r="F997" s="1"/>
      <c r="G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x14ac:dyDescent="0.25">
      <c r="B998" s="1"/>
      <c r="C998" s="1"/>
      <c r="D998" s="1"/>
      <c r="E998" s="1"/>
      <c r="F998" s="1"/>
      <c r="G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x14ac:dyDescent="0.25">
      <c r="B999" s="1"/>
      <c r="C999" s="1"/>
      <c r="D999" s="1"/>
      <c r="E999" s="1"/>
      <c r="F999" s="1"/>
      <c r="G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x14ac:dyDescent="0.25">
      <c r="B1000" s="1"/>
      <c r="C1000" s="1"/>
      <c r="D1000" s="1"/>
      <c r="E1000" s="1"/>
      <c r="F1000" s="1"/>
      <c r="G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2:27" x14ac:dyDescent="0.25">
      <c r="B1001" s="1"/>
      <c r="C1001" s="1"/>
      <c r="D1001" s="1"/>
      <c r="E1001" s="1"/>
      <c r="F1001" s="1"/>
      <c r="G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0878-91CA-4808-B5E6-86785D7B0B5E}">
  <dimension ref="B2:J13"/>
  <sheetViews>
    <sheetView showGridLines="0" tabSelected="1" zoomScale="80" zoomScaleNormal="80" workbookViewId="0">
      <selection activeCell="R22" sqref="Q22:R22"/>
    </sheetView>
  </sheetViews>
  <sheetFormatPr defaultRowHeight="13.2" x14ac:dyDescent="0.25"/>
  <cols>
    <col min="2" max="2" width="12.33203125" bestFit="1" customWidth="1"/>
    <col min="3" max="3" width="9.109375" bestFit="1" customWidth="1"/>
    <col min="4" max="4" width="10" bestFit="1" customWidth="1"/>
    <col min="5" max="5" width="20.109375" bestFit="1" customWidth="1"/>
    <col min="7" max="7" width="12.33203125" bestFit="1" customWidth="1"/>
    <col min="8" max="8" width="8.44140625" bestFit="1" customWidth="1"/>
    <col min="9" max="9" width="10.44140625" bestFit="1" customWidth="1"/>
    <col min="10" max="10" width="20.109375" bestFit="1" customWidth="1"/>
  </cols>
  <sheetData>
    <row r="2" spans="2:10" x14ac:dyDescent="0.25">
      <c r="B2" s="2" t="s">
        <v>0</v>
      </c>
      <c r="C2" s="2" t="s">
        <v>1</v>
      </c>
      <c r="D2" s="2" t="s">
        <v>2</v>
      </c>
      <c r="E2" s="2" t="s">
        <v>3</v>
      </c>
      <c r="G2" s="2" t="s">
        <v>0</v>
      </c>
      <c r="H2" s="2" t="s">
        <v>1</v>
      </c>
      <c r="I2" s="2" t="s">
        <v>2</v>
      </c>
      <c r="J2" s="2" t="s">
        <v>3</v>
      </c>
    </row>
    <row r="3" spans="2:10" x14ac:dyDescent="0.25">
      <c r="B3" s="1">
        <v>34</v>
      </c>
      <c r="C3" s="1" t="s">
        <v>4</v>
      </c>
      <c r="D3" s="1" t="s">
        <v>5</v>
      </c>
      <c r="E3" s="4">
        <v>1500</v>
      </c>
      <c r="G3" s="1">
        <v>22</v>
      </c>
      <c r="H3" s="1" t="s">
        <v>6</v>
      </c>
      <c r="I3" s="1" t="s">
        <v>7</v>
      </c>
      <c r="J3" s="4">
        <v>300</v>
      </c>
    </row>
    <row r="4" spans="2:10" x14ac:dyDescent="0.25">
      <c r="B4" s="1">
        <v>45</v>
      </c>
      <c r="C4" s="1" t="s">
        <v>4</v>
      </c>
      <c r="D4" s="1" t="s">
        <v>8</v>
      </c>
      <c r="E4" s="4">
        <v>100</v>
      </c>
      <c r="G4" s="1">
        <v>29</v>
      </c>
      <c r="H4" s="1" t="s">
        <v>6</v>
      </c>
      <c r="I4" s="1" t="s">
        <v>9</v>
      </c>
      <c r="J4" s="4">
        <v>50</v>
      </c>
    </row>
    <row r="5" spans="2:10" x14ac:dyDescent="0.25">
      <c r="B5" s="1">
        <v>50</v>
      </c>
      <c r="C5" s="1" t="s">
        <v>4</v>
      </c>
      <c r="D5" s="1" t="s">
        <v>5</v>
      </c>
      <c r="E5" s="4">
        <v>2000</v>
      </c>
      <c r="G5" s="1">
        <v>31</v>
      </c>
      <c r="H5" s="1" t="s">
        <v>6</v>
      </c>
      <c r="I5" s="1" t="s">
        <v>7</v>
      </c>
      <c r="J5" s="4">
        <v>250</v>
      </c>
    </row>
    <row r="6" spans="2:10" x14ac:dyDescent="0.25">
      <c r="B6" s="1">
        <v>27</v>
      </c>
      <c r="C6" s="1" t="s">
        <v>4</v>
      </c>
      <c r="D6" s="1" t="s">
        <v>8</v>
      </c>
      <c r="E6" s="4">
        <v>120</v>
      </c>
      <c r="G6" s="1">
        <v>38</v>
      </c>
      <c r="H6" s="1" t="s">
        <v>6</v>
      </c>
      <c r="I6" s="1" t="s">
        <v>9</v>
      </c>
      <c r="J6" s="4">
        <v>60</v>
      </c>
    </row>
    <row r="7" spans="2:10" x14ac:dyDescent="0.25">
      <c r="B7" s="1">
        <v>62</v>
      </c>
      <c r="C7" s="1" t="s">
        <v>4</v>
      </c>
      <c r="D7" s="1" t="s">
        <v>5</v>
      </c>
      <c r="E7" s="4">
        <v>1800</v>
      </c>
      <c r="G7" s="1">
        <v>25</v>
      </c>
      <c r="H7" s="1" t="s">
        <v>6</v>
      </c>
      <c r="I7" s="1" t="s">
        <v>7</v>
      </c>
      <c r="J7" s="4">
        <v>320</v>
      </c>
    </row>
    <row r="8" spans="2:10" x14ac:dyDescent="0.25">
      <c r="B8" s="1">
        <v>41</v>
      </c>
      <c r="C8" s="1" t="s">
        <v>4</v>
      </c>
      <c r="D8" s="1" t="s">
        <v>8</v>
      </c>
      <c r="E8" s="4">
        <v>110</v>
      </c>
      <c r="G8" s="1">
        <v>33</v>
      </c>
      <c r="H8" s="1" t="s">
        <v>6</v>
      </c>
      <c r="I8" s="1" t="s">
        <v>9</v>
      </c>
      <c r="J8" s="4">
        <v>55</v>
      </c>
    </row>
    <row r="9" spans="2:10" x14ac:dyDescent="0.25">
      <c r="B9" s="1">
        <v>55</v>
      </c>
      <c r="C9" s="1" t="s">
        <v>4</v>
      </c>
      <c r="D9" s="1" t="s">
        <v>5</v>
      </c>
      <c r="E9" s="4">
        <v>1900</v>
      </c>
      <c r="G9" s="1">
        <v>28</v>
      </c>
      <c r="H9" s="1" t="s">
        <v>6</v>
      </c>
      <c r="I9" s="1" t="s">
        <v>7</v>
      </c>
      <c r="J9" s="4">
        <v>280</v>
      </c>
    </row>
    <row r="10" spans="2:10" x14ac:dyDescent="0.25">
      <c r="B10" s="1">
        <v>48</v>
      </c>
      <c r="C10" s="1" t="s">
        <v>4</v>
      </c>
      <c r="D10" s="1" t="s">
        <v>8</v>
      </c>
      <c r="E10" s="4">
        <v>130</v>
      </c>
      <c r="G10" s="1">
        <v>36</v>
      </c>
      <c r="H10" s="1" t="s">
        <v>6</v>
      </c>
      <c r="I10" s="1" t="s">
        <v>9</v>
      </c>
      <c r="J10" s="4">
        <v>70</v>
      </c>
    </row>
    <row r="11" spans="2:10" x14ac:dyDescent="0.25">
      <c r="B11" s="15" t="s">
        <v>20</v>
      </c>
      <c r="C11" s="12"/>
      <c r="D11" s="12"/>
      <c r="E11" s="18">
        <f>AVERAGE(E3:E10)</f>
        <v>957.5</v>
      </c>
      <c r="G11" s="15" t="s">
        <v>20</v>
      </c>
      <c r="H11" s="12"/>
      <c r="I11" s="12"/>
      <c r="J11" s="17">
        <f>AVERAGE(J3:J10)</f>
        <v>173.125</v>
      </c>
    </row>
    <row r="12" spans="2:10" x14ac:dyDescent="0.25">
      <c r="B12" s="19" t="s">
        <v>19</v>
      </c>
      <c r="C12" s="13"/>
      <c r="D12" s="13"/>
      <c r="E12" s="13">
        <f>_xlfn.STDEV.S(E3:E10)</f>
        <v>911.74479512008816</v>
      </c>
      <c r="F12" s="13"/>
      <c r="G12" s="19" t="s">
        <v>19</v>
      </c>
      <c r="H12" s="13"/>
      <c r="I12" s="13"/>
      <c r="J12" s="13">
        <f>_xlfn.STDEV.S(J3:J10)</f>
        <v>123.95095516257342</v>
      </c>
    </row>
    <row r="13" spans="2:10" x14ac:dyDescent="0.25">
      <c r="B13" s="16" t="s">
        <v>22</v>
      </c>
      <c r="C13" s="14"/>
      <c r="D13" s="14"/>
      <c r="E13" s="20">
        <f>E12/E11</f>
        <v>0.95221388524291195</v>
      </c>
      <c r="F13" s="14"/>
      <c r="G13" s="16" t="s">
        <v>22</v>
      </c>
      <c r="H13" s="14"/>
      <c r="I13" s="14"/>
      <c r="J13" s="20">
        <f>J12/J11</f>
        <v>0.71596219588490062</v>
      </c>
    </row>
  </sheetData>
  <autoFilter ref="G2:J2" xr:uid="{E1040878-91CA-4808-B5E6-86785D7B0B5E}">
    <sortState xmlns:xlrd2="http://schemas.microsoft.com/office/spreadsheetml/2017/richdata2" ref="G3:J13">
      <sortCondition ref="H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DESV PAD &amp; CV (%)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Nelson Meduna</cp:lastModifiedBy>
  <dcterms:modified xsi:type="dcterms:W3CDTF">2025-07-08T17:18:43Z</dcterms:modified>
</cp:coreProperties>
</file>