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5840" yWindow="0" windowWidth="976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1" i="1"/>
  <c r="B16" i="1"/>
  <c r="B15" i="1"/>
  <c r="B10" i="1"/>
  <c r="B14" i="1"/>
  <c r="B9" i="1"/>
</calcChain>
</file>

<file path=xl/sharedStrings.xml><?xml version="1.0" encoding="utf-8"?>
<sst xmlns="http://schemas.openxmlformats.org/spreadsheetml/2006/main" count="17" uniqueCount="17">
  <si>
    <t>Height (in)</t>
  </si>
  <si>
    <t>Weight (kg)</t>
  </si>
  <si>
    <t>BMI</t>
  </si>
  <si>
    <t>ABW</t>
  </si>
  <si>
    <t>IBW</t>
  </si>
  <si>
    <t>Male = 1   Female = 2</t>
  </si>
  <si>
    <t>Age</t>
  </si>
  <si>
    <t>SCr</t>
  </si>
  <si>
    <t>CrCl using IBW</t>
  </si>
  <si>
    <t>CrCl using ABW</t>
  </si>
  <si>
    <t>TBW</t>
  </si>
  <si>
    <t>CrCl using TBW</t>
  </si>
  <si>
    <t>Theophylline, Lidocaine</t>
  </si>
  <si>
    <t>kg/m^2</t>
  </si>
  <si>
    <t>Weight</t>
  </si>
  <si>
    <t>Males: IBW = 50 kg + 2.3 kg for each inch over 5 feet
Females: IBW = 45.5 kg + 2.3 kg for each inch over 5 feet</t>
  </si>
  <si>
    <t>ABW = IBW + 0.4(TBW - IBW)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</si>
</sst>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9" sqref="A1:XFD1048576"/>
    </sheetView>
  </sheetViews>
  <sheetFormatPr baseColWidth="10" defaultRowHeight="15" x14ac:dyDescent="0"/>
  <cols>
    <col min="1" max="1" width="30.33203125" customWidth="1"/>
    <col min="3" max="3" width="65.83203125" customWidth="1"/>
  </cols>
  <sheetData>
    <row r="1" spans="1:3">
      <c r="A1" t="s">
        <v>6</v>
      </c>
      <c r="B1" s="1">
        <v>45</v>
      </c>
    </row>
    <row r="2" spans="1:3">
      <c r="A2" t="s">
        <v>5</v>
      </c>
      <c r="B2" s="1">
        <v>1</v>
      </c>
    </row>
    <row r="3" spans="1:3">
      <c r="A3" t="s">
        <v>0</v>
      </c>
      <c r="B3" s="1">
        <v>72</v>
      </c>
    </row>
    <row r="4" spans="1:3">
      <c r="A4" t="s">
        <v>1</v>
      </c>
      <c r="B4" s="1">
        <v>104</v>
      </c>
    </row>
    <row r="5" spans="1:3">
      <c r="A5" t="s">
        <v>7</v>
      </c>
      <c r="B5" s="1">
        <v>3</v>
      </c>
    </row>
    <row r="6" spans="1:3">
      <c r="B6" s="2"/>
    </row>
    <row r="7" spans="1:3">
      <c r="B7" s="2"/>
    </row>
    <row r="8" spans="1:3">
      <c r="B8" s="2"/>
    </row>
    <row r="9" spans="1:3">
      <c r="A9" t="s">
        <v>2</v>
      </c>
      <c r="B9" s="2">
        <f>B4/(B3/100*2.54)</f>
        <v>56.867891513560807</v>
      </c>
      <c r="C9" t="s">
        <v>13</v>
      </c>
    </row>
    <row r="10" spans="1:3">
      <c r="A10" t="s">
        <v>10</v>
      </c>
      <c r="B10" s="2">
        <f>B4</f>
        <v>104</v>
      </c>
      <c r="C10" t="s">
        <v>14</v>
      </c>
    </row>
    <row r="11" spans="1:3" ht="30">
      <c r="A11" t="s">
        <v>4</v>
      </c>
      <c r="B11" s="2">
        <f>IF(B2=1,50+(2.3*(B3-60)),IF(B2=2,45.5+(2.3*(B3-60)),"Enter Gener"))</f>
        <v>77.599999999999994</v>
      </c>
      <c r="C11" s="3" t="s">
        <v>15</v>
      </c>
    </row>
    <row r="12" spans="1:3">
      <c r="A12" t="s">
        <v>3</v>
      </c>
      <c r="B12" s="2">
        <f>B11+(0.4*(B4-B11))</f>
        <v>88.16</v>
      </c>
      <c r="C12" t="s">
        <v>16</v>
      </c>
    </row>
    <row r="13" spans="1:3">
      <c r="B13" s="2"/>
    </row>
    <row r="14" spans="1:3">
      <c r="A14" t="s">
        <v>11</v>
      </c>
      <c r="B14" s="2">
        <f>IF(B2=1,((140-B1)*B10/72/B5),IF(B2=2,(140-B1)*B10/72/B5*0.85))</f>
        <v>45.74074074074074</v>
      </c>
    </row>
    <row r="15" spans="1:3">
      <c r="A15" t="s">
        <v>8</v>
      </c>
      <c r="B15" s="2">
        <f>IF(B2=1,((140-B1)*B11/72/B5),IF(B2=2,(140-B1)*B11/72/B5*0.85))</f>
        <v>34.129629629629626</v>
      </c>
      <c r="C15" t="s">
        <v>12</v>
      </c>
    </row>
    <row r="16" spans="1:3">
      <c r="A16" t="s">
        <v>9</v>
      </c>
      <c r="B16" s="2">
        <f>IF(B2=1,((140-B1)*B12/72/B5),IF(B2=2,(140-B1)*B12/72/B5*0.85))</f>
        <v>38.774074074074072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Do</dc:creator>
  <cp:lastModifiedBy>Leon Do</cp:lastModifiedBy>
  <dcterms:created xsi:type="dcterms:W3CDTF">2014-04-15T12:55:05Z</dcterms:created>
  <dcterms:modified xsi:type="dcterms:W3CDTF">2014-04-17T14:52:52Z</dcterms:modified>
</cp:coreProperties>
</file>