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gyaoli/Desktop/Nore Dame Fire Project/resubmission/"/>
    </mc:Choice>
  </mc:AlternateContent>
  <xr:revisionPtr revIDLastSave="0" documentId="13_ncr:9_{06190D90-5B99-D04A-AD79-7E1610DC6E78}" xr6:coauthVersionLast="45" xr6:coauthVersionMax="45" xr10:uidLastSave="{00000000-0000-0000-0000-000000000000}"/>
  <bookViews>
    <workbookView xWindow="760" yWindow="480" windowWidth="28040" windowHeight="16500" xr2:uid="{00000000-000D-0000-FFFF-FFFF00000000}"/>
  </bookViews>
  <sheets>
    <sheet name="tweet volume" sheetId="11" r:id="rId1"/>
    <sheet name="non verified" sheetId="1" r:id="rId2"/>
    <sheet name="non-verified %" sheetId="5" r:id="rId3"/>
    <sheet name="verified" sheetId="2" r:id="rId4"/>
    <sheet name="verified %" sheetId="7" r:id="rId5"/>
    <sheet name="non verified (ac)" sheetId="3" r:id="rId6"/>
    <sheet name="non-verified (ac)%" sheetId="8" r:id="rId7"/>
    <sheet name="verified (ac)" sheetId="4" r:id="rId8"/>
    <sheet name="verified (ac)%" sheetId="9" r:id="rId9"/>
    <sheet name="verified vs non-verified" sheetId="10" r:id="rId10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N3" i="10" l="1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" i="10"/>
  <c r="L22" i="9"/>
  <c r="K22" i="9"/>
  <c r="J22" i="9"/>
  <c r="I22" i="9"/>
  <c r="B22" i="9"/>
  <c r="C22" i="9" s="1"/>
  <c r="L21" i="9"/>
  <c r="K21" i="9"/>
  <c r="J21" i="9"/>
  <c r="I21" i="9"/>
  <c r="B21" i="9"/>
  <c r="C21" i="9" s="1"/>
  <c r="L20" i="9"/>
  <c r="K20" i="9"/>
  <c r="J20" i="9"/>
  <c r="I20" i="9"/>
  <c r="B20" i="9"/>
  <c r="C20" i="9" s="1"/>
  <c r="L19" i="9"/>
  <c r="K19" i="9"/>
  <c r="J19" i="9"/>
  <c r="I19" i="9"/>
  <c r="B19" i="9"/>
  <c r="C19" i="9" s="1"/>
  <c r="L18" i="9"/>
  <c r="K18" i="9"/>
  <c r="J18" i="9"/>
  <c r="I18" i="9"/>
  <c r="B18" i="9"/>
  <c r="C18" i="9" s="1"/>
  <c r="L17" i="9"/>
  <c r="K17" i="9"/>
  <c r="J17" i="9"/>
  <c r="I17" i="9"/>
  <c r="B17" i="9"/>
  <c r="C17" i="9" s="1"/>
  <c r="L16" i="9"/>
  <c r="K16" i="9"/>
  <c r="J16" i="9"/>
  <c r="I16" i="9"/>
  <c r="B16" i="9"/>
  <c r="C16" i="9" s="1"/>
  <c r="L15" i="9"/>
  <c r="K15" i="9"/>
  <c r="J15" i="9"/>
  <c r="I15" i="9"/>
  <c r="B15" i="9"/>
  <c r="C15" i="9" s="1"/>
  <c r="L14" i="9"/>
  <c r="K14" i="9"/>
  <c r="J14" i="9"/>
  <c r="I14" i="9"/>
  <c r="B14" i="9"/>
  <c r="C14" i="9" s="1"/>
  <c r="L13" i="9"/>
  <c r="K13" i="9"/>
  <c r="J13" i="9"/>
  <c r="I13" i="9"/>
  <c r="B13" i="9"/>
  <c r="C13" i="9" s="1"/>
  <c r="L12" i="9"/>
  <c r="K12" i="9"/>
  <c r="J12" i="9"/>
  <c r="I12" i="9"/>
  <c r="B12" i="9"/>
  <c r="C12" i="9" s="1"/>
  <c r="L11" i="9"/>
  <c r="K11" i="9"/>
  <c r="J11" i="9"/>
  <c r="I11" i="9"/>
  <c r="B11" i="9"/>
  <c r="C11" i="9" s="1"/>
  <c r="L10" i="9"/>
  <c r="K10" i="9"/>
  <c r="J10" i="9"/>
  <c r="I10" i="9"/>
  <c r="B10" i="9"/>
  <c r="C10" i="9" s="1"/>
  <c r="L9" i="9"/>
  <c r="K9" i="9"/>
  <c r="J9" i="9"/>
  <c r="I9" i="9"/>
  <c r="B9" i="9"/>
  <c r="C9" i="9" s="1"/>
  <c r="L8" i="9"/>
  <c r="K8" i="9"/>
  <c r="J8" i="9"/>
  <c r="I8" i="9"/>
  <c r="B8" i="9"/>
  <c r="C8" i="9" s="1"/>
  <c r="L7" i="9"/>
  <c r="K7" i="9"/>
  <c r="J7" i="9"/>
  <c r="I7" i="9"/>
  <c r="B7" i="9"/>
  <c r="C7" i="9" s="1"/>
  <c r="L6" i="9"/>
  <c r="K6" i="9"/>
  <c r="J6" i="9"/>
  <c r="I6" i="9"/>
  <c r="B6" i="9"/>
  <c r="C6" i="9" s="1"/>
  <c r="L5" i="9"/>
  <c r="K5" i="9"/>
  <c r="J5" i="9"/>
  <c r="I5" i="9"/>
  <c r="B5" i="9"/>
  <c r="C5" i="9" s="1"/>
  <c r="L4" i="9"/>
  <c r="K4" i="9"/>
  <c r="J4" i="9"/>
  <c r="I4" i="9"/>
  <c r="B4" i="9"/>
  <c r="C4" i="9" s="1"/>
  <c r="L3" i="9"/>
  <c r="K3" i="9"/>
  <c r="J3" i="9"/>
  <c r="I3" i="9"/>
  <c r="B3" i="9"/>
  <c r="C3" i="9" s="1"/>
  <c r="L2" i="9"/>
  <c r="K2" i="9"/>
  <c r="J2" i="9"/>
  <c r="I2" i="9"/>
  <c r="B2" i="9"/>
  <c r="C2" i="9" s="1"/>
  <c r="L22" i="8"/>
  <c r="K22" i="8"/>
  <c r="J22" i="8"/>
  <c r="I22" i="8"/>
  <c r="B22" i="8"/>
  <c r="C22" i="8" s="1"/>
  <c r="L21" i="8"/>
  <c r="K21" i="8"/>
  <c r="J21" i="8"/>
  <c r="I21" i="8"/>
  <c r="B21" i="8"/>
  <c r="C21" i="8" s="1"/>
  <c r="L20" i="8"/>
  <c r="K20" i="8"/>
  <c r="J20" i="8"/>
  <c r="I20" i="8"/>
  <c r="B20" i="8"/>
  <c r="C20" i="8" s="1"/>
  <c r="L19" i="8"/>
  <c r="K19" i="8"/>
  <c r="J19" i="8"/>
  <c r="I19" i="8"/>
  <c r="B19" i="8"/>
  <c r="C19" i="8" s="1"/>
  <c r="L18" i="8"/>
  <c r="K18" i="8"/>
  <c r="J18" i="8"/>
  <c r="I18" i="8"/>
  <c r="B18" i="8"/>
  <c r="C18" i="8" s="1"/>
  <c r="L17" i="8"/>
  <c r="K17" i="8"/>
  <c r="J17" i="8"/>
  <c r="I17" i="8"/>
  <c r="B17" i="8"/>
  <c r="C17" i="8" s="1"/>
  <c r="L16" i="8"/>
  <c r="K16" i="8"/>
  <c r="J16" i="8"/>
  <c r="I16" i="8"/>
  <c r="B16" i="8"/>
  <c r="C16" i="8" s="1"/>
  <c r="L15" i="8"/>
  <c r="K15" i="8"/>
  <c r="J15" i="8"/>
  <c r="I15" i="8"/>
  <c r="B15" i="8"/>
  <c r="C15" i="8" s="1"/>
  <c r="L14" i="8"/>
  <c r="K14" i="8"/>
  <c r="J14" i="8"/>
  <c r="I14" i="8"/>
  <c r="B14" i="8"/>
  <c r="C14" i="8" s="1"/>
  <c r="L13" i="8"/>
  <c r="K13" i="8"/>
  <c r="J13" i="8"/>
  <c r="I13" i="8"/>
  <c r="B13" i="8"/>
  <c r="C13" i="8" s="1"/>
  <c r="L12" i="8"/>
  <c r="K12" i="8"/>
  <c r="J12" i="8"/>
  <c r="I12" i="8"/>
  <c r="B12" i="8"/>
  <c r="C12" i="8" s="1"/>
  <c r="L11" i="8"/>
  <c r="K11" i="8"/>
  <c r="J11" i="8"/>
  <c r="I11" i="8"/>
  <c r="B11" i="8"/>
  <c r="C11" i="8" s="1"/>
  <c r="L10" i="8"/>
  <c r="K10" i="8"/>
  <c r="J10" i="8"/>
  <c r="I10" i="8"/>
  <c r="B10" i="8"/>
  <c r="C10" i="8" s="1"/>
  <c r="L9" i="8"/>
  <c r="K9" i="8"/>
  <c r="J9" i="8"/>
  <c r="I9" i="8"/>
  <c r="B9" i="8"/>
  <c r="C9" i="8" s="1"/>
  <c r="L8" i="8"/>
  <c r="K8" i="8"/>
  <c r="J8" i="8"/>
  <c r="I8" i="8"/>
  <c r="B8" i="8"/>
  <c r="C8" i="8" s="1"/>
  <c r="L7" i="8"/>
  <c r="K7" i="8"/>
  <c r="J7" i="8"/>
  <c r="I7" i="8"/>
  <c r="B7" i="8"/>
  <c r="C7" i="8" s="1"/>
  <c r="L6" i="8"/>
  <c r="K6" i="8"/>
  <c r="J6" i="8"/>
  <c r="I6" i="8"/>
  <c r="B6" i="8"/>
  <c r="C6" i="8" s="1"/>
  <c r="L5" i="8"/>
  <c r="K5" i="8"/>
  <c r="J5" i="8"/>
  <c r="I5" i="8"/>
  <c r="B5" i="8"/>
  <c r="C5" i="8" s="1"/>
  <c r="L4" i="8"/>
  <c r="K4" i="8"/>
  <c r="J4" i="8"/>
  <c r="I4" i="8"/>
  <c r="B4" i="8"/>
  <c r="C4" i="8" s="1"/>
  <c r="L3" i="8"/>
  <c r="K3" i="8"/>
  <c r="J3" i="8"/>
  <c r="I3" i="8"/>
  <c r="B3" i="8"/>
  <c r="C3" i="8" s="1"/>
  <c r="L2" i="8"/>
  <c r="K2" i="8"/>
  <c r="J2" i="8"/>
  <c r="I2" i="8"/>
  <c r="B2" i="8"/>
  <c r="C2" i="8" s="1"/>
  <c r="T22" i="7"/>
  <c r="S22" i="7"/>
  <c r="R22" i="7"/>
  <c r="Q22" i="7"/>
  <c r="P22" i="7"/>
  <c r="O22" i="7"/>
  <c r="N22" i="7"/>
  <c r="M22" i="7"/>
  <c r="B22" i="7"/>
  <c r="C22" i="7" s="1"/>
  <c r="T21" i="7"/>
  <c r="S21" i="7"/>
  <c r="R21" i="7"/>
  <c r="Q21" i="7"/>
  <c r="P21" i="7"/>
  <c r="O21" i="7"/>
  <c r="N21" i="7"/>
  <c r="M21" i="7"/>
  <c r="B21" i="7"/>
  <c r="C21" i="7" s="1"/>
  <c r="T20" i="7"/>
  <c r="S20" i="7"/>
  <c r="R20" i="7"/>
  <c r="Q20" i="7"/>
  <c r="P20" i="7"/>
  <c r="O20" i="7"/>
  <c r="N20" i="7"/>
  <c r="M20" i="7"/>
  <c r="B20" i="7"/>
  <c r="C20" i="7" s="1"/>
  <c r="T19" i="7"/>
  <c r="S19" i="7"/>
  <c r="R19" i="7"/>
  <c r="Q19" i="7"/>
  <c r="P19" i="7"/>
  <c r="O19" i="7"/>
  <c r="N19" i="7"/>
  <c r="M19" i="7"/>
  <c r="B19" i="7"/>
  <c r="C19" i="7" s="1"/>
  <c r="T18" i="7"/>
  <c r="S18" i="7"/>
  <c r="R18" i="7"/>
  <c r="Q18" i="7"/>
  <c r="P18" i="7"/>
  <c r="O18" i="7"/>
  <c r="N18" i="7"/>
  <c r="M18" i="7"/>
  <c r="B18" i="7"/>
  <c r="C18" i="7" s="1"/>
  <c r="T17" i="7"/>
  <c r="S17" i="7"/>
  <c r="R17" i="7"/>
  <c r="Q17" i="7"/>
  <c r="P17" i="7"/>
  <c r="O17" i="7"/>
  <c r="N17" i="7"/>
  <c r="M17" i="7"/>
  <c r="B17" i="7"/>
  <c r="C17" i="7" s="1"/>
  <c r="T16" i="7"/>
  <c r="S16" i="7"/>
  <c r="R16" i="7"/>
  <c r="Q16" i="7"/>
  <c r="P16" i="7"/>
  <c r="O16" i="7"/>
  <c r="N16" i="7"/>
  <c r="M16" i="7"/>
  <c r="B16" i="7"/>
  <c r="C16" i="7" s="1"/>
  <c r="T15" i="7"/>
  <c r="S15" i="7"/>
  <c r="R15" i="7"/>
  <c r="Q15" i="7"/>
  <c r="P15" i="7"/>
  <c r="O15" i="7"/>
  <c r="N15" i="7"/>
  <c r="M15" i="7"/>
  <c r="B15" i="7"/>
  <c r="C15" i="7" s="1"/>
  <c r="T14" i="7"/>
  <c r="S14" i="7"/>
  <c r="R14" i="7"/>
  <c r="Q14" i="7"/>
  <c r="P14" i="7"/>
  <c r="O14" i="7"/>
  <c r="N14" i="7"/>
  <c r="M14" i="7"/>
  <c r="B14" i="7"/>
  <c r="C14" i="7" s="1"/>
  <c r="T13" i="7"/>
  <c r="S13" i="7"/>
  <c r="R13" i="7"/>
  <c r="Q13" i="7"/>
  <c r="P13" i="7"/>
  <c r="O13" i="7"/>
  <c r="N13" i="7"/>
  <c r="M13" i="7"/>
  <c r="B13" i="7"/>
  <c r="C13" i="7" s="1"/>
  <c r="T12" i="7"/>
  <c r="S12" i="7"/>
  <c r="R12" i="7"/>
  <c r="Q12" i="7"/>
  <c r="P12" i="7"/>
  <c r="O12" i="7"/>
  <c r="N12" i="7"/>
  <c r="M12" i="7"/>
  <c r="B12" i="7"/>
  <c r="C12" i="7" s="1"/>
  <c r="T11" i="7"/>
  <c r="S11" i="7"/>
  <c r="R11" i="7"/>
  <c r="Q11" i="7"/>
  <c r="P11" i="7"/>
  <c r="O11" i="7"/>
  <c r="N11" i="7"/>
  <c r="M11" i="7"/>
  <c r="B11" i="7"/>
  <c r="C11" i="7" s="1"/>
  <c r="T10" i="7"/>
  <c r="S10" i="7"/>
  <c r="R10" i="7"/>
  <c r="Q10" i="7"/>
  <c r="P10" i="7"/>
  <c r="O10" i="7"/>
  <c r="N10" i="7"/>
  <c r="M10" i="7"/>
  <c r="B10" i="7"/>
  <c r="C10" i="7" s="1"/>
  <c r="T9" i="7"/>
  <c r="S9" i="7"/>
  <c r="R9" i="7"/>
  <c r="Q9" i="7"/>
  <c r="P9" i="7"/>
  <c r="O9" i="7"/>
  <c r="N9" i="7"/>
  <c r="M9" i="7"/>
  <c r="B9" i="7"/>
  <c r="C9" i="7" s="1"/>
  <c r="T8" i="7"/>
  <c r="S8" i="7"/>
  <c r="R8" i="7"/>
  <c r="Q8" i="7"/>
  <c r="P8" i="7"/>
  <c r="O8" i="7"/>
  <c r="N8" i="7"/>
  <c r="M8" i="7"/>
  <c r="B8" i="7"/>
  <c r="C8" i="7" s="1"/>
  <c r="T7" i="7"/>
  <c r="S7" i="7"/>
  <c r="R7" i="7"/>
  <c r="Q7" i="7"/>
  <c r="P7" i="7"/>
  <c r="O7" i="7"/>
  <c r="N7" i="7"/>
  <c r="M7" i="7"/>
  <c r="B7" i="7"/>
  <c r="C7" i="7" s="1"/>
  <c r="T6" i="7"/>
  <c r="S6" i="7"/>
  <c r="R6" i="7"/>
  <c r="Q6" i="7"/>
  <c r="P6" i="7"/>
  <c r="O6" i="7"/>
  <c r="N6" i="7"/>
  <c r="M6" i="7"/>
  <c r="B6" i="7"/>
  <c r="C6" i="7" s="1"/>
  <c r="T5" i="7"/>
  <c r="S5" i="7"/>
  <c r="R5" i="7"/>
  <c r="Q5" i="7"/>
  <c r="P5" i="7"/>
  <c r="O5" i="7"/>
  <c r="N5" i="7"/>
  <c r="M5" i="7"/>
  <c r="B5" i="7"/>
  <c r="C5" i="7" s="1"/>
  <c r="T4" i="7"/>
  <c r="S4" i="7"/>
  <c r="R4" i="7"/>
  <c r="Q4" i="7"/>
  <c r="P4" i="7"/>
  <c r="O4" i="7"/>
  <c r="N4" i="7"/>
  <c r="M4" i="7"/>
  <c r="B4" i="7"/>
  <c r="C4" i="7" s="1"/>
  <c r="T3" i="7"/>
  <c r="S3" i="7"/>
  <c r="R3" i="7"/>
  <c r="Q3" i="7"/>
  <c r="P3" i="7"/>
  <c r="O3" i="7"/>
  <c r="N3" i="7"/>
  <c r="M3" i="7"/>
  <c r="B3" i="7"/>
  <c r="C3" i="7" s="1"/>
  <c r="T2" i="7"/>
  <c r="S2" i="7"/>
  <c r="R2" i="7"/>
  <c r="Q2" i="7"/>
  <c r="P2" i="7"/>
  <c r="O2" i="7"/>
  <c r="N2" i="7"/>
  <c r="M2" i="7"/>
  <c r="B2" i="7"/>
  <c r="C2" i="7" s="1"/>
  <c r="B3" i="5"/>
  <c r="C3" i="5" s="1"/>
  <c r="B4" i="5"/>
  <c r="C4" i="5" s="1"/>
  <c r="B5" i="5"/>
  <c r="C5" i="5" s="1"/>
  <c r="B6" i="5"/>
  <c r="C6" i="5"/>
  <c r="B7" i="5"/>
  <c r="C7" i="5" s="1"/>
  <c r="B8" i="5"/>
  <c r="C8" i="5" s="1"/>
  <c r="B9" i="5"/>
  <c r="C9" i="5"/>
  <c r="B10" i="5"/>
  <c r="C10" i="5"/>
  <c r="B11" i="5"/>
  <c r="C11" i="5" s="1"/>
  <c r="B12" i="5"/>
  <c r="C12" i="5" s="1"/>
  <c r="B13" i="5"/>
  <c r="C13" i="5"/>
  <c r="B14" i="5"/>
  <c r="C14" i="5"/>
  <c r="B15" i="5"/>
  <c r="C15" i="5" s="1"/>
  <c r="B16" i="5"/>
  <c r="C16" i="5" s="1"/>
  <c r="B17" i="5"/>
  <c r="C17" i="5"/>
  <c r="B18" i="5"/>
  <c r="C18" i="5"/>
  <c r="B19" i="5"/>
  <c r="C19" i="5" s="1"/>
  <c r="B20" i="5"/>
  <c r="C20" i="5" s="1"/>
  <c r="B21" i="5"/>
  <c r="C21" i="5"/>
  <c r="B22" i="5"/>
  <c r="C22" i="5"/>
  <c r="B2" i="5"/>
  <c r="C2" i="5" s="1"/>
  <c r="M3" i="5" l="1"/>
  <c r="N3" i="5"/>
  <c r="O3" i="5"/>
  <c r="P3" i="5"/>
  <c r="Q3" i="5"/>
  <c r="R3" i="5"/>
  <c r="S3" i="5"/>
  <c r="T3" i="5"/>
  <c r="M4" i="5"/>
  <c r="N4" i="5"/>
  <c r="O4" i="5"/>
  <c r="P4" i="5"/>
  <c r="Q4" i="5"/>
  <c r="R4" i="5"/>
  <c r="S4" i="5"/>
  <c r="T4" i="5"/>
  <c r="M5" i="5"/>
  <c r="N5" i="5"/>
  <c r="O5" i="5"/>
  <c r="P5" i="5"/>
  <c r="Q5" i="5"/>
  <c r="R5" i="5"/>
  <c r="S5" i="5"/>
  <c r="T5" i="5"/>
  <c r="M6" i="5"/>
  <c r="N6" i="5"/>
  <c r="O6" i="5"/>
  <c r="P6" i="5"/>
  <c r="Q6" i="5"/>
  <c r="R6" i="5"/>
  <c r="S6" i="5"/>
  <c r="T6" i="5"/>
  <c r="M7" i="5"/>
  <c r="N7" i="5"/>
  <c r="O7" i="5"/>
  <c r="P7" i="5"/>
  <c r="Q7" i="5"/>
  <c r="R7" i="5"/>
  <c r="S7" i="5"/>
  <c r="T7" i="5"/>
  <c r="M8" i="5"/>
  <c r="N8" i="5"/>
  <c r="O8" i="5"/>
  <c r="P8" i="5"/>
  <c r="Q8" i="5"/>
  <c r="R8" i="5"/>
  <c r="S8" i="5"/>
  <c r="T8" i="5"/>
  <c r="M9" i="5"/>
  <c r="N9" i="5"/>
  <c r="O9" i="5"/>
  <c r="P9" i="5"/>
  <c r="Q9" i="5"/>
  <c r="R9" i="5"/>
  <c r="S9" i="5"/>
  <c r="T9" i="5"/>
  <c r="M10" i="5"/>
  <c r="N10" i="5"/>
  <c r="O10" i="5"/>
  <c r="P10" i="5"/>
  <c r="Q10" i="5"/>
  <c r="R10" i="5"/>
  <c r="S10" i="5"/>
  <c r="T10" i="5"/>
  <c r="M11" i="5"/>
  <c r="N11" i="5"/>
  <c r="O11" i="5"/>
  <c r="P11" i="5"/>
  <c r="Q11" i="5"/>
  <c r="R11" i="5"/>
  <c r="S11" i="5"/>
  <c r="T11" i="5"/>
  <c r="M12" i="5"/>
  <c r="N12" i="5"/>
  <c r="O12" i="5"/>
  <c r="P12" i="5"/>
  <c r="Q12" i="5"/>
  <c r="R12" i="5"/>
  <c r="S12" i="5"/>
  <c r="T12" i="5"/>
  <c r="M13" i="5"/>
  <c r="N13" i="5"/>
  <c r="O13" i="5"/>
  <c r="P13" i="5"/>
  <c r="Q13" i="5"/>
  <c r="R13" i="5"/>
  <c r="S13" i="5"/>
  <c r="T13" i="5"/>
  <c r="M14" i="5"/>
  <c r="N14" i="5"/>
  <c r="O14" i="5"/>
  <c r="P14" i="5"/>
  <c r="Q14" i="5"/>
  <c r="R14" i="5"/>
  <c r="S14" i="5"/>
  <c r="T14" i="5"/>
  <c r="M15" i="5"/>
  <c r="N15" i="5"/>
  <c r="O15" i="5"/>
  <c r="P15" i="5"/>
  <c r="Q15" i="5"/>
  <c r="R15" i="5"/>
  <c r="S15" i="5"/>
  <c r="T15" i="5"/>
  <c r="M16" i="5"/>
  <c r="N16" i="5"/>
  <c r="O16" i="5"/>
  <c r="P16" i="5"/>
  <c r="Q16" i="5"/>
  <c r="R16" i="5"/>
  <c r="S16" i="5"/>
  <c r="T16" i="5"/>
  <c r="M17" i="5"/>
  <c r="N17" i="5"/>
  <c r="O17" i="5"/>
  <c r="P17" i="5"/>
  <c r="Q17" i="5"/>
  <c r="R17" i="5"/>
  <c r="S17" i="5"/>
  <c r="T17" i="5"/>
  <c r="M18" i="5"/>
  <c r="N18" i="5"/>
  <c r="O18" i="5"/>
  <c r="P18" i="5"/>
  <c r="Q18" i="5"/>
  <c r="R18" i="5"/>
  <c r="S18" i="5"/>
  <c r="T18" i="5"/>
  <c r="M19" i="5"/>
  <c r="N19" i="5"/>
  <c r="O19" i="5"/>
  <c r="P19" i="5"/>
  <c r="Q19" i="5"/>
  <c r="R19" i="5"/>
  <c r="S19" i="5"/>
  <c r="T19" i="5"/>
  <c r="M20" i="5"/>
  <c r="N20" i="5"/>
  <c r="O20" i="5"/>
  <c r="P20" i="5"/>
  <c r="Q20" i="5"/>
  <c r="R20" i="5"/>
  <c r="S20" i="5"/>
  <c r="T20" i="5"/>
  <c r="M21" i="5"/>
  <c r="N21" i="5"/>
  <c r="O21" i="5"/>
  <c r="P21" i="5"/>
  <c r="Q21" i="5"/>
  <c r="R21" i="5"/>
  <c r="S21" i="5"/>
  <c r="T21" i="5"/>
  <c r="M22" i="5"/>
  <c r="N22" i="5"/>
  <c r="O22" i="5"/>
  <c r="P22" i="5"/>
  <c r="Q22" i="5"/>
  <c r="R22" i="5"/>
  <c r="S22" i="5"/>
  <c r="T22" i="5"/>
  <c r="N2" i="5"/>
  <c r="O2" i="5"/>
  <c r="P2" i="5"/>
  <c r="Q2" i="5"/>
  <c r="R2" i="5"/>
  <c r="S2" i="5"/>
  <c r="T2" i="5"/>
  <c r="M2" i="5"/>
  <c r="I3" i="4"/>
  <c r="J3" i="4"/>
  <c r="K3" i="4"/>
  <c r="L3" i="4"/>
  <c r="I4" i="4"/>
  <c r="J4" i="4"/>
  <c r="K4" i="4"/>
  <c r="L4" i="4"/>
  <c r="I5" i="4"/>
  <c r="J5" i="4"/>
  <c r="K5" i="4"/>
  <c r="L5" i="4"/>
  <c r="I6" i="4"/>
  <c r="J6" i="4"/>
  <c r="K6" i="4"/>
  <c r="L6" i="4"/>
  <c r="I7" i="4"/>
  <c r="J7" i="4"/>
  <c r="K7" i="4"/>
  <c r="L7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I13" i="4"/>
  <c r="J13" i="4"/>
  <c r="K13" i="4"/>
  <c r="L13" i="4"/>
  <c r="I14" i="4"/>
  <c r="J14" i="4"/>
  <c r="K14" i="4"/>
  <c r="L14" i="4"/>
  <c r="I15" i="4"/>
  <c r="J15" i="4"/>
  <c r="K15" i="4"/>
  <c r="L15" i="4"/>
  <c r="I16" i="4"/>
  <c r="J16" i="4"/>
  <c r="K16" i="4"/>
  <c r="L16" i="4"/>
  <c r="I17" i="4"/>
  <c r="J17" i="4"/>
  <c r="K17" i="4"/>
  <c r="L17" i="4"/>
  <c r="I18" i="4"/>
  <c r="J18" i="4"/>
  <c r="K18" i="4"/>
  <c r="L18" i="4"/>
  <c r="I19" i="4"/>
  <c r="J19" i="4"/>
  <c r="K19" i="4"/>
  <c r="L19" i="4"/>
  <c r="I20" i="4"/>
  <c r="J20" i="4"/>
  <c r="K20" i="4"/>
  <c r="L20" i="4"/>
  <c r="I21" i="4"/>
  <c r="J21" i="4"/>
  <c r="K21" i="4"/>
  <c r="L21" i="4"/>
  <c r="I22" i="4"/>
  <c r="J22" i="4"/>
  <c r="K22" i="4"/>
  <c r="L22" i="4"/>
  <c r="J2" i="4"/>
  <c r="K2" i="4"/>
  <c r="L2" i="4"/>
  <c r="I2" i="4"/>
</calcChain>
</file>

<file path=xl/sharedStrings.xml><?xml version="1.0" encoding="utf-8"?>
<sst xmlns="http://purl.oclc.org/ooxml/spreadsheetml/main" count="385" uniqueCount="79">
  <si>
    <t>time</t>
  </si>
  <si>
    <t>act of god: -1</t>
  </si>
  <si>
    <t>act of god: 0</t>
  </si>
  <si>
    <t>act of god: 1</t>
  </si>
  <si>
    <t>arson: -1</t>
  </si>
  <si>
    <t>arson: 0</t>
  </si>
  <si>
    <t>arson: 1</t>
  </si>
  <si>
    <t>cigar: -1</t>
  </si>
  <si>
    <t>cigar: 0</t>
  </si>
  <si>
    <t>cigar: 1</t>
  </si>
  <si>
    <t>combustible: -1</t>
  </si>
  <si>
    <t>combustible: 0</t>
  </si>
  <si>
    <t>combustible: 1</t>
  </si>
  <si>
    <t>electric: -1</t>
  </si>
  <si>
    <t>electric: 0</t>
  </si>
  <si>
    <t>electric: 1</t>
  </si>
  <si>
    <t>gasoline: -1</t>
  </si>
  <si>
    <t>gasoline: 0</t>
  </si>
  <si>
    <t>gasoline: 1</t>
  </si>
  <si>
    <t>human error: -1</t>
  </si>
  <si>
    <t>human error: 0</t>
  </si>
  <si>
    <t>human error: 1</t>
  </si>
  <si>
    <t>lighter: -1</t>
  </si>
  <si>
    <t>lighter: 0</t>
  </si>
  <si>
    <t>lighter: 1</t>
  </si>
  <si>
    <t>malfunction: -1</t>
  </si>
  <si>
    <t>malfunction: 0</t>
  </si>
  <si>
    <t>malfunction: 1</t>
  </si>
  <si>
    <t>welding: -1</t>
  </si>
  <si>
    <t>welding: 0</t>
  </si>
  <si>
    <t>welding: 1</t>
  </si>
  <si>
    <t>2019-04-15 12:00:00+00:00</t>
  </si>
  <si>
    <t>2019-04-16 00:00:00+00:00</t>
  </si>
  <si>
    <t>2019-04-16 12:00:00+00:00</t>
  </si>
  <si>
    <t>2019-04-17 00:00:00+00:00</t>
  </si>
  <si>
    <t>2019-04-17 12:00:00+00:00</t>
  </si>
  <si>
    <t>2019-04-18 00:00:00+00:00</t>
  </si>
  <si>
    <t>2019-04-18 12:00:00+00:00</t>
  </si>
  <si>
    <t>2019-04-19 00:00:00+00:00</t>
  </si>
  <si>
    <t>2019-04-19 12:00:00+00:00</t>
  </si>
  <si>
    <t>2019-04-20 00:00:00+00:00</t>
  </si>
  <si>
    <t>2019-04-20 12:00:00+00:00</t>
  </si>
  <si>
    <t>2019-04-21 00:00:00+00:00</t>
  </si>
  <si>
    <t>2019-04-21 12:00:00+00:00</t>
  </si>
  <si>
    <t>2019-04-22 00:00:00+00:00</t>
  </si>
  <si>
    <t>2019-04-22 12:00:00+00:00</t>
  </si>
  <si>
    <t>2019-04-23 00:00:00+00:00</t>
  </si>
  <si>
    <t>2019-04-23 12:00:00+00:00</t>
  </si>
  <si>
    <t>2019-04-24 00:00:00+00:00</t>
  </si>
  <si>
    <t>2019-04-24 12:00:00+00:00</t>
  </si>
  <si>
    <t>2019-04-25 00:00:00+00:00</t>
  </si>
  <si>
    <t>2019-04-25 12:00:00+00:00</t>
  </si>
  <si>
    <t>volume</t>
  </si>
  <si>
    <t>accident: -1</t>
  </si>
  <si>
    <t>accident: 0</t>
  </si>
  <si>
    <t>accident: 1</t>
  </si>
  <si>
    <t>criminal: -1</t>
  </si>
  <si>
    <t>criminal: 0</t>
  </si>
  <si>
    <t>criminal: 1</t>
  </si>
  <si>
    <t>date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</si>
  <si>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</si>
  <si>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</si>
  <si>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</si>
  <si>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</si>
  <si>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</si>
  <si>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</si>
  <si>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</si>
  <si>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</si>
  <si>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</si>
  <si>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</si>
  <si>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</si>
  <si>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verified: criminal</t>
  </si>
  <si>
    <t>non-verified: criminal</t>
  </si>
  <si>
    <t>accidental: -1</t>
  </si>
  <si>
    <t>accidental: 1</t>
  </si>
  <si>
    <t>verified: accidental</t>
  </si>
  <si>
    <t>non-verified: accidental</t>
  </si>
  <si>
    <t>non-verified</t>
  </si>
  <si>
    <t>verified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</si>
</sst>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altLang="zh-CN"/>
              <a:t>Total</a:t>
            </a:r>
            <a:r>
              <a:rPr lang="zh-CN" altLang="en-US"/>
              <a:t> </a:t>
            </a:r>
            <a:r>
              <a:rPr lang="en-US" altLang="zh-CN"/>
              <a:t>t</a:t>
            </a:r>
            <a:r>
              <a:rPr lang="en-US"/>
              <a:t>weet</a:t>
            </a:r>
            <a:r>
              <a:rPr lang="zh-CN"/>
              <a:t> </a:t>
            </a:r>
            <a:r>
              <a:rPr lang="en-US"/>
              <a:t>volume</a:t>
            </a:r>
            <a:r>
              <a:rPr lang="zh-CN"/>
              <a:t> </a:t>
            </a:r>
            <a:r>
              <a:rPr lang="en-US"/>
              <a:t>over</a:t>
            </a:r>
            <a:r>
              <a:rPr lang="zh-CN"/>
              <a:t> </a:t>
            </a:r>
            <a:r>
              <a:rPr lang="en-US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'tweet volume'!$C$1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'tweet volume'!$B$2:$B$22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'tweet volume'!$C$2:$C$22</c:f>
              <c:numCache>
                <c:formatCode>General</c:formatCode>
                <c:ptCount val="21"/>
                <c:pt idx="0">
                  <c:v>5768</c:v>
                </c:pt>
                <c:pt idx="1">
                  <c:v>7633</c:v>
                </c:pt>
                <c:pt idx="2">
                  <c:v>8595</c:v>
                </c:pt>
                <c:pt idx="3">
                  <c:v>2840</c:v>
                </c:pt>
                <c:pt idx="4">
                  <c:v>3586</c:v>
                </c:pt>
                <c:pt idx="5">
                  <c:v>1749</c:v>
                </c:pt>
                <c:pt idx="6">
                  <c:v>5250</c:v>
                </c:pt>
                <c:pt idx="7">
                  <c:v>2098</c:v>
                </c:pt>
                <c:pt idx="8">
                  <c:v>1554</c:v>
                </c:pt>
                <c:pt idx="9">
                  <c:v>754</c:v>
                </c:pt>
                <c:pt idx="10">
                  <c:v>1023</c:v>
                </c:pt>
                <c:pt idx="11">
                  <c:v>603</c:v>
                </c:pt>
                <c:pt idx="12">
                  <c:v>1099</c:v>
                </c:pt>
                <c:pt idx="13">
                  <c:v>591</c:v>
                </c:pt>
                <c:pt idx="14">
                  <c:v>755</c:v>
                </c:pt>
                <c:pt idx="15">
                  <c:v>318</c:v>
                </c:pt>
                <c:pt idx="16">
                  <c:v>1415</c:v>
                </c:pt>
                <c:pt idx="17">
                  <c:v>733</c:v>
                </c:pt>
                <c:pt idx="18">
                  <c:v>2050</c:v>
                </c:pt>
                <c:pt idx="19">
                  <c:v>918</c:v>
                </c:pt>
                <c:pt idx="20">
                  <c:v>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0-584C-9A9B-53E3A50CF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090000"/>
        <c:axId val="2113659792"/>
      </c:lineChart>
      <c:catAx>
        <c:axId val="210609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2113659792"/>
        <c:crosses val="autoZero"/>
        <c:auto val="1"/>
        <c:lblAlgn val="ctr"/>
        <c:lblOffset val="100"/>
        <c:noMultiLvlLbl val="0"/>
      </c:catAx>
      <c:valAx>
        <c:axId val="211365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2106090000"/>
        <c:crosses val="autoZero"/>
        <c:crossBetween val="between"/>
        <c:minorUnit val="2000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Tweet</a:t>
            </a:r>
            <a:r>
              <a:rPr lang="zh-CN"/>
              <a:t> </a:t>
            </a:r>
            <a:r>
              <a:rPr lang="en-US"/>
              <a:t>volume</a:t>
            </a:r>
            <a:r>
              <a:rPr lang="zh-CN"/>
              <a:t> </a:t>
            </a:r>
            <a:r>
              <a:rPr lang="en-US"/>
              <a:t>over</a:t>
            </a:r>
            <a:r>
              <a:rPr lang="zh-CN"/>
              <a:t> </a:t>
            </a:r>
            <a:r>
              <a:rPr lang="en-US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81259329971869E-2"/>
          <c:y val="0.13318997489444254"/>
          <c:w val="0.8466749101439619"/>
          <c:h val="0.61659534406025329"/>
        </c:manualLayout>
      </c:layout>
      <c:lineChart>
        <c:grouping val="standard"/>
        <c:varyColors val="0"/>
        <c:ser>
          <c:idx val="0"/>
          <c:order val="0"/>
          <c:tx>
            <c:strRef>
              <c:f>'tweet volume'!$D$1</c:f>
              <c:strCache>
                <c:ptCount val="1"/>
                <c:pt idx="0">
                  <c:v>non-verified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'tweet volume'!$B$2:$B$22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'tweet volume'!$D$2:$D$22</c:f>
              <c:numCache>
                <c:formatCode>General</c:formatCode>
                <c:ptCount val="21"/>
                <c:pt idx="0">
                  <c:v>5694</c:v>
                </c:pt>
                <c:pt idx="1">
                  <c:v>7552</c:v>
                </c:pt>
                <c:pt idx="2">
                  <c:v>8496</c:v>
                </c:pt>
                <c:pt idx="3">
                  <c:v>2794</c:v>
                </c:pt>
                <c:pt idx="4">
                  <c:v>3541</c:v>
                </c:pt>
                <c:pt idx="5">
                  <c:v>1722</c:v>
                </c:pt>
                <c:pt idx="6">
                  <c:v>4588</c:v>
                </c:pt>
                <c:pt idx="7">
                  <c:v>1959</c:v>
                </c:pt>
                <c:pt idx="8">
                  <c:v>1499</c:v>
                </c:pt>
                <c:pt idx="9">
                  <c:v>739</c:v>
                </c:pt>
                <c:pt idx="10">
                  <c:v>1006</c:v>
                </c:pt>
                <c:pt idx="11">
                  <c:v>596</c:v>
                </c:pt>
                <c:pt idx="12">
                  <c:v>1089</c:v>
                </c:pt>
                <c:pt idx="13">
                  <c:v>589</c:v>
                </c:pt>
                <c:pt idx="14">
                  <c:v>748</c:v>
                </c:pt>
                <c:pt idx="15">
                  <c:v>317</c:v>
                </c:pt>
                <c:pt idx="16">
                  <c:v>1402</c:v>
                </c:pt>
                <c:pt idx="17">
                  <c:v>714</c:v>
                </c:pt>
                <c:pt idx="18">
                  <c:v>1950</c:v>
                </c:pt>
                <c:pt idx="19">
                  <c:v>858</c:v>
                </c:pt>
                <c:pt idx="20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5-674A-8FF7-6DE572C12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07648"/>
        <c:axId val="2128074176"/>
      </c:lineChart>
      <c:lineChart>
        <c:grouping val="standard"/>
        <c:varyColors val="0"/>
        <c:ser>
          <c:idx val="1"/>
          <c:order val="1"/>
          <c:tx>
            <c:strRef>
              <c:f>'tweet volume'!$E$1</c:f>
              <c:strCache>
                <c:ptCount val="1"/>
                <c:pt idx="0">
                  <c:v>verified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'tweet volume'!$B$2:$B$22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'tweet volume'!$E$2:$E$22</c:f>
              <c:numCache>
                <c:formatCode>General</c:formatCode>
                <c:ptCount val="21"/>
                <c:pt idx="0">
                  <c:v>74</c:v>
                </c:pt>
                <c:pt idx="1">
                  <c:v>81</c:v>
                </c:pt>
                <c:pt idx="2">
                  <c:v>99</c:v>
                </c:pt>
                <c:pt idx="3">
                  <c:v>46</c:v>
                </c:pt>
                <c:pt idx="4">
                  <c:v>45</c:v>
                </c:pt>
                <c:pt idx="5">
                  <c:v>27</c:v>
                </c:pt>
                <c:pt idx="6">
                  <c:v>662</c:v>
                </c:pt>
                <c:pt idx="7">
                  <c:v>139</c:v>
                </c:pt>
                <c:pt idx="8">
                  <c:v>55</c:v>
                </c:pt>
                <c:pt idx="9">
                  <c:v>15</c:v>
                </c:pt>
                <c:pt idx="10">
                  <c:v>17</c:v>
                </c:pt>
                <c:pt idx="11">
                  <c:v>7</c:v>
                </c:pt>
                <c:pt idx="12">
                  <c:v>10</c:v>
                </c:pt>
                <c:pt idx="13">
                  <c:v>2</c:v>
                </c:pt>
                <c:pt idx="14">
                  <c:v>7</c:v>
                </c:pt>
                <c:pt idx="15">
                  <c:v>1</c:v>
                </c:pt>
                <c:pt idx="16">
                  <c:v>13</c:v>
                </c:pt>
                <c:pt idx="17">
                  <c:v>19</c:v>
                </c:pt>
                <c:pt idx="18">
                  <c:v>100</c:v>
                </c:pt>
                <c:pt idx="19">
                  <c:v>60</c:v>
                </c:pt>
                <c:pt idx="2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85-674A-8FF7-6DE572C12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718352"/>
        <c:axId val="2014420576"/>
      </c:lineChart>
      <c:catAx>
        <c:axId val="169910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28074176"/>
        <c:crosses val="autoZero"/>
        <c:auto val="1"/>
        <c:lblAlgn val="ctr"/>
        <c:lblOffset val="100"/>
        <c:noMultiLvlLbl val="0"/>
      </c:catAx>
      <c:valAx>
        <c:axId val="2128074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107648"/>
        <c:crosses val="autoZero"/>
        <c:crossBetween val="between"/>
        <c:minorUnit val="2000"/>
      </c:valAx>
      <c:valAx>
        <c:axId val="2014420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28718352"/>
        <c:crosses val="max"/>
        <c:crossBetween val="between"/>
        <c:minorUnit val="200"/>
      </c:valAx>
      <c:catAx>
        <c:axId val="212871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4420576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Top</a:t>
            </a:r>
            <a:r>
              <a:rPr lang="zh-CN"/>
              <a:t> </a:t>
            </a:r>
            <a:r>
              <a:rPr lang="en-US"/>
              <a:t>four</a:t>
            </a:r>
            <a:r>
              <a:rPr lang="zh-CN"/>
              <a:t> </a:t>
            </a:r>
            <a:r>
              <a:rPr lang="en-US"/>
              <a:t>fire</a:t>
            </a:r>
            <a:r>
              <a:rPr lang="zh-CN"/>
              <a:t> </a:t>
            </a:r>
            <a:r>
              <a:rPr lang="en-US"/>
              <a:t>causes</a:t>
            </a:r>
            <a:r>
              <a:rPr lang="zh-CN"/>
              <a:t> </a:t>
            </a:r>
            <a:r>
              <a:rPr lang="en-US"/>
              <a:t>(non-verified)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'non-verified %'!$M$1</c:f>
              <c:strCache>
                <c:ptCount val="1"/>
                <c:pt idx="0">
                  <c:v>arson: 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%'!$M$2:$M$22</c:f>
              <c:numCache>
                <c:formatCode>0.0%</c:formatCode>
                <c:ptCount val="21"/>
                <c:pt idx="0">
                  <c:v>0.1462943449244819</c:v>
                </c:pt>
                <c:pt idx="1">
                  <c:v>0.27582097457627119</c:v>
                </c:pt>
                <c:pt idx="2">
                  <c:v>0.25576741996233521</c:v>
                </c:pt>
                <c:pt idx="3">
                  <c:v>0.16070150322118826</c:v>
                </c:pt>
                <c:pt idx="4">
                  <c:v>7.1448743292855124E-2</c:v>
                </c:pt>
                <c:pt idx="5">
                  <c:v>0.18524970963995355</c:v>
                </c:pt>
                <c:pt idx="6">
                  <c:v>5.3400174367916303E-2</c:v>
                </c:pt>
                <c:pt idx="7">
                  <c:v>5.9213884635017866E-2</c:v>
                </c:pt>
                <c:pt idx="8">
                  <c:v>5.8038692461641096E-2</c:v>
                </c:pt>
                <c:pt idx="9">
                  <c:v>3.7889039242219216E-2</c:v>
                </c:pt>
                <c:pt idx="10">
                  <c:v>3.3797216699801194E-2</c:v>
                </c:pt>
                <c:pt idx="11">
                  <c:v>7.0469798657718116E-2</c:v>
                </c:pt>
                <c:pt idx="12">
                  <c:v>4.4077134986225897E-2</c:v>
                </c:pt>
                <c:pt idx="13">
                  <c:v>4.5840407470288627E-2</c:v>
                </c:pt>
                <c:pt idx="14">
                  <c:v>6.4171122994652413E-2</c:v>
                </c:pt>
                <c:pt idx="15">
                  <c:v>5.362776025236593E-2</c:v>
                </c:pt>
                <c:pt idx="16">
                  <c:v>1.1412268188302425E-2</c:v>
                </c:pt>
                <c:pt idx="17">
                  <c:v>1.2605042016806723E-2</c:v>
                </c:pt>
                <c:pt idx="18">
                  <c:v>2.5641025641025641E-3</c:v>
                </c:pt>
                <c:pt idx="19">
                  <c:v>8.1585081585081581E-3</c:v>
                </c:pt>
                <c:pt idx="20">
                  <c:v>3.9215686274509803E-2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D-B24B-8488-D2724F13897B}"/>
            </c:ext>
          </c:extLst>
        </c:ser>
        <c:ser>
          <c:idx val="1"/>
          <c:order val="1"/>
          <c:tx>
            <c:strRef>
              <c:f>'non-verified %'!$N$1</c:f>
              <c:strCache>
                <c:ptCount val="1"/>
                <c:pt idx="0">
                  <c:v>arson: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%'!$N$2:$N$22</c:f>
              <c:numCache>
                <c:formatCode>0.0%</c:formatCode>
                <c:ptCount val="21"/>
                <c:pt idx="0">
                  <c:v>0.66508605549701438</c:v>
                </c:pt>
                <c:pt idx="1">
                  <c:v>0.56673728813559321</c:v>
                </c:pt>
                <c:pt idx="2">
                  <c:v>0.52083333333333337</c:v>
                </c:pt>
                <c:pt idx="3">
                  <c:v>0.59162491052254829</c:v>
                </c:pt>
                <c:pt idx="4">
                  <c:v>0.57102513414289746</c:v>
                </c:pt>
                <c:pt idx="5">
                  <c:v>0.39895470383275261</c:v>
                </c:pt>
                <c:pt idx="6">
                  <c:v>9.0235396687009584E-2</c:v>
                </c:pt>
                <c:pt idx="7">
                  <c:v>8.5247575293517105E-2</c:v>
                </c:pt>
                <c:pt idx="8">
                  <c:v>0.15010006671114076</c:v>
                </c:pt>
                <c:pt idx="9">
                  <c:v>0.12990527740189445</c:v>
                </c:pt>
                <c:pt idx="10">
                  <c:v>0.26441351888667991</c:v>
                </c:pt>
                <c:pt idx="11">
                  <c:v>0.29026845637583892</c:v>
                </c:pt>
                <c:pt idx="12">
                  <c:v>0.14141414141414141</c:v>
                </c:pt>
                <c:pt idx="13">
                  <c:v>0.13242784380305603</c:v>
                </c:pt>
                <c:pt idx="14">
                  <c:v>0.1697860962566845</c:v>
                </c:pt>
                <c:pt idx="15">
                  <c:v>0.51419558359621453</c:v>
                </c:pt>
                <c:pt idx="16">
                  <c:v>0.27032810271041369</c:v>
                </c:pt>
                <c:pt idx="17">
                  <c:v>0.13165266106442577</c:v>
                </c:pt>
                <c:pt idx="18">
                  <c:v>0.04</c:v>
                </c:pt>
                <c:pt idx="19">
                  <c:v>4.4289044289044288E-2</c:v>
                </c:pt>
                <c:pt idx="20">
                  <c:v>9.4362745098039214E-2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D-B24B-8488-D2724F13897B}"/>
            </c:ext>
          </c:extLst>
        </c:ser>
        <c:ser>
          <c:idx val="2"/>
          <c:order val="2"/>
          <c:tx>
            <c:strRef>
              <c:f>'non-verified %'!$O$1</c:f>
              <c:strCache>
                <c:ptCount val="1"/>
                <c:pt idx="0">
                  <c:v>cigar: -1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%'!$O$2:$O$22</c:f>
              <c:numCache>
                <c:formatCode>0.0%</c:formatCode>
                <c:ptCount val="21"/>
                <c:pt idx="0">
                  <c:v>7.7274323849666317E-3</c:v>
                </c:pt>
                <c:pt idx="1">
                  <c:v>4.3697033898305081E-3</c:v>
                </c:pt>
                <c:pt idx="2">
                  <c:v>3.0602636534839923E-3</c:v>
                </c:pt>
                <c:pt idx="3">
                  <c:v>1.0737294201861132E-3</c:v>
                </c:pt>
                <c:pt idx="4">
                  <c:v>2.2592487997740753E-3</c:v>
                </c:pt>
                <c:pt idx="5">
                  <c:v>1.7421602787456446E-3</c:v>
                </c:pt>
                <c:pt idx="6">
                  <c:v>1.7436791630340018E-3</c:v>
                </c:pt>
                <c:pt idx="7">
                  <c:v>2.5523226135783562E-3</c:v>
                </c:pt>
                <c:pt idx="8">
                  <c:v>4.0026684456304206E-3</c:v>
                </c:pt>
                <c:pt idx="9">
                  <c:v>2.7063599458728013E-3</c:v>
                </c:pt>
                <c:pt idx="10">
                  <c:v>1.9880715705765406E-3</c:v>
                </c:pt>
                <c:pt idx="11">
                  <c:v>1.6778523489932886E-3</c:v>
                </c:pt>
                <c:pt idx="12">
                  <c:v>0</c:v>
                </c:pt>
                <c:pt idx="13">
                  <c:v>0</c:v>
                </c:pt>
                <c:pt idx="14">
                  <c:v>2.6737967914438501E-3</c:v>
                </c:pt>
                <c:pt idx="15">
                  <c:v>0</c:v>
                </c:pt>
                <c:pt idx="16">
                  <c:v>0.17902995720399428</c:v>
                </c:pt>
                <c:pt idx="17">
                  <c:v>0.30252100840336132</c:v>
                </c:pt>
                <c:pt idx="18">
                  <c:v>0.18923076923076923</c:v>
                </c:pt>
                <c:pt idx="19">
                  <c:v>0.29254079254079252</c:v>
                </c:pt>
                <c:pt idx="20">
                  <c:v>0.16299019607843138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D-B24B-8488-D2724F13897B}"/>
            </c:ext>
          </c:extLst>
        </c:ser>
        <c:ser>
          <c:idx val="3"/>
          <c:order val="3"/>
          <c:tx>
            <c:strRef>
              <c:f>'non-verified %'!$P$1</c:f>
              <c:strCache>
                <c:ptCount val="1"/>
                <c:pt idx="0">
                  <c:v>cigar: 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%'!$P$2:$P$22</c:f>
              <c:numCache>
                <c:formatCode>0.0%</c:formatCode>
                <c:ptCount val="21"/>
                <c:pt idx="0">
                  <c:v>2.5114155251141551E-2</c:v>
                </c:pt>
                <c:pt idx="1">
                  <c:v>1.350635593220339E-2</c:v>
                </c:pt>
                <c:pt idx="2">
                  <c:v>1.012241054613936E-2</c:v>
                </c:pt>
                <c:pt idx="3">
                  <c:v>6.0844667143879743E-3</c:v>
                </c:pt>
                <c:pt idx="4">
                  <c:v>1.0166619598983339E-2</c:v>
                </c:pt>
                <c:pt idx="5">
                  <c:v>1.9163763066202089E-2</c:v>
                </c:pt>
                <c:pt idx="6">
                  <c:v>5.2310374891020054E-3</c:v>
                </c:pt>
                <c:pt idx="7">
                  <c:v>2.5523226135783562E-3</c:v>
                </c:pt>
                <c:pt idx="8">
                  <c:v>6.6711140760506999E-4</c:v>
                </c:pt>
                <c:pt idx="9">
                  <c:v>9.4722598105548041E-3</c:v>
                </c:pt>
                <c:pt idx="10">
                  <c:v>2.982107355864811E-3</c:v>
                </c:pt>
                <c:pt idx="11">
                  <c:v>3.3557046979865771E-3</c:v>
                </c:pt>
                <c:pt idx="12">
                  <c:v>2.7548209366391185E-3</c:v>
                </c:pt>
                <c:pt idx="13">
                  <c:v>6.7911714770797962E-3</c:v>
                </c:pt>
                <c:pt idx="14">
                  <c:v>8.0213903743315516E-3</c:v>
                </c:pt>
                <c:pt idx="15">
                  <c:v>3.1545741324921135E-3</c:v>
                </c:pt>
                <c:pt idx="16">
                  <c:v>2.8530670470756064E-3</c:v>
                </c:pt>
                <c:pt idx="17">
                  <c:v>8.2633053221288513E-2</c:v>
                </c:pt>
                <c:pt idx="18">
                  <c:v>0.56256410256410261</c:v>
                </c:pt>
                <c:pt idx="19">
                  <c:v>0.33216783216783219</c:v>
                </c:pt>
                <c:pt idx="20">
                  <c:v>0.30882352941176472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6D-B24B-8488-D2724F13897B}"/>
            </c:ext>
          </c:extLst>
        </c:ser>
        <c:ser>
          <c:idx val="4"/>
          <c:order val="4"/>
          <c:tx>
            <c:strRef>
              <c:f>'non-verified %'!$Q$1</c:f>
              <c:strCache>
                <c:ptCount val="1"/>
                <c:pt idx="0">
                  <c:v>electric: -1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%'!$Q$2:$Q$22</c:f>
              <c:numCache>
                <c:formatCode>0.0%</c:formatCode>
                <c:ptCount val="21"/>
                <c:pt idx="0">
                  <c:v>2.9680365296803651E-2</c:v>
                </c:pt>
                <c:pt idx="1">
                  <c:v>2.9263771186440676E-2</c:v>
                </c:pt>
                <c:pt idx="2">
                  <c:v>2.0362523540489643E-2</c:v>
                </c:pt>
                <c:pt idx="3">
                  <c:v>5.9413027916964928E-2</c:v>
                </c:pt>
                <c:pt idx="4">
                  <c:v>6.2694154193730589E-2</c:v>
                </c:pt>
                <c:pt idx="5">
                  <c:v>0.17247386759581881</c:v>
                </c:pt>
                <c:pt idx="6">
                  <c:v>0.11181342632955536</c:v>
                </c:pt>
                <c:pt idx="7">
                  <c:v>0.11995916283818274</c:v>
                </c:pt>
                <c:pt idx="8">
                  <c:v>0.14476317545030021</c:v>
                </c:pt>
                <c:pt idx="9">
                  <c:v>0.21380243572395127</c:v>
                </c:pt>
                <c:pt idx="10">
                  <c:v>0.35387673956262428</c:v>
                </c:pt>
                <c:pt idx="11">
                  <c:v>0.25503355704697989</c:v>
                </c:pt>
                <c:pt idx="12">
                  <c:v>0.20110192837465565</c:v>
                </c:pt>
                <c:pt idx="13">
                  <c:v>0.26825127334465193</c:v>
                </c:pt>
                <c:pt idx="14">
                  <c:v>0.35427807486631013</c:v>
                </c:pt>
                <c:pt idx="15">
                  <c:v>0.16719242902208201</c:v>
                </c:pt>
                <c:pt idx="16">
                  <c:v>4.0656205420827388E-2</c:v>
                </c:pt>
                <c:pt idx="17">
                  <c:v>3.081232492997199E-2</c:v>
                </c:pt>
                <c:pt idx="18">
                  <c:v>2.564102564102564E-2</c:v>
                </c:pt>
                <c:pt idx="19">
                  <c:v>8.0419580419580416E-2</c:v>
                </c:pt>
                <c:pt idx="20">
                  <c:v>0.19607843137254902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6D-B24B-8488-D2724F13897B}"/>
            </c:ext>
          </c:extLst>
        </c:ser>
        <c:ser>
          <c:idx val="5"/>
          <c:order val="5"/>
          <c:tx>
            <c:strRef>
              <c:f>'non-verified %'!$R$1</c:f>
              <c:strCache>
                <c:ptCount val="1"/>
                <c:pt idx="0">
                  <c:v>electric: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%'!$R$2:$R$22</c:f>
              <c:numCache>
                <c:formatCode>0.0%</c:formatCode>
                <c:ptCount val="21"/>
                <c:pt idx="0">
                  <c:v>4.6540217773094486E-2</c:v>
                </c:pt>
                <c:pt idx="1">
                  <c:v>3.787076271186441E-2</c:v>
                </c:pt>
                <c:pt idx="2">
                  <c:v>3.6370056497175139E-2</c:v>
                </c:pt>
                <c:pt idx="3">
                  <c:v>5.4402290622763062E-2</c:v>
                </c:pt>
                <c:pt idx="4">
                  <c:v>0.20728607737927141</c:v>
                </c:pt>
                <c:pt idx="5">
                  <c:v>0.16434378629500582</c:v>
                </c:pt>
                <c:pt idx="6">
                  <c:v>0.63142981691368794</c:v>
                </c:pt>
                <c:pt idx="7">
                  <c:v>0.59111791730474728</c:v>
                </c:pt>
                <c:pt idx="8">
                  <c:v>0.50767178118745826</c:v>
                </c:pt>
                <c:pt idx="9">
                  <c:v>0.37077131258457374</c:v>
                </c:pt>
                <c:pt idx="10">
                  <c:v>0.19781312127236581</c:v>
                </c:pt>
                <c:pt idx="11">
                  <c:v>0.32046979865771813</c:v>
                </c:pt>
                <c:pt idx="12">
                  <c:v>0.58585858585858586</c:v>
                </c:pt>
                <c:pt idx="13">
                  <c:v>0.33106960950764008</c:v>
                </c:pt>
                <c:pt idx="14">
                  <c:v>0.19786096256684493</c:v>
                </c:pt>
                <c:pt idx="15">
                  <c:v>0.16088328075709779</c:v>
                </c:pt>
                <c:pt idx="16">
                  <c:v>0.45720399429386588</c:v>
                </c:pt>
                <c:pt idx="17">
                  <c:v>0.38095238095238093</c:v>
                </c:pt>
                <c:pt idx="18">
                  <c:v>0.22512820512820514</c:v>
                </c:pt>
                <c:pt idx="19">
                  <c:v>0.11538461538461539</c:v>
                </c:pt>
                <c:pt idx="20">
                  <c:v>0.18504901960784315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6D-B24B-8488-D2724F13897B}"/>
            </c:ext>
          </c:extLst>
        </c:ser>
        <c:ser>
          <c:idx val="6"/>
          <c:order val="6"/>
          <c:tx>
            <c:strRef>
              <c:f>'non-verified %'!$S$1</c:f>
              <c:strCache>
                <c:ptCount val="1"/>
                <c:pt idx="0">
                  <c:v>welding: -1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%'!$S$2:$S$22</c:f>
              <c:numCache>
                <c:formatCode>0.0%</c:formatCode>
                <c:ptCount val="21"/>
                <c:pt idx="0">
                  <c:v>5.268703898840885E-3</c:v>
                </c:pt>
                <c:pt idx="1">
                  <c:v>1.5889830508474577E-3</c:v>
                </c:pt>
                <c:pt idx="2">
                  <c:v>6.4854048964218453E-2</c:v>
                </c:pt>
                <c:pt idx="3">
                  <c:v>4.0085898353614889E-2</c:v>
                </c:pt>
                <c:pt idx="4">
                  <c:v>1.2708274498729173E-2</c:v>
                </c:pt>
                <c:pt idx="5">
                  <c:v>4.6457607433217189E-3</c:v>
                </c:pt>
                <c:pt idx="6">
                  <c:v>4.5771578029642542E-3</c:v>
                </c:pt>
                <c:pt idx="7">
                  <c:v>5.6151097498723839E-3</c:v>
                </c:pt>
                <c:pt idx="8">
                  <c:v>3.3355570380253501E-3</c:v>
                </c:pt>
                <c:pt idx="9">
                  <c:v>5.4127198917456026E-3</c:v>
                </c:pt>
                <c:pt idx="10">
                  <c:v>6.958250497017893E-3</c:v>
                </c:pt>
                <c:pt idx="11">
                  <c:v>3.3557046979865771E-3</c:v>
                </c:pt>
                <c:pt idx="12">
                  <c:v>9.1827364554637281E-4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0.1797432239657632</c:v>
                </c:pt>
                <c:pt idx="17">
                  <c:v>0.29271708683473391</c:v>
                </c:pt>
                <c:pt idx="18">
                  <c:v>5.8974358974358973E-2</c:v>
                </c:pt>
                <c:pt idx="19">
                  <c:v>1.8648018648018648E-2</c:v>
                </c:pt>
                <c:pt idx="20">
                  <c:v>1.7156862745098041E-2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6D-B24B-8488-D2724F13897B}"/>
            </c:ext>
          </c:extLst>
        </c:ser>
        <c:ser>
          <c:idx val="7"/>
          <c:order val="7"/>
          <c:tx>
            <c:strRef>
              <c:f>'non-verified %'!$T$1</c:f>
              <c:strCache>
                <c:ptCount val="1"/>
                <c:pt idx="0">
                  <c:v>welding: 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%'!$T$2:$T$22</c:f>
              <c:numCache>
                <c:formatCode>0.0%</c:formatCode>
                <c:ptCount val="21"/>
                <c:pt idx="0">
                  <c:v>7.5518089216719351E-3</c:v>
                </c:pt>
                <c:pt idx="1">
                  <c:v>3.1779661016949155E-3</c:v>
                </c:pt>
                <c:pt idx="2">
                  <c:v>6.5913370998116763E-3</c:v>
                </c:pt>
                <c:pt idx="3">
                  <c:v>5.3686471009305658E-3</c:v>
                </c:pt>
                <c:pt idx="4">
                  <c:v>9.31940129906806E-3</c:v>
                </c:pt>
                <c:pt idx="5">
                  <c:v>1.9163763066202089E-2</c:v>
                </c:pt>
                <c:pt idx="6">
                  <c:v>7.127288578901482E-2</c:v>
                </c:pt>
                <c:pt idx="7">
                  <c:v>9.8009188361408886E-2</c:v>
                </c:pt>
                <c:pt idx="8">
                  <c:v>5.7371581054036024E-2</c:v>
                </c:pt>
                <c:pt idx="9">
                  <c:v>7.0365358592692828E-2</c:v>
                </c:pt>
                <c:pt idx="10">
                  <c:v>8.3499005964214709E-2</c:v>
                </c:pt>
                <c:pt idx="11">
                  <c:v>6.0402684563758392E-2</c:v>
                </c:pt>
                <c:pt idx="12">
                  <c:v>1.2855831037649219E-2</c:v>
                </c:pt>
                <c:pt idx="13">
                  <c:v>3.3955857385398981E-3</c:v>
                </c:pt>
                <c:pt idx="14">
                  <c:v>1.06951871657754E-2</c:v>
                </c:pt>
                <c:pt idx="15">
                  <c:v>3.1545741324921135E-3</c:v>
                </c:pt>
                <c:pt idx="16">
                  <c:v>4.9928673323823107E-3</c:v>
                </c:pt>
                <c:pt idx="17">
                  <c:v>2.8011204481792717E-3</c:v>
                </c:pt>
                <c:pt idx="18">
                  <c:v>1.1794871794871795E-2</c:v>
                </c:pt>
                <c:pt idx="19">
                  <c:v>3.1468531468531472E-2</c:v>
                </c:pt>
                <c:pt idx="20">
                  <c:v>2.3284313725490197E-2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6D-B24B-8488-D2724F138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706064"/>
        <c:axId val="2058947712"/>
      </c:lineChart>
      <c:catAx>
        <c:axId val="210670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58947712"/>
        <c:crosses val="autoZero"/>
        <c:auto val="1"/>
        <c:lblAlgn val="ctr"/>
        <c:lblOffset val="100"/>
        <c:noMultiLvlLbl val="0"/>
      </c:catAx>
      <c:valAx>
        <c:axId val="2058947712"/>
        <c:scaling>
          <c:orientation val="minMax"/>
          <c:max val="1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06706064"/>
        <c:crosses val="autoZero"/>
        <c:crossBetween val="between"/>
        <c:minorUnit val="0.2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Top</a:t>
            </a:r>
            <a:r>
              <a:rPr lang="zh-CN"/>
              <a:t> </a:t>
            </a:r>
            <a:r>
              <a:rPr lang="en-US"/>
              <a:t>four</a:t>
            </a:r>
            <a:r>
              <a:rPr lang="zh-CN"/>
              <a:t> </a:t>
            </a:r>
            <a:r>
              <a:rPr lang="en-US"/>
              <a:t>fire</a:t>
            </a:r>
            <a:r>
              <a:rPr lang="zh-CN"/>
              <a:t> </a:t>
            </a:r>
            <a:r>
              <a:rPr lang="en-US"/>
              <a:t>causes</a:t>
            </a:r>
            <a:r>
              <a:rPr lang="zh-CN"/>
              <a:t> </a:t>
            </a:r>
            <a:r>
              <a:rPr lang="en-US"/>
              <a:t>(verified)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'verified %'!$M$1</c:f>
              <c:strCache>
                <c:ptCount val="1"/>
                <c:pt idx="0">
                  <c:v>arson: 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%'!$M$2:$M$22</c:f>
              <c:numCache>
                <c:formatCode>0.0%</c:formatCode>
                <c:ptCount val="21"/>
                <c:pt idx="0">
                  <c:v>0.5</c:v>
                </c:pt>
                <c:pt idx="1">
                  <c:v>0.75308641975308643</c:v>
                </c:pt>
                <c:pt idx="2">
                  <c:v>0.54545454545454541</c:v>
                </c:pt>
                <c:pt idx="3">
                  <c:v>0.15217391304347827</c:v>
                </c:pt>
                <c:pt idx="4">
                  <c:v>4.4444444444444446E-2</c:v>
                </c:pt>
                <c:pt idx="5">
                  <c:v>0.22222222222222221</c:v>
                </c:pt>
                <c:pt idx="6">
                  <c:v>6.0422960725075529E-3</c:v>
                </c:pt>
                <c:pt idx="7">
                  <c:v>1.4388489208633094E-2</c:v>
                </c:pt>
                <c:pt idx="8">
                  <c:v>0</c:v>
                </c:pt>
                <c:pt idx="9">
                  <c:v>0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1.8518518518518517E-2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0-1A4E-B267-EE82CA5CC6B3}"/>
            </c:ext>
          </c:extLst>
        </c:ser>
        <c:ser>
          <c:idx val="1"/>
          <c:order val="1"/>
          <c:tx>
            <c:strRef>
              <c:f>'verified %'!$N$1</c:f>
              <c:strCache>
                <c:ptCount val="1"/>
                <c:pt idx="0">
                  <c:v>arson: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%'!$N$2:$N$22</c:f>
              <c:numCache>
                <c:formatCode>0.0%</c:formatCode>
                <c:ptCount val="21"/>
                <c:pt idx="0">
                  <c:v>0.35135135135135137</c:v>
                </c:pt>
                <c:pt idx="1">
                  <c:v>6.1728395061728392E-2</c:v>
                </c:pt>
                <c:pt idx="2">
                  <c:v>0.23232323232323232</c:v>
                </c:pt>
                <c:pt idx="3">
                  <c:v>0.56521739130434778</c:v>
                </c:pt>
                <c:pt idx="4">
                  <c:v>0.28888888888888886</c:v>
                </c:pt>
                <c:pt idx="5">
                  <c:v>0.29629629629629628</c:v>
                </c:pt>
                <c:pt idx="6">
                  <c:v>6.0422960725075529E-3</c:v>
                </c:pt>
                <c:pt idx="7">
                  <c:v>2.8776978417266189E-2</c:v>
                </c:pt>
                <c:pt idx="8">
                  <c:v>3.6363636363636362E-2</c:v>
                </c:pt>
                <c:pt idx="9">
                  <c:v>6.6666666666666666E-2</c:v>
                </c:pt>
                <c:pt idx="10">
                  <c:v>0</c:v>
                </c:pt>
                <c:pt idx="11">
                  <c:v>0.14285714285714285</c:v>
                </c:pt>
                <c:pt idx="12">
                  <c:v>0</c:v>
                </c:pt>
                <c:pt idx="13">
                  <c:v>0</c:v>
                </c:pt>
                <c:pt idx="14">
                  <c:v>0.2857142857142857</c:v>
                </c:pt>
                <c:pt idx="15">
                  <c:v>0</c:v>
                </c:pt>
                <c:pt idx="16">
                  <c:v>0.23076923076923078</c:v>
                </c:pt>
                <c:pt idx="17">
                  <c:v>5.2631578947368418E-2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0-1A4E-B267-EE82CA5CC6B3}"/>
            </c:ext>
          </c:extLst>
        </c:ser>
        <c:ser>
          <c:idx val="2"/>
          <c:order val="2"/>
          <c:tx>
            <c:strRef>
              <c:f>'verified %'!$O$1</c:f>
              <c:strCache>
                <c:ptCount val="1"/>
                <c:pt idx="0">
                  <c:v>cigar: -1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%'!$O$2:$O$22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2.1739130434782608E-2</c:v>
                </c:pt>
                <c:pt idx="4">
                  <c:v>2.2222222222222223E-2</c:v>
                </c:pt>
                <c:pt idx="5">
                  <c:v>0</c:v>
                </c:pt>
                <c:pt idx="6">
                  <c:v>1.5105740181268882E-3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0.10526315789473684</c:v>
                </c:pt>
                <c:pt idx="18">
                  <c:v>0.05</c:v>
                </c:pt>
                <c:pt idx="19">
                  <c:v>0.1</c:v>
                </c:pt>
                <c:pt idx="20">
                  <c:v>1.8518518518518517E-2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10-1A4E-B267-EE82CA5CC6B3}"/>
            </c:ext>
          </c:extLst>
        </c:ser>
        <c:ser>
          <c:idx val="3"/>
          <c:order val="3"/>
          <c:tx>
            <c:strRef>
              <c:f>'verified %'!$P$1</c:f>
              <c:strCache>
                <c:ptCount val="1"/>
                <c:pt idx="0">
                  <c:v>cigar: 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%'!$P$2:$P$22</c:f>
              <c:numCache>
                <c:formatCode>0.0%</c:formatCode>
                <c:ptCount val="21"/>
                <c:pt idx="0">
                  <c:v>2.7027027027027029E-2</c:v>
                </c:pt>
                <c:pt idx="1">
                  <c:v>0</c:v>
                </c:pt>
                <c:pt idx="2">
                  <c:v>2.0202020202020204E-2</c:v>
                </c:pt>
                <c:pt idx="3">
                  <c:v>0</c:v>
                </c:pt>
                <c:pt idx="4">
                  <c:v>0</c:v>
                </c:pt>
                <c:pt idx="5">
                  <c:v>0.1111111111111111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0.14285714285714285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0.36842105263157893</c:v>
                </c:pt>
                <c:pt idx="18">
                  <c:v>0.67</c:v>
                </c:pt>
                <c:pt idx="19">
                  <c:v>0.4</c:v>
                </c:pt>
                <c:pt idx="20">
                  <c:v>0.3888888888888889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10-1A4E-B267-EE82CA5CC6B3}"/>
            </c:ext>
          </c:extLst>
        </c:ser>
        <c:ser>
          <c:idx val="4"/>
          <c:order val="4"/>
          <c:tx>
            <c:strRef>
              <c:f>'verified %'!$Q$1</c:f>
              <c:strCache>
                <c:ptCount val="1"/>
                <c:pt idx="0">
                  <c:v>electric: -1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%'!$Q$2:$Q$22</c:f>
              <c:numCache>
                <c:formatCode>0.0%</c:formatCode>
                <c:ptCount val="21"/>
                <c:pt idx="0">
                  <c:v>0</c:v>
                </c:pt>
                <c:pt idx="1">
                  <c:v>1.2345679012345678E-2</c:v>
                </c:pt>
                <c:pt idx="2">
                  <c:v>1.0101010101010102E-2</c:v>
                </c:pt>
                <c:pt idx="3">
                  <c:v>0</c:v>
                </c:pt>
                <c:pt idx="4">
                  <c:v>0.1111111111111111</c:v>
                </c:pt>
                <c:pt idx="5">
                  <c:v>0</c:v>
                </c:pt>
                <c:pt idx="6">
                  <c:v>6.0422960725075529E-3</c:v>
                </c:pt>
                <c:pt idx="7">
                  <c:v>2.8776978417266189E-2</c:v>
                </c:pt>
                <c:pt idx="8">
                  <c:v>0</c:v>
                </c:pt>
                <c:pt idx="9">
                  <c:v>0.2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0.1</c:v>
                </c:pt>
                <c:pt idx="13">
                  <c:v>0.5</c:v>
                </c:pt>
                <c:pt idx="14">
                  <c:v>0.42857142857142855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0.02</c:v>
                </c:pt>
                <c:pt idx="19">
                  <c:v>0</c:v>
                </c:pt>
                <c:pt idx="20">
                  <c:v>1.8518518518518517E-2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10-1A4E-B267-EE82CA5CC6B3}"/>
            </c:ext>
          </c:extLst>
        </c:ser>
        <c:ser>
          <c:idx val="5"/>
          <c:order val="5"/>
          <c:tx>
            <c:strRef>
              <c:f>'verified %'!$R$1</c:f>
              <c:strCache>
                <c:ptCount val="1"/>
                <c:pt idx="0">
                  <c:v>electric: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%'!$R$2:$R$22</c:f>
              <c:numCache>
                <c:formatCode>0.0%</c:formatCode>
                <c:ptCount val="21"/>
                <c:pt idx="0">
                  <c:v>6.7567567567567571E-2</c:v>
                </c:pt>
                <c:pt idx="1">
                  <c:v>3.7037037037037035E-2</c:v>
                </c:pt>
                <c:pt idx="2">
                  <c:v>5.0505050505050504E-2</c:v>
                </c:pt>
                <c:pt idx="3">
                  <c:v>0.13043478260869565</c:v>
                </c:pt>
                <c:pt idx="4">
                  <c:v>0.44444444444444442</c:v>
                </c:pt>
                <c:pt idx="5">
                  <c:v>0.29629629629629628</c:v>
                </c:pt>
                <c:pt idx="6">
                  <c:v>0.96223564954682783</c:v>
                </c:pt>
                <c:pt idx="7">
                  <c:v>0.8920863309352518</c:v>
                </c:pt>
                <c:pt idx="8">
                  <c:v>0.90909090909090906</c:v>
                </c:pt>
                <c:pt idx="9">
                  <c:v>0.66666666666666663</c:v>
                </c:pt>
                <c:pt idx="10">
                  <c:v>0.6470588235294118</c:v>
                </c:pt>
                <c:pt idx="11">
                  <c:v>0.7142857142857143</c:v>
                </c:pt>
                <c:pt idx="12">
                  <c:v>0.8</c:v>
                </c:pt>
                <c:pt idx="13">
                  <c:v>0.5</c:v>
                </c:pt>
                <c:pt idx="14">
                  <c:v>0.2857142857142857</c:v>
                </c:pt>
                <c:pt idx="15">
                  <c:v>1</c:v>
                </c:pt>
                <c:pt idx="16">
                  <c:v>0.61538461538461542</c:v>
                </c:pt>
                <c:pt idx="17">
                  <c:v>0.31578947368421051</c:v>
                </c:pt>
                <c:pt idx="18">
                  <c:v>0.25</c:v>
                </c:pt>
                <c:pt idx="19">
                  <c:v>0.16666666666666666</c:v>
                </c:pt>
                <c:pt idx="20">
                  <c:v>0.22222222222222221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10-1A4E-B267-EE82CA5CC6B3}"/>
            </c:ext>
          </c:extLst>
        </c:ser>
        <c:ser>
          <c:idx val="6"/>
          <c:order val="6"/>
          <c:tx>
            <c:strRef>
              <c:f>'verified %'!$S$1</c:f>
              <c:strCache>
                <c:ptCount val="1"/>
                <c:pt idx="0">
                  <c:v>welding: -1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%'!$S$2:$S$22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4.0404040404040407E-2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1.5105740181268882E-3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10-1A4E-B267-EE82CA5CC6B3}"/>
            </c:ext>
          </c:extLst>
        </c:ser>
        <c:ser>
          <c:idx val="7"/>
          <c:order val="7"/>
          <c:tx>
            <c:strRef>
              <c:f>'verified %'!$T$1</c:f>
              <c:strCache>
                <c:ptCount val="1"/>
                <c:pt idx="0">
                  <c:v>welding: 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%'!$T$2:$T$22</c:f>
              <c:numCache>
                <c:formatCode>0.0%</c:formatCode>
                <c:ptCount val="21"/>
                <c:pt idx="0">
                  <c:v>4.0540540540540543E-2</c:v>
                </c:pt>
                <c:pt idx="1">
                  <c:v>1.2345679012345678E-2</c:v>
                </c:pt>
                <c:pt idx="2">
                  <c:v>3.0303030303030304E-2</c:v>
                </c:pt>
                <c:pt idx="3">
                  <c:v>0</c:v>
                </c:pt>
                <c:pt idx="4">
                  <c:v>0</c:v>
                </c:pt>
                <c:pt idx="5">
                  <c:v>3.7037037037037035E-2</c:v>
                </c:pt>
                <c:pt idx="6">
                  <c:v>3.0211480362537764E-3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10-1A4E-B267-EE82CA5C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706064"/>
        <c:axId val="2058947712"/>
      </c:lineChart>
      <c:catAx>
        <c:axId val="210670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58947712"/>
        <c:crosses val="autoZero"/>
        <c:auto val="1"/>
        <c:lblAlgn val="ctr"/>
        <c:lblOffset val="100"/>
        <c:noMultiLvlLbl val="0"/>
      </c:catAx>
      <c:valAx>
        <c:axId val="2058947712"/>
        <c:scaling>
          <c:orientation val="minMax"/>
          <c:max val="1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06706064"/>
        <c:crosses val="autoZero"/>
        <c:crossBetween val="between"/>
        <c:minorUnit val="0.2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Criminal</a:t>
            </a:r>
            <a:r>
              <a:rPr lang="zh-CN"/>
              <a:t> </a:t>
            </a:r>
            <a:r>
              <a:rPr lang="en-US"/>
              <a:t>vs</a:t>
            </a:r>
            <a:r>
              <a:rPr lang="zh-CN"/>
              <a:t> </a:t>
            </a:r>
            <a:r>
              <a:rPr lang="en-US"/>
              <a:t>Accidental</a:t>
            </a:r>
            <a:r>
              <a:rPr lang="zh-CN"/>
              <a:t> </a:t>
            </a:r>
            <a:r>
              <a:rPr lang="en-US"/>
              <a:t>(non-verified)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'non-verified (ac)%'!$I$1</c:f>
              <c:strCache>
                <c:ptCount val="1"/>
                <c:pt idx="0">
                  <c:v>accidental: -1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(ac)%'!$I$2:$I$22</c:f>
              <c:numCache>
                <c:formatCode>0.0%</c:formatCode>
                <c:ptCount val="21"/>
                <c:pt idx="0">
                  <c:v>4.4959606603442219E-2</c:v>
                </c:pt>
                <c:pt idx="1">
                  <c:v>4.025423728813559E-2</c:v>
                </c:pt>
                <c:pt idx="2">
                  <c:v>8.9924670433145004E-2</c:v>
                </c:pt>
                <c:pt idx="3">
                  <c:v>0.10450966356478167</c:v>
                </c:pt>
                <c:pt idx="4">
                  <c:v>7.6249646992375034E-2</c:v>
                </c:pt>
                <c:pt idx="5">
                  <c:v>0.17711962833914052</c:v>
                </c:pt>
                <c:pt idx="6">
                  <c:v>0.11769834350479512</c:v>
                </c:pt>
                <c:pt idx="7">
                  <c:v>0.12761613067891781</c:v>
                </c:pt>
                <c:pt idx="8">
                  <c:v>0.15076717811874582</c:v>
                </c:pt>
                <c:pt idx="9">
                  <c:v>0.22056833558863329</c:v>
                </c:pt>
                <c:pt idx="10">
                  <c:v>0.36282306163021871</c:v>
                </c:pt>
                <c:pt idx="11">
                  <c:v>0.2651006711409396</c:v>
                </c:pt>
                <c:pt idx="12">
                  <c:v>0.20202020202020202</c:v>
                </c:pt>
                <c:pt idx="13">
                  <c:v>0.26825127334465193</c:v>
                </c:pt>
                <c:pt idx="14">
                  <c:v>0.35828877005347592</c:v>
                </c:pt>
                <c:pt idx="15">
                  <c:v>0.16719242902208201</c:v>
                </c:pt>
                <c:pt idx="16">
                  <c:v>0.22039942938659057</c:v>
                </c:pt>
                <c:pt idx="17">
                  <c:v>0.33193277310924368</c:v>
                </c:pt>
                <c:pt idx="18">
                  <c:v>0.21333333333333335</c:v>
                </c:pt>
                <c:pt idx="19">
                  <c:v>0.34149184149184147</c:v>
                </c:pt>
                <c:pt idx="20">
                  <c:v>0.30882352941176472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0249-9B2D-21F0C46FEFFB}"/>
            </c:ext>
          </c:extLst>
        </c:ser>
        <c:ser>
          <c:idx val="1"/>
          <c:order val="1"/>
          <c:tx>
            <c:strRef>
              <c:f>'non-verified (ac)%'!$J$1</c:f>
              <c:strCache>
                <c:ptCount val="1"/>
                <c:pt idx="0">
                  <c:v>accidental: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'non-verified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(ac)%'!$J$2:$J$22</c:f>
              <c:numCache>
                <c:formatCode>0.0%</c:formatCode>
                <c:ptCount val="21"/>
                <c:pt idx="0">
                  <c:v>8.5353003161222338E-2</c:v>
                </c:pt>
                <c:pt idx="1">
                  <c:v>6.25E-2</c:v>
                </c:pt>
                <c:pt idx="2">
                  <c:v>5.8027306967984936E-2</c:v>
                </c:pt>
                <c:pt idx="3">
                  <c:v>8.1603435934144597E-2</c:v>
                </c:pt>
                <c:pt idx="4">
                  <c:v>0.24964699237503529</c:v>
                </c:pt>
                <c:pt idx="5">
                  <c:v>0.2073170731707317</c:v>
                </c:pt>
                <c:pt idx="6">
                  <c:v>0.71011333914559716</c:v>
                </c:pt>
                <c:pt idx="7">
                  <c:v>0.69167942827973461</c:v>
                </c:pt>
                <c:pt idx="8">
                  <c:v>0.57238158772515013</c:v>
                </c:pt>
                <c:pt idx="9">
                  <c:v>0.44519621109607577</c:v>
                </c:pt>
                <c:pt idx="10">
                  <c:v>0.28429423459244535</c:v>
                </c:pt>
                <c:pt idx="11">
                  <c:v>0.38590604026845637</c:v>
                </c:pt>
                <c:pt idx="12">
                  <c:v>0.60055096418732778</c:v>
                </c:pt>
                <c:pt idx="13">
                  <c:v>0.34295415959252973</c:v>
                </c:pt>
                <c:pt idx="14">
                  <c:v>0.22192513368983957</c:v>
                </c:pt>
                <c:pt idx="15">
                  <c:v>0.17350157728706625</c:v>
                </c:pt>
                <c:pt idx="16">
                  <c:v>0.47788873038516405</c:v>
                </c:pt>
                <c:pt idx="17">
                  <c:v>0.48039215686274511</c:v>
                </c:pt>
                <c:pt idx="18">
                  <c:v>0.72410256410256413</c:v>
                </c:pt>
                <c:pt idx="19">
                  <c:v>0.58508158508158503</c:v>
                </c:pt>
                <c:pt idx="20">
                  <c:v>0.54779411764705888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7-0249-9B2D-21F0C46FEFFB}"/>
            </c:ext>
          </c:extLst>
        </c:ser>
        <c:ser>
          <c:idx val="2"/>
          <c:order val="2"/>
          <c:tx>
            <c:strRef>
              <c:f>'non-verified (ac)%'!$K$1</c:f>
              <c:strCache>
                <c:ptCount val="1"/>
                <c:pt idx="0">
                  <c:v>criminal: 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(ac)%'!$K$2:$K$22</c:f>
              <c:numCache>
                <c:formatCode>0.0%</c:formatCode>
                <c:ptCount val="21"/>
                <c:pt idx="0">
                  <c:v>0.14927994380049175</c:v>
                </c:pt>
                <c:pt idx="1">
                  <c:v>0.27807203389830509</c:v>
                </c:pt>
                <c:pt idx="2">
                  <c:v>0.2567090395480226</c:v>
                </c:pt>
                <c:pt idx="3">
                  <c:v>0.16320687186828919</c:v>
                </c:pt>
                <c:pt idx="4">
                  <c:v>7.4272804292572714E-2</c:v>
                </c:pt>
                <c:pt idx="5">
                  <c:v>0.19163763066202091</c:v>
                </c:pt>
                <c:pt idx="6">
                  <c:v>5.5143853530950304E-2</c:v>
                </c:pt>
                <c:pt idx="7">
                  <c:v>5.9724349157733538E-2</c:v>
                </c:pt>
                <c:pt idx="8">
                  <c:v>5.8705803869246162E-2</c:v>
                </c:pt>
                <c:pt idx="9">
                  <c:v>4.1948579161028419E-2</c:v>
                </c:pt>
                <c:pt idx="10">
                  <c:v>3.5785288270377733E-2</c:v>
                </c:pt>
                <c:pt idx="11">
                  <c:v>7.2147651006711416E-2</c:v>
                </c:pt>
                <c:pt idx="12">
                  <c:v>4.4995408631772267E-2</c:v>
                </c:pt>
                <c:pt idx="13">
                  <c:v>4.7538200339558571E-2</c:v>
                </c:pt>
                <c:pt idx="14">
                  <c:v>6.684491978609626E-2</c:v>
                </c:pt>
                <c:pt idx="15">
                  <c:v>5.362776025236593E-2</c:v>
                </c:pt>
                <c:pt idx="16">
                  <c:v>0.18972895863052783</c:v>
                </c:pt>
                <c:pt idx="17">
                  <c:v>0.30532212885154064</c:v>
                </c:pt>
                <c:pt idx="18">
                  <c:v>6.1025641025641023E-2</c:v>
                </c:pt>
                <c:pt idx="19">
                  <c:v>2.7972027972027972E-2</c:v>
                </c:pt>
                <c:pt idx="20">
                  <c:v>5.6372549019607844E-2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7-0249-9B2D-21F0C46FEFFB}"/>
            </c:ext>
          </c:extLst>
        </c:ser>
        <c:ser>
          <c:idx val="3"/>
          <c:order val="3"/>
          <c:tx>
            <c:strRef>
              <c:f>'non-verified (ac)%'!$L$1</c:f>
              <c:strCache>
                <c:ptCount val="1"/>
                <c:pt idx="0">
                  <c:v>criminal: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'non-verified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(ac)%'!$L$2:$L$22</c:f>
              <c:numCache>
                <c:formatCode>0.0%</c:formatCode>
                <c:ptCount val="21"/>
                <c:pt idx="0">
                  <c:v>0.67650158061116961</c:v>
                </c:pt>
                <c:pt idx="1">
                  <c:v>0.57428495762711862</c:v>
                </c:pt>
                <c:pt idx="2">
                  <c:v>0.53401600753295664</c:v>
                </c:pt>
                <c:pt idx="3">
                  <c:v>0.59770937723693629</c:v>
                </c:pt>
                <c:pt idx="4">
                  <c:v>0.5772380683422762</c:v>
                </c:pt>
                <c:pt idx="5">
                  <c:v>0.41056910569105692</c:v>
                </c:pt>
                <c:pt idx="6">
                  <c:v>9.612031386224934E-2</c:v>
                </c:pt>
                <c:pt idx="7">
                  <c:v>9.6988259315977543E-2</c:v>
                </c:pt>
                <c:pt idx="8">
                  <c:v>0.171447631754503</c:v>
                </c:pt>
                <c:pt idx="9">
                  <c:v>0.26792963464140729</c:v>
                </c:pt>
                <c:pt idx="10">
                  <c:v>0.38667992047713717</c:v>
                </c:pt>
                <c:pt idx="11">
                  <c:v>0.35067114093959734</c:v>
                </c:pt>
                <c:pt idx="12">
                  <c:v>0.17171717171717171</c:v>
                </c:pt>
                <c:pt idx="13">
                  <c:v>0.15280135823429541</c:v>
                </c:pt>
                <c:pt idx="14">
                  <c:v>0.18850267379679145</c:v>
                </c:pt>
                <c:pt idx="15">
                  <c:v>0.52365930599369082</c:v>
                </c:pt>
                <c:pt idx="16">
                  <c:v>0.27175463623395152</c:v>
                </c:pt>
                <c:pt idx="17">
                  <c:v>0.13445378151260504</c:v>
                </c:pt>
                <c:pt idx="18">
                  <c:v>5.5384615384615386E-2</c:v>
                </c:pt>
                <c:pt idx="19">
                  <c:v>7.6923076923076927E-2</c:v>
                </c:pt>
                <c:pt idx="20">
                  <c:v>0.12254901960784313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77-0249-9B2D-21F0C46FE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035792"/>
        <c:axId val="2111750512"/>
      </c:lineChart>
      <c:catAx>
        <c:axId val="211103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750512"/>
        <c:crosses val="autoZero"/>
        <c:auto val="1"/>
        <c:lblAlgn val="ctr"/>
        <c:lblOffset val="100"/>
        <c:noMultiLvlLbl val="0"/>
      </c:catAx>
      <c:valAx>
        <c:axId val="2111750512"/>
        <c:scaling>
          <c:orientation val="minMax"/>
          <c:max val="1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035792"/>
        <c:crosses val="autoZero"/>
        <c:crossBetween val="between"/>
        <c:minorUnit val="0.2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Criminal</a:t>
            </a:r>
            <a:r>
              <a:rPr lang="zh-CN"/>
              <a:t> </a:t>
            </a:r>
            <a:r>
              <a:rPr lang="en-US"/>
              <a:t>vs</a:t>
            </a:r>
            <a:r>
              <a:rPr lang="zh-CN"/>
              <a:t> </a:t>
            </a:r>
            <a:r>
              <a:rPr lang="en-US"/>
              <a:t>Accidental</a:t>
            </a:r>
            <a:r>
              <a:rPr lang="zh-CN"/>
              <a:t> </a:t>
            </a:r>
            <a:r>
              <a:rPr lang="en-US"/>
              <a:t>(verified)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'verified (ac)%'!$I$1</c:f>
              <c:strCache>
                <c:ptCount val="1"/>
                <c:pt idx="0">
                  <c:v>accidental: -1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(ac)%'!$I$2:$I$22</c:f>
              <c:numCache>
                <c:formatCode>0.0%</c:formatCode>
                <c:ptCount val="21"/>
                <c:pt idx="0">
                  <c:v>0</c:v>
                </c:pt>
                <c:pt idx="1">
                  <c:v>3.7037037037037035E-2</c:v>
                </c:pt>
                <c:pt idx="2">
                  <c:v>6.0606060606060608E-2</c:v>
                </c:pt>
                <c:pt idx="3">
                  <c:v>2.1739130434782608E-2</c:v>
                </c:pt>
                <c:pt idx="4">
                  <c:v>0.13333333333333333</c:v>
                </c:pt>
                <c:pt idx="5">
                  <c:v>0</c:v>
                </c:pt>
                <c:pt idx="6">
                  <c:v>9.0634441087613302E-3</c:v>
                </c:pt>
                <c:pt idx="7">
                  <c:v>2.8776978417266189E-2</c:v>
                </c:pt>
                <c:pt idx="8">
                  <c:v>1.8181818181818181E-2</c:v>
                </c:pt>
                <c:pt idx="9">
                  <c:v>0.2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0.1</c:v>
                </c:pt>
                <c:pt idx="13">
                  <c:v>0.5</c:v>
                </c:pt>
                <c:pt idx="14">
                  <c:v>0.42857142857142855</c:v>
                </c:pt>
                <c:pt idx="15">
                  <c:v>0</c:v>
                </c:pt>
                <c:pt idx="16">
                  <c:v>0</c:v>
                </c:pt>
                <c:pt idx="17">
                  <c:v>0.10526315789473684</c:v>
                </c:pt>
                <c:pt idx="18">
                  <c:v>7.0000000000000007E-2</c:v>
                </c:pt>
                <c:pt idx="19">
                  <c:v>0.15</c:v>
                </c:pt>
                <c:pt idx="20">
                  <c:v>3.7037037037037035E-2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2-B74D-8F6F-622CEA1BB22E}"/>
            </c:ext>
          </c:extLst>
        </c:ser>
        <c:ser>
          <c:idx val="1"/>
          <c:order val="1"/>
          <c:tx>
            <c:strRef>
              <c:f>'verified (ac)%'!$J$1</c:f>
              <c:strCache>
                <c:ptCount val="1"/>
                <c:pt idx="0">
                  <c:v>accidental: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(ac)%'!$J$2:$J$22</c:f>
              <c:numCache>
                <c:formatCode>0.0%</c:formatCode>
                <c:ptCount val="21"/>
                <c:pt idx="0">
                  <c:v>0.14864864864864866</c:v>
                </c:pt>
                <c:pt idx="1">
                  <c:v>6.1728395061728392E-2</c:v>
                </c:pt>
                <c:pt idx="2">
                  <c:v>0.12121212121212122</c:v>
                </c:pt>
                <c:pt idx="3">
                  <c:v>0.2391304347826087</c:v>
                </c:pt>
                <c:pt idx="4">
                  <c:v>0.53333333333333333</c:v>
                </c:pt>
                <c:pt idx="5">
                  <c:v>0.44444444444444442</c:v>
                </c:pt>
                <c:pt idx="6">
                  <c:v>0.96676737160120851</c:v>
                </c:pt>
                <c:pt idx="7">
                  <c:v>0.8920863309352518</c:v>
                </c:pt>
                <c:pt idx="8">
                  <c:v>0.92727272727272725</c:v>
                </c:pt>
                <c:pt idx="9">
                  <c:v>0.66666666666666663</c:v>
                </c:pt>
                <c:pt idx="10">
                  <c:v>0.70588235294117652</c:v>
                </c:pt>
                <c:pt idx="11">
                  <c:v>0.8571428571428571</c:v>
                </c:pt>
                <c:pt idx="12">
                  <c:v>0.8</c:v>
                </c:pt>
                <c:pt idx="13">
                  <c:v>0.5</c:v>
                </c:pt>
                <c:pt idx="14">
                  <c:v>0.2857142857142857</c:v>
                </c:pt>
                <c:pt idx="15">
                  <c:v>1</c:v>
                </c:pt>
                <c:pt idx="16">
                  <c:v>0.61538461538461542</c:v>
                </c:pt>
                <c:pt idx="17">
                  <c:v>0.68421052631578949</c:v>
                </c:pt>
                <c:pt idx="18">
                  <c:v>0.93</c:v>
                </c:pt>
                <c:pt idx="19">
                  <c:v>0.83333333333333337</c:v>
                </c:pt>
                <c:pt idx="20">
                  <c:v>0.94444444444444442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2-B74D-8F6F-622CEA1BB22E}"/>
            </c:ext>
          </c:extLst>
        </c:ser>
        <c:ser>
          <c:idx val="2"/>
          <c:order val="2"/>
          <c:tx>
            <c:strRef>
              <c:f>'verified (ac)%'!$K$1</c:f>
              <c:strCache>
                <c:ptCount val="1"/>
                <c:pt idx="0">
                  <c:v>criminal: 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(ac)%'!$K$2:$K$22</c:f>
              <c:numCache>
                <c:formatCode>0.0%</c:formatCode>
                <c:ptCount val="21"/>
                <c:pt idx="0">
                  <c:v>0.5</c:v>
                </c:pt>
                <c:pt idx="1">
                  <c:v>0.75308641975308643</c:v>
                </c:pt>
                <c:pt idx="2">
                  <c:v>0.54545454545454541</c:v>
                </c:pt>
                <c:pt idx="3">
                  <c:v>0.15217391304347827</c:v>
                </c:pt>
                <c:pt idx="4">
                  <c:v>4.4444444444444446E-2</c:v>
                </c:pt>
                <c:pt idx="5">
                  <c:v>0.22222222222222221</c:v>
                </c:pt>
                <c:pt idx="6">
                  <c:v>6.0422960725075529E-3</c:v>
                </c:pt>
                <c:pt idx="7">
                  <c:v>1.4388489208633094E-2</c:v>
                </c:pt>
                <c:pt idx="8">
                  <c:v>0</c:v>
                </c:pt>
                <c:pt idx="9">
                  <c:v>0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1.8518518518518517E-2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62-B74D-8F6F-622CEA1BB22E}"/>
            </c:ext>
          </c:extLst>
        </c:ser>
        <c:ser>
          <c:idx val="3"/>
          <c:order val="3"/>
          <c:tx>
            <c:strRef>
              <c:f>'verified (ac)%'!$L$1</c:f>
              <c:strCache>
                <c:ptCount val="1"/>
                <c:pt idx="0">
                  <c:v>criminal: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(ac)%'!$L$2:$L$22</c:f>
              <c:numCache>
                <c:formatCode>0.0%</c:formatCode>
                <c:ptCount val="21"/>
                <c:pt idx="0">
                  <c:v>0.35135135135135137</c:v>
                </c:pt>
                <c:pt idx="1">
                  <c:v>8.6419753086419748E-2</c:v>
                </c:pt>
                <c:pt idx="2">
                  <c:v>0.24242424242424243</c:v>
                </c:pt>
                <c:pt idx="3">
                  <c:v>0.58695652173913049</c:v>
                </c:pt>
                <c:pt idx="4">
                  <c:v>0.28888888888888886</c:v>
                </c:pt>
                <c:pt idx="5">
                  <c:v>0.33333333333333331</c:v>
                </c:pt>
                <c:pt idx="6">
                  <c:v>1.0574018126888218E-2</c:v>
                </c:pt>
                <c:pt idx="7">
                  <c:v>3.5971223021582732E-2</c:v>
                </c:pt>
                <c:pt idx="8">
                  <c:v>3.6363636363636362E-2</c:v>
                </c:pt>
                <c:pt idx="9">
                  <c:v>6.6666666666666666E-2</c:v>
                </c:pt>
                <c:pt idx="10">
                  <c:v>0.11764705882352941</c:v>
                </c:pt>
                <c:pt idx="11">
                  <c:v>0.14285714285714285</c:v>
                </c:pt>
                <c:pt idx="12">
                  <c:v>0</c:v>
                </c:pt>
                <c:pt idx="13">
                  <c:v>0</c:v>
                </c:pt>
                <c:pt idx="14">
                  <c:v>0.2857142857142857</c:v>
                </c:pt>
                <c:pt idx="15">
                  <c:v>0</c:v>
                </c:pt>
                <c:pt idx="16">
                  <c:v>0.30769230769230771</c:v>
                </c:pt>
                <c:pt idx="17">
                  <c:v>0.10526315789473684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62-B74D-8F6F-622CEA1BB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035792"/>
        <c:axId val="2111750512"/>
      </c:lineChart>
      <c:catAx>
        <c:axId val="211103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750512"/>
        <c:crosses val="autoZero"/>
        <c:auto val="1"/>
        <c:lblAlgn val="ctr"/>
        <c:lblOffset val="100"/>
        <c:noMultiLvlLbl val="0"/>
      </c:catAx>
      <c:valAx>
        <c:axId val="2111750512"/>
        <c:scaling>
          <c:orientation val="minMax"/>
          <c:max val="1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035792"/>
        <c:crosses val="autoZero"/>
        <c:crossBetween val="between"/>
        <c:minorUnit val="0.2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'verified vs non-verified'!$K$1</c:f>
              <c:strCache>
                <c:ptCount val="1"/>
                <c:pt idx="0">
                  <c:v>verified: accidental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'verified vs non-verified'!$A$2:$A$22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vs non-verified'!$K$2:$K$22</c:f>
              <c:numCache>
                <c:formatCode>0.0%</c:formatCode>
                <c:ptCount val="21"/>
                <c:pt idx="0">
                  <c:v>0.64864864864864868</c:v>
                </c:pt>
                <c:pt idx="1">
                  <c:v>0.81481481481481488</c:v>
                </c:pt>
                <c:pt idx="2">
                  <c:v>0.66666666666666663</c:v>
                </c:pt>
                <c:pt idx="3">
                  <c:v>0.39130434782608697</c:v>
                </c:pt>
                <c:pt idx="4">
                  <c:v>0.57777777777777772</c:v>
                </c:pt>
                <c:pt idx="5">
                  <c:v>0.66666666666666663</c:v>
                </c:pt>
                <c:pt idx="6">
                  <c:v>0.97280966767371602</c:v>
                </c:pt>
                <c:pt idx="7">
                  <c:v>0.90647482014388492</c:v>
                </c:pt>
                <c:pt idx="8">
                  <c:v>0.92727272727272725</c:v>
                </c:pt>
                <c:pt idx="9">
                  <c:v>0.66666666666666663</c:v>
                </c:pt>
                <c:pt idx="10">
                  <c:v>0.76470588235294124</c:v>
                </c:pt>
                <c:pt idx="11">
                  <c:v>0.8571428571428571</c:v>
                </c:pt>
                <c:pt idx="12">
                  <c:v>0.9</c:v>
                </c:pt>
                <c:pt idx="13">
                  <c:v>0.5</c:v>
                </c:pt>
                <c:pt idx="14">
                  <c:v>0.2857142857142857</c:v>
                </c:pt>
                <c:pt idx="15">
                  <c:v>1</c:v>
                </c:pt>
                <c:pt idx="16">
                  <c:v>0.61538461538461542</c:v>
                </c:pt>
                <c:pt idx="17">
                  <c:v>0.68421052631578949</c:v>
                </c:pt>
                <c:pt idx="18">
                  <c:v>0.93</c:v>
                </c:pt>
                <c:pt idx="19">
                  <c:v>0.83333333333333337</c:v>
                </c:pt>
                <c:pt idx="20">
                  <c:v>0.96296296296296291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B-D642-881C-09F0C8AE75AD}"/>
            </c:ext>
          </c:extLst>
        </c:ser>
        <c:ser>
          <c:idx val="1"/>
          <c:order val="1"/>
          <c:tx>
            <c:strRef>
              <c:f>'verified vs non-verified'!$L$1</c:f>
              <c:strCache>
                <c:ptCount val="1"/>
                <c:pt idx="0">
                  <c:v>non-verified: accidental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vs non-verified'!$A$2:$A$22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vs non-verified'!$L$2:$L$22</c:f>
              <c:numCache>
                <c:formatCode>0.0%</c:formatCode>
                <c:ptCount val="21"/>
                <c:pt idx="0">
                  <c:v>0.23463294696171411</c:v>
                </c:pt>
                <c:pt idx="1">
                  <c:v>0.34057203389830509</c:v>
                </c:pt>
                <c:pt idx="2">
                  <c:v>0.31473634651600751</c:v>
                </c:pt>
                <c:pt idx="3">
                  <c:v>0.24481030780243379</c:v>
                </c:pt>
                <c:pt idx="4">
                  <c:v>0.32391979666760801</c:v>
                </c:pt>
                <c:pt idx="5">
                  <c:v>0.39895470383275261</c:v>
                </c:pt>
                <c:pt idx="6">
                  <c:v>0.76525719267654746</c:v>
                </c:pt>
                <c:pt idx="7">
                  <c:v>0.75140377743746811</c:v>
                </c:pt>
                <c:pt idx="8">
                  <c:v>0.63108739159439631</c:v>
                </c:pt>
                <c:pt idx="9">
                  <c:v>0.48714479025710417</c:v>
                </c:pt>
                <c:pt idx="10">
                  <c:v>0.3200795228628231</c:v>
                </c:pt>
                <c:pt idx="11">
                  <c:v>0.45805369127516782</c:v>
                </c:pt>
                <c:pt idx="12">
                  <c:v>0.6455463728191001</c:v>
                </c:pt>
                <c:pt idx="13">
                  <c:v>0.39049235993208831</c:v>
                </c:pt>
                <c:pt idx="14">
                  <c:v>0.28877005347593582</c:v>
                </c:pt>
                <c:pt idx="15">
                  <c:v>0.22712933753943218</c:v>
                </c:pt>
                <c:pt idx="16">
                  <c:v>0.66761768901569185</c:v>
                </c:pt>
                <c:pt idx="17">
                  <c:v>0.78571428571428581</c:v>
                </c:pt>
                <c:pt idx="18">
                  <c:v>0.78512820512820514</c:v>
                </c:pt>
                <c:pt idx="19">
                  <c:v>0.61305361305361306</c:v>
                </c:pt>
                <c:pt idx="20">
                  <c:v>0.60416666666666674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B-D642-881C-09F0C8AE75AD}"/>
            </c:ext>
          </c:extLst>
        </c:ser>
        <c:ser>
          <c:idx val="2"/>
          <c:order val="2"/>
          <c:tx>
            <c:strRef>
              <c:f>'verified vs non-verified'!$M$1</c:f>
              <c:strCache>
                <c:ptCount val="1"/>
                <c:pt idx="0">
                  <c:v>verified: criminal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'verified vs non-verified'!$A$2:$A$22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vs non-verified'!$M$2:$M$22</c:f>
              <c:numCache>
                <c:formatCode>0.0%</c:formatCode>
                <c:ptCount val="21"/>
                <c:pt idx="0">
                  <c:v>0.35135135135135137</c:v>
                </c:pt>
                <c:pt idx="1">
                  <c:v>0.12345679012345678</c:v>
                </c:pt>
                <c:pt idx="2">
                  <c:v>0.30303030303030304</c:v>
                </c:pt>
                <c:pt idx="3">
                  <c:v>0.60869565217391308</c:v>
                </c:pt>
                <c:pt idx="4">
                  <c:v>0.42222222222222217</c:v>
                </c:pt>
                <c:pt idx="5">
                  <c:v>0.33333333333333331</c:v>
                </c:pt>
                <c:pt idx="6">
                  <c:v>1.963746223564955E-2</c:v>
                </c:pt>
                <c:pt idx="7">
                  <c:v>6.4748201438848921E-2</c:v>
                </c:pt>
                <c:pt idx="8">
                  <c:v>5.4545454545454543E-2</c:v>
                </c:pt>
                <c:pt idx="9">
                  <c:v>0.26666666666666666</c:v>
                </c:pt>
                <c:pt idx="10">
                  <c:v>0.1764705882352941</c:v>
                </c:pt>
                <c:pt idx="11">
                  <c:v>0.14285714285714285</c:v>
                </c:pt>
                <c:pt idx="12">
                  <c:v>0.1</c:v>
                </c:pt>
                <c:pt idx="13">
                  <c:v>0.5</c:v>
                </c:pt>
                <c:pt idx="14">
                  <c:v>0.71428571428571419</c:v>
                </c:pt>
                <c:pt idx="15">
                  <c:v>0</c:v>
                </c:pt>
                <c:pt idx="16">
                  <c:v>0.30769230769230771</c:v>
                </c:pt>
                <c:pt idx="17">
                  <c:v>0.21052631578947367</c:v>
                </c:pt>
                <c:pt idx="18">
                  <c:v>7.0000000000000007E-2</c:v>
                </c:pt>
                <c:pt idx="19">
                  <c:v>0.15</c:v>
                </c:pt>
                <c:pt idx="20">
                  <c:v>3.7037037037037035E-2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9B-D642-881C-09F0C8AE75AD}"/>
            </c:ext>
          </c:extLst>
        </c:ser>
        <c:ser>
          <c:idx val="3"/>
          <c:order val="3"/>
          <c:tx>
            <c:strRef>
              <c:f>'verified vs non-verified'!$N$1</c:f>
              <c:strCache>
                <c:ptCount val="1"/>
                <c:pt idx="0">
                  <c:v>non-verified: criminal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vs non-verified'!$A$2:$A$22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vs non-verified'!$N$2:$N$22</c:f>
              <c:numCache>
                <c:formatCode>0.0%</c:formatCode>
                <c:ptCount val="21"/>
                <c:pt idx="0">
                  <c:v>0.72146118721461183</c:v>
                </c:pt>
                <c:pt idx="1">
                  <c:v>0.61453919491525422</c:v>
                </c:pt>
                <c:pt idx="2">
                  <c:v>0.62394067796610164</c:v>
                </c:pt>
                <c:pt idx="3">
                  <c:v>0.70221904080171793</c:v>
                </c:pt>
                <c:pt idx="4">
                  <c:v>0.65348771533465122</c:v>
                </c:pt>
                <c:pt idx="5">
                  <c:v>0.5876887340301975</c:v>
                </c:pt>
                <c:pt idx="6">
                  <c:v>0.21381865736704447</c:v>
                </c:pt>
                <c:pt idx="7">
                  <c:v>0.22460438999489535</c:v>
                </c:pt>
                <c:pt idx="8">
                  <c:v>0.3222148098732488</c:v>
                </c:pt>
                <c:pt idx="9">
                  <c:v>0.4884979702300406</c:v>
                </c:pt>
                <c:pt idx="10">
                  <c:v>0.74950298210735589</c:v>
                </c:pt>
                <c:pt idx="11">
                  <c:v>0.61577181208053688</c:v>
                </c:pt>
                <c:pt idx="12">
                  <c:v>0.3737373737373737</c:v>
                </c:pt>
                <c:pt idx="13">
                  <c:v>0.42105263157894735</c:v>
                </c:pt>
                <c:pt idx="14">
                  <c:v>0.54679144385026734</c:v>
                </c:pt>
                <c:pt idx="15">
                  <c:v>0.69085173501577279</c:v>
                </c:pt>
                <c:pt idx="16">
                  <c:v>0.49215406562054209</c:v>
                </c:pt>
                <c:pt idx="17">
                  <c:v>0.46638655462184875</c:v>
                </c:pt>
                <c:pt idx="18">
                  <c:v>0.26871794871794874</c:v>
                </c:pt>
                <c:pt idx="19">
                  <c:v>0.4184149184149184</c:v>
                </c:pt>
                <c:pt idx="20">
                  <c:v>0.43137254901960786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9B-D642-881C-09F0C8AE7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5359"/>
        <c:axId val="2129437232"/>
      </c:lineChart>
      <c:catAx>
        <c:axId val="1328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37232"/>
        <c:crosses val="autoZero"/>
        <c:auto val="1"/>
        <c:lblAlgn val="ctr"/>
        <c:lblOffset val="100"/>
        <c:noMultiLvlLbl val="0"/>
      </c:catAx>
      <c:valAx>
        <c:axId val="21294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717550</xdr:colOff>
      <xdr:row>3</xdr:row>
      <xdr:rowOff>12700</xdr:rowOff>
    </xdr:from>
    <xdr:to>
      <xdr:col>16</xdr:col>
      <xdr:colOff>326390</xdr:colOff>
      <xdr:row>24</xdr:row>
      <xdr:rowOff>134620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5CE11A-AD36-C54D-99A6-70EB1F0A2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6350</xdr:colOff>
      <xdr:row>3</xdr:row>
      <xdr:rowOff>12700</xdr:rowOff>
    </xdr:from>
    <xdr:to>
      <xdr:col>26</xdr:col>
      <xdr:colOff>532130</xdr:colOff>
      <xdr:row>24</xdr:row>
      <xdr:rowOff>134620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E0FB4E-20E4-F049-8579-C3EC267A4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508000</xdr:colOff>
      <xdr:row>6</xdr:row>
      <xdr:rowOff>139700</xdr:rowOff>
    </xdr:from>
    <xdr:to>
      <xdr:col>12</xdr:col>
      <xdr:colOff>114300</xdr:colOff>
      <xdr:row>8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1E42A5-0B8E-1C4C-9CA7-8F82DBCDE248}"/>
            </a:ext>
          </a:extLst>
        </xdr:cNvPr>
        <xdr:cNvSpPr txBox="1"/>
      </xdr:nvSpPr>
      <xdr:spPr>
        <a:xfrm>
          <a:off x="7937500" y="1358900"/>
          <a:ext cx="20828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Police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ruled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arson</a:t>
          </a:r>
          <a:endParaRPr lang="en-US" sz="1600">
            <a:solidFill>
              <a:schemeClr val="accent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177800</xdr:colOff>
      <xdr:row>9</xdr:row>
      <xdr:rowOff>25400</xdr:rowOff>
    </xdr:from>
    <xdr:to>
      <xdr:col>14</xdr:col>
      <xdr:colOff>431800</xdr:colOff>
      <xdr:row>12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56D6AC3-D4EA-DE4A-949E-4CC947C002A9}"/>
            </a:ext>
          </a:extLst>
        </xdr:cNvPr>
        <xdr:cNvSpPr txBox="1"/>
      </xdr:nvSpPr>
      <xdr:spPr>
        <a:xfrm>
          <a:off x="9258300" y="1854200"/>
          <a:ext cx="2730500" cy="66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Investigators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said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electric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circuit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was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probably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cause</a:t>
          </a:r>
          <a:endParaRPr lang="en-US" sz="1600">
            <a:solidFill>
              <a:schemeClr val="accent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63500</xdr:colOff>
      <xdr:row>13</xdr:row>
      <xdr:rowOff>152400</xdr:rowOff>
    </xdr:from>
    <xdr:to>
      <xdr:col>15</xdr:col>
      <xdr:colOff>635000</xdr:colOff>
      <xdr:row>15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DD4B873-B803-1B45-9658-B62B446778EB}"/>
            </a:ext>
          </a:extLst>
        </xdr:cNvPr>
        <xdr:cNvSpPr txBox="1"/>
      </xdr:nvSpPr>
      <xdr:spPr>
        <a:xfrm>
          <a:off x="9969500" y="2794000"/>
          <a:ext cx="3048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Cigarrette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butts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were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found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on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site</a:t>
          </a:r>
          <a:endParaRPr lang="en-US" sz="1600">
            <a:solidFill>
              <a:schemeClr val="accent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787400</xdr:colOff>
      <xdr:row>7</xdr:row>
      <xdr:rowOff>101600</xdr:rowOff>
    </xdr:from>
    <xdr:to>
      <xdr:col>9</xdr:col>
      <xdr:colOff>508000</xdr:colOff>
      <xdr:row>7</xdr:row>
      <xdr:rowOff>139700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DB30025-B3DC-FB41-ACFD-8F49ABF390FC}"/>
            </a:ext>
          </a:extLst>
        </xdr:cNvPr>
        <xdr:cNvCxnSpPr>
          <a:stCxn id="5" idx="1"/>
        </xdr:cNvCxnSpPr>
      </xdr:nvCxnSpPr>
      <xdr:spPr>
        <a:xfrm flipH="1">
          <a:off x="7391400" y="1524000"/>
          <a:ext cx="546100" cy="381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11</xdr:row>
      <xdr:rowOff>0</xdr:rowOff>
    </xdr:from>
    <xdr:to>
      <xdr:col>11</xdr:col>
      <xdr:colOff>63500</xdr:colOff>
      <xdr:row>12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BF9B077-1199-2940-8860-6B56FF917831}"/>
            </a:ext>
          </a:extLst>
        </xdr:cNvPr>
        <xdr:cNvCxnSpPr/>
      </xdr:nvCxnSpPr>
      <xdr:spPr>
        <a:xfrm flipH="1">
          <a:off x="8572500" y="2235200"/>
          <a:ext cx="571500" cy="2032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317500</xdr:colOff>
      <xdr:row>15</xdr:row>
      <xdr:rowOff>101600</xdr:rowOff>
    </xdr:from>
    <xdr:to>
      <xdr:col>15</xdr:col>
      <xdr:colOff>0</xdr:colOff>
      <xdr:row>16</xdr:row>
      <xdr:rowOff>139700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5A6839F-E2DD-0140-A136-32230C81E824}"/>
            </a:ext>
          </a:extLst>
        </xdr:cNvPr>
        <xdr:cNvCxnSpPr/>
      </xdr:nvCxnSpPr>
      <xdr:spPr>
        <a:xfrm>
          <a:off x="11874500" y="3149600"/>
          <a:ext cx="508000" cy="2413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527050</xdr:colOff>
      <xdr:row>23</xdr:row>
      <xdr:rowOff>31750</xdr:rowOff>
    </xdr:from>
    <xdr:to>
      <xdr:col>13</xdr:col>
      <xdr:colOff>139700</xdr:colOff>
      <xdr:row>45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99F695-78B4-EC4A-98AC-941F99FD3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527050</xdr:colOff>
      <xdr:row>23</xdr:row>
      <xdr:rowOff>31750</xdr:rowOff>
    </xdr:from>
    <xdr:to>
      <xdr:col>13</xdr:col>
      <xdr:colOff>135890</xdr:colOff>
      <xdr:row>45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12414-E2F6-C347-B777-2C72B06B0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13</xdr:col>
      <xdr:colOff>69850</xdr:colOff>
      <xdr:row>3</xdr:row>
      <xdr:rowOff>101600</xdr:rowOff>
    </xdr:from>
    <xdr:to>
      <xdr:col>22</xdr:col>
      <xdr:colOff>504190</xdr:colOff>
      <xdr:row>25</xdr:row>
      <xdr:rowOff>20320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E036B4-E696-654E-BF04-B5B65A730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13</xdr:col>
      <xdr:colOff>69850</xdr:colOff>
      <xdr:row>3</xdr:row>
      <xdr:rowOff>101600</xdr:rowOff>
    </xdr:from>
    <xdr:to>
      <xdr:col>22</xdr:col>
      <xdr:colOff>504190</xdr:colOff>
      <xdr:row>25</xdr:row>
      <xdr:rowOff>20320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BE534-D39D-3A4C-B03C-F139DF62D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7</xdr:col>
      <xdr:colOff>285750</xdr:colOff>
      <xdr:row>9</xdr:row>
      <xdr:rowOff>152400</xdr:rowOff>
    </xdr:from>
    <xdr:to>
      <xdr:col>16</xdr:col>
      <xdr:colOff>609600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476E3-7A07-934A-ACEF-86D566CF4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BF84-D75E-4C49-BFC6-B962D713E56D}">
  <dimension ref="A1:E22"/>
  <sheetViews>
    <sheetView tabSelected="1" topLeftCell="L1" workbookViewId="0">
      <selection activeCell="F25" sqref="F25"/>
    </sheetView>
  </sheetViews>
  <sheetFormatPr baseColWidth="10" defaultRowHeight="16"/>
  <sheetData>
    <row r="1" spans="1:5">
      <c r="A1" t="s">
        <v>0</v>
      </c>
      <c r="B1" t="s">
        <v>59</v>
      </c>
      <c r="C1" t="s">
        <v>52</v>
      </c>
      <c r="D1" t="s">
        <v>77</v>
      </c>
      <c r="E1" t="s">
        <v>78</v>
      </c>
    </row>
    <row r="2" spans="1:5">
      <c r="A2" t="s">
        <v>31</v>
      </c>
      <c r="B2" t="s">
        <v>60</v>
      </c>
      <c r="C2">
        <v>5768</v>
      </c>
      <c r="D2">
        <v>5694</v>
      </c>
      <c r="E2">
        <v>74</v>
      </c>
    </row>
    <row r="3" spans="1:5">
      <c r="A3" t="s">
        <v>32</v>
      </c>
      <c r="B3" t="s">
        <v>61</v>
      </c>
      <c r="C3">
        <v>7633</v>
      </c>
      <c r="D3">
        <v>7552</v>
      </c>
      <c r="E3">
        <v>81</v>
      </c>
    </row>
    <row r="4" spans="1:5">
      <c r="A4" t="s">
        <v>33</v>
      </c>
      <c r="B4" t="s">
        <v>61</v>
      </c>
      <c r="C4">
        <v>8595</v>
      </c>
      <c r="D4">
        <v>8496</v>
      </c>
      <c r="E4">
        <v>99</v>
      </c>
    </row>
    <row r="5" spans="1:5">
      <c r="A5" t="s">
        <v>34</v>
      </c>
      <c r="B5" t="s">
        <v>62</v>
      </c>
      <c r="C5">
        <v>2840</v>
      </c>
      <c r="D5">
        <v>2794</v>
      </c>
      <c r="E5">
        <v>46</v>
      </c>
    </row>
    <row r="6" spans="1:5">
      <c r="A6" t="s">
        <v>35</v>
      </c>
      <c r="B6" t="s">
        <v>62</v>
      </c>
      <c r="C6">
        <v>3586</v>
      </c>
      <c r="D6">
        <v>3541</v>
      </c>
      <c r="E6">
        <v>45</v>
      </c>
    </row>
    <row r="7" spans="1:5">
      <c r="A7" t="s">
        <v>36</v>
      </c>
      <c r="B7" t="s">
        <v>63</v>
      </c>
      <c r="C7">
        <v>1749</v>
      </c>
      <c r="D7">
        <v>1722</v>
      </c>
      <c r="E7">
        <v>27</v>
      </c>
    </row>
    <row r="8" spans="1:5">
      <c r="A8" t="s">
        <v>37</v>
      </c>
      <c r="B8" t="s">
        <v>63</v>
      </c>
      <c r="C8">
        <v>5250</v>
      </c>
      <c r="D8">
        <v>4588</v>
      </c>
      <c r="E8">
        <v>662</v>
      </c>
    </row>
    <row r="9" spans="1:5">
      <c r="A9" t="s">
        <v>38</v>
      </c>
      <c r="B9" t="s">
        <v>64</v>
      </c>
      <c r="C9">
        <v>2098</v>
      </c>
      <c r="D9">
        <v>1959</v>
      </c>
      <c r="E9">
        <v>139</v>
      </c>
    </row>
    <row r="10" spans="1:5">
      <c r="A10" t="s">
        <v>39</v>
      </c>
      <c r="B10" t="s">
        <v>64</v>
      </c>
      <c r="C10">
        <v>1554</v>
      </c>
      <c r="D10">
        <v>1499</v>
      </c>
      <c r="E10">
        <v>55</v>
      </c>
    </row>
    <row r="11" spans="1:5">
      <c r="A11" t="s">
        <v>40</v>
      </c>
      <c r="B11" t="s">
        <v>65</v>
      </c>
      <c r="C11">
        <v>754</v>
      </c>
      <c r="D11">
        <v>739</v>
      </c>
      <c r="E11">
        <v>15</v>
      </c>
    </row>
    <row r="12" spans="1:5">
      <c r="A12" t="s">
        <v>41</v>
      </c>
      <c r="B12" t="s">
        <v>65</v>
      </c>
      <c r="C12">
        <v>1023</v>
      </c>
      <c r="D12">
        <v>1006</v>
      </c>
      <c r="E12">
        <v>17</v>
      </c>
    </row>
    <row r="13" spans="1:5">
      <c r="A13" t="s">
        <v>42</v>
      </c>
      <c r="B13" t="s">
        <v>66</v>
      </c>
      <c r="C13">
        <v>603</v>
      </c>
      <c r="D13">
        <v>596</v>
      </c>
      <c r="E13">
        <v>7</v>
      </c>
    </row>
    <row r="14" spans="1:5">
      <c r="A14" t="s">
        <v>43</v>
      </c>
      <c r="B14" t="s">
        <v>66</v>
      </c>
      <c r="C14">
        <v>1099</v>
      </c>
      <c r="D14">
        <v>1089</v>
      </c>
      <c r="E14">
        <v>10</v>
      </c>
    </row>
    <row r="15" spans="1:5">
      <c r="A15" t="s">
        <v>44</v>
      </c>
      <c r="B15" t="s">
        <v>67</v>
      </c>
      <c r="C15">
        <v>591</v>
      </c>
      <c r="D15">
        <v>589</v>
      </c>
      <c r="E15">
        <v>2</v>
      </c>
    </row>
    <row r="16" spans="1:5">
      <c r="A16" t="s">
        <v>45</v>
      </c>
      <c r="B16" t="s">
        <v>67</v>
      </c>
      <c r="C16">
        <v>755</v>
      </c>
      <c r="D16">
        <v>748</v>
      </c>
      <c r="E16">
        <v>7</v>
      </c>
    </row>
    <row r="17" spans="1:5">
      <c r="A17" t="s">
        <v>46</v>
      </c>
      <c r="B17" t="s">
        <v>68</v>
      </c>
      <c r="C17">
        <v>318</v>
      </c>
      <c r="D17">
        <v>317</v>
      </c>
      <c r="E17">
        <v>1</v>
      </c>
    </row>
    <row r="18" spans="1:5">
      <c r="A18" t="s">
        <v>47</v>
      </c>
      <c r="B18" t="s">
        <v>68</v>
      </c>
      <c r="C18">
        <v>1415</v>
      </c>
      <c r="D18">
        <v>1402</v>
      </c>
      <c r="E18">
        <v>13</v>
      </c>
    </row>
    <row r="19" spans="1:5">
      <c r="A19" t="s">
        <v>48</v>
      </c>
      <c r="B19" t="s">
        <v>69</v>
      </c>
      <c r="C19">
        <v>733</v>
      </c>
      <c r="D19">
        <v>714</v>
      </c>
      <c r="E19">
        <v>19</v>
      </c>
    </row>
    <row r="20" spans="1:5">
      <c r="A20" t="s">
        <v>49</v>
      </c>
      <c r="B20" t="s">
        <v>69</v>
      </c>
      <c r="C20">
        <v>2050</v>
      </c>
      <c r="D20">
        <v>1950</v>
      </c>
      <c r="E20">
        <v>100</v>
      </c>
    </row>
    <row r="21" spans="1:5">
      <c r="A21" t="s">
        <v>50</v>
      </c>
      <c r="B21" t="s">
        <v>70</v>
      </c>
      <c r="C21">
        <v>918</v>
      </c>
      <c r="D21">
        <v>858</v>
      </c>
      <c r="E21">
        <v>60</v>
      </c>
    </row>
    <row r="22" spans="1:5">
      <c r="A22" t="s">
        <v>51</v>
      </c>
      <c r="B22" t="s">
        <v>70</v>
      </c>
      <c r="C22">
        <v>870</v>
      </c>
      <c r="D22">
        <v>816</v>
      </c>
      <c r="E22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workbookViewId="0">
      <selection activeCell="B1" sqref="B1:B22"/>
    </sheetView>
  </sheetViews>
  <sheetFormatPr baseColWidth="10" defaultRowHeight="16"/>
  <sheetData>
    <row r="1" spans="1:32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5694</v>
      </c>
      <c r="C2">
        <v>5</v>
      </c>
      <c r="D2">
        <v>5</v>
      </c>
      <c r="E2">
        <v>15</v>
      </c>
      <c r="F2">
        <v>833</v>
      </c>
      <c r="G2">
        <v>218</v>
      </c>
      <c r="H2">
        <v>3787</v>
      </c>
      <c r="I2">
        <v>44</v>
      </c>
      <c r="J2">
        <v>14</v>
      </c>
      <c r="K2">
        <v>143</v>
      </c>
      <c r="L2">
        <v>1</v>
      </c>
      <c r="M2">
        <v>0</v>
      </c>
      <c r="N2">
        <v>14</v>
      </c>
      <c r="O2">
        <v>169</v>
      </c>
      <c r="P2">
        <v>14</v>
      </c>
      <c r="Q2">
        <v>265</v>
      </c>
      <c r="R2">
        <v>13</v>
      </c>
      <c r="S2">
        <v>1</v>
      </c>
      <c r="T2">
        <v>50</v>
      </c>
      <c r="U2">
        <v>9</v>
      </c>
      <c r="V2">
        <v>4</v>
      </c>
      <c r="W2">
        <v>31</v>
      </c>
      <c r="X2">
        <v>8</v>
      </c>
      <c r="Y2">
        <v>0</v>
      </c>
      <c r="Z2">
        <v>18</v>
      </c>
      <c r="AA2">
        <v>0</v>
      </c>
      <c r="AB2">
        <v>1</v>
      </c>
      <c r="AC2">
        <v>4</v>
      </c>
      <c r="AD2">
        <v>30</v>
      </c>
      <c r="AE2">
        <v>0</v>
      </c>
      <c r="AF2">
        <v>43</v>
      </c>
    </row>
    <row r="3" spans="1:32">
      <c r="A3" t="s">
        <v>32</v>
      </c>
      <c r="B3">
        <v>7552</v>
      </c>
      <c r="C3">
        <v>9</v>
      </c>
      <c r="D3">
        <v>46</v>
      </c>
      <c r="E3">
        <v>19</v>
      </c>
      <c r="F3">
        <v>2083</v>
      </c>
      <c r="G3">
        <v>199</v>
      </c>
      <c r="H3">
        <v>4280</v>
      </c>
      <c r="I3">
        <v>33</v>
      </c>
      <c r="J3">
        <v>69</v>
      </c>
      <c r="K3">
        <v>102</v>
      </c>
      <c r="L3">
        <v>6</v>
      </c>
      <c r="M3">
        <v>0</v>
      </c>
      <c r="N3">
        <v>13</v>
      </c>
      <c r="O3">
        <v>221</v>
      </c>
      <c r="P3">
        <v>22</v>
      </c>
      <c r="Q3">
        <v>286</v>
      </c>
      <c r="R3">
        <v>7</v>
      </c>
      <c r="S3">
        <v>2</v>
      </c>
      <c r="T3">
        <v>49</v>
      </c>
      <c r="U3">
        <v>9</v>
      </c>
      <c r="V3">
        <v>4</v>
      </c>
      <c r="W3">
        <v>42</v>
      </c>
      <c r="X3">
        <v>11</v>
      </c>
      <c r="Y3">
        <v>2</v>
      </c>
      <c r="Z3">
        <v>10</v>
      </c>
      <c r="AA3">
        <v>15</v>
      </c>
      <c r="AB3">
        <v>0</v>
      </c>
      <c r="AC3">
        <v>2</v>
      </c>
      <c r="AD3">
        <v>12</v>
      </c>
      <c r="AE3">
        <v>1</v>
      </c>
      <c r="AF3">
        <v>24</v>
      </c>
    </row>
    <row r="4" spans="1:32">
      <c r="A4" t="s">
        <v>33</v>
      </c>
      <c r="B4">
        <v>8496</v>
      </c>
      <c r="C4">
        <v>8</v>
      </c>
      <c r="D4">
        <v>54</v>
      </c>
      <c r="E4">
        <v>14</v>
      </c>
      <c r="F4">
        <v>2173</v>
      </c>
      <c r="G4">
        <v>348</v>
      </c>
      <c r="H4">
        <v>4425</v>
      </c>
      <c r="I4">
        <v>26</v>
      </c>
      <c r="J4">
        <v>117</v>
      </c>
      <c r="K4">
        <v>86</v>
      </c>
      <c r="L4">
        <v>2</v>
      </c>
      <c r="M4">
        <v>0</v>
      </c>
      <c r="N4">
        <v>5</v>
      </c>
      <c r="O4">
        <v>173</v>
      </c>
      <c r="P4">
        <v>14</v>
      </c>
      <c r="Q4">
        <v>309</v>
      </c>
      <c r="R4">
        <v>5</v>
      </c>
      <c r="S4">
        <v>2</v>
      </c>
      <c r="T4">
        <v>103</v>
      </c>
      <c r="U4">
        <v>4</v>
      </c>
      <c r="V4">
        <v>0</v>
      </c>
      <c r="W4">
        <v>30</v>
      </c>
      <c r="X4">
        <v>3</v>
      </c>
      <c r="Y4">
        <v>0</v>
      </c>
      <c r="Z4">
        <v>11</v>
      </c>
      <c r="AA4">
        <v>2</v>
      </c>
      <c r="AB4">
        <v>0</v>
      </c>
      <c r="AC4">
        <v>1</v>
      </c>
      <c r="AD4">
        <v>551</v>
      </c>
      <c r="AE4">
        <v>0</v>
      </c>
      <c r="AF4">
        <v>56</v>
      </c>
    </row>
    <row r="5" spans="1:32">
      <c r="A5" t="s">
        <v>34</v>
      </c>
      <c r="B5">
        <v>2794</v>
      </c>
      <c r="C5">
        <v>3</v>
      </c>
      <c r="D5">
        <v>12</v>
      </c>
      <c r="E5">
        <v>8</v>
      </c>
      <c r="F5">
        <v>449</v>
      </c>
      <c r="G5">
        <v>118</v>
      </c>
      <c r="H5">
        <v>1653</v>
      </c>
      <c r="I5">
        <v>3</v>
      </c>
      <c r="J5">
        <v>17</v>
      </c>
      <c r="K5">
        <v>17</v>
      </c>
      <c r="L5">
        <v>4</v>
      </c>
      <c r="M5">
        <v>0</v>
      </c>
      <c r="N5">
        <v>28</v>
      </c>
      <c r="O5">
        <v>166</v>
      </c>
      <c r="P5">
        <v>5</v>
      </c>
      <c r="Q5">
        <v>152</v>
      </c>
      <c r="R5">
        <v>2</v>
      </c>
      <c r="S5">
        <v>2</v>
      </c>
      <c r="T5">
        <v>11</v>
      </c>
      <c r="U5">
        <v>1</v>
      </c>
      <c r="V5">
        <v>0</v>
      </c>
      <c r="W5">
        <v>11</v>
      </c>
      <c r="X5">
        <v>5</v>
      </c>
      <c r="Y5">
        <v>0</v>
      </c>
      <c r="Z5">
        <v>7</v>
      </c>
      <c r="AA5">
        <v>3</v>
      </c>
      <c r="AB5">
        <v>0</v>
      </c>
      <c r="AC5">
        <v>1</v>
      </c>
      <c r="AD5">
        <v>112</v>
      </c>
      <c r="AE5">
        <v>0</v>
      </c>
      <c r="AF5">
        <v>15</v>
      </c>
    </row>
    <row r="6" spans="1:32">
      <c r="A6" t="s">
        <v>35</v>
      </c>
      <c r="B6">
        <v>3541</v>
      </c>
      <c r="C6">
        <v>3</v>
      </c>
      <c r="D6">
        <v>5</v>
      </c>
      <c r="E6">
        <v>14</v>
      </c>
      <c r="F6">
        <v>253</v>
      </c>
      <c r="G6">
        <v>75</v>
      </c>
      <c r="H6">
        <v>2022</v>
      </c>
      <c r="I6">
        <v>8</v>
      </c>
      <c r="J6">
        <v>6</v>
      </c>
      <c r="K6">
        <v>36</v>
      </c>
      <c r="L6">
        <v>1</v>
      </c>
      <c r="M6">
        <v>0</v>
      </c>
      <c r="N6">
        <v>74</v>
      </c>
      <c r="O6">
        <v>222</v>
      </c>
      <c r="P6">
        <v>5</v>
      </c>
      <c r="Q6">
        <v>734</v>
      </c>
      <c r="R6">
        <v>9</v>
      </c>
      <c r="S6">
        <v>1</v>
      </c>
      <c r="T6">
        <v>16</v>
      </c>
      <c r="U6">
        <v>1</v>
      </c>
      <c r="V6">
        <v>0</v>
      </c>
      <c r="W6">
        <v>8</v>
      </c>
      <c r="X6">
        <v>1</v>
      </c>
      <c r="Y6">
        <v>0</v>
      </c>
      <c r="Z6">
        <v>9</v>
      </c>
      <c r="AA6">
        <v>1</v>
      </c>
      <c r="AB6">
        <v>0</v>
      </c>
      <c r="AC6">
        <v>2</v>
      </c>
      <c r="AD6">
        <v>45</v>
      </c>
      <c r="AE6">
        <v>0</v>
      </c>
      <c r="AF6">
        <v>33</v>
      </c>
    </row>
    <row r="7" spans="1:32">
      <c r="A7" t="s">
        <v>36</v>
      </c>
      <c r="B7">
        <v>1722</v>
      </c>
      <c r="C7">
        <v>1</v>
      </c>
      <c r="D7">
        <v>1</v>
      </c>
      <c r="E7">
        <v>13</v>
      </c>
      <c r="F7">
        <v>319</v>
      </c>
      <c r="G7">
        <v>24</v>
      </c>
      <c r="H7">
        <v>687</v>
      </c>
      <c r="I7">
        <v>3</v>
      </c>
      <c r="J7">
        <v>1</v>
      </c>
      <c r="K7">
        <v>33</v>
      </c>
      <c r="L7">
        <v>1</v>
      </c>
      <c r="M7">
        <v>0</v>
      </c>
      <c r="N7">
        <v>8</v>
      </c>
      <c r="O7">
        <v>297</v>
      </c>
      <c r="P7">
        <v>1</v>
      </c>
      <c r="Q7">
        <v>283</v>
      </c>
      <c r="R7">
        <v>8</v>
      </c>
      <c r="S7">
        <v>0</v>
      </c>
      <c r="T7">
        <v>10</v>
      </c>
      <c r="U7">
        <v>0</v>
      </c>
      <c r="V7">
        <v>0</v>
      </c>
      <c r="W7">
        <v>0</v>
      </c>
      <c r="X7">
        <v>9</v>
      </c>
      <c r="Y7">
        <v>0</v>
      </c>
      <c r="Z7">
        <v>15</v>
      </c>
      <c r="AA7">
        <v>0</v>
      </c>
      <c r="AB7">
        <v>1</v>
      </c>
      <c r="AC7">
        <v>19</v>
      </c>
      <c r="AD7">
        <v>8</v>
      </c>
      <c r="AE7">
        <v>0</v>
      </c>
      <c r="AF7">
        <v>33</v>
      </c>
    </row>
    <row r="8" spans="1:32">
      <c r="A8" t="s">
        <v>37</v>
      </c>
      <c r="B8">
        <v>4588</v>
      </c>
      <c r="C8">
        <v>1</v>
      </c>
      <c r="D8">
        <v>1</v>
      </c>
      <c r="E8">
        <v>5</v>
      </c>
      <c r="F8">
        <v>245</v>
      </c>
      <c r="G8">
        <v>16</v>
      </c>
      <c r="H8">
        <v>414</v>
      </c>
      <c r="I8">
        <v>8</v>
      </c>
      <c r="J8">
        <v>2</v>
      </c>
      <c r="K8">
        <v>24</v>
      </c>
      <c r="L8">
        <v>0</v>
      </c>
      <c r="M8">
        <v>3</v>
      </c>
      <c r="N8">
        <v>6</v>
      </c>
      <c r="O8">
        <v>513</v>
      </c>
      <c r="P8">
        <v>89</v>
      </c>
      <c r="Q8">
        <v>2897</v>
      </c>
      <c r="R8">
        <v>6</v>
      </c>
      <c r="S8">
        <v>0</v>
      </c>
      <c r="T8">
        <v>28</v>
      </c>
      <c r="U8">
        <v>0</v>
      </c>
      <c r="V8">
        <v>0</v>
      </c>
      <c r="W8">
        <v>0</v>
      </c>
      <c r="X8">
        <v>5</v>
      </c>
      <c r="Y8">
        <v>0</v>
      </c>
      <c r="Z8">
        <v>19</v>
      </c>
      <c r="AA8">
        <v>3</v>
      </c>
      <c r="AB8">
        <v>0</v>
      </c>
      <c r="AC8">
        <v>14</v>
      </c>
      <c r="AD8">
        <v>21</v>
      </c>
      <c r="AE8">
        <v>0</v>
      </c>
      <c r="AF8">
        <v>327</v>
      </c>
    </row>
    <row r="9" spans="1:32">
      <c r="A9" t="s">
        <v>38</v>
      </c>
      <c r="B9">
        <v>1959</v>
      </c>
      <c r="C9">
        <v>1</v>
      </c>
      <c r="D9">
        <v>0</v>
      </c>
      <c r="E9">
        <v>4</v>
      </c>
      <c r="F9">
        <v>116</v>
      </c>
      <c r="G9">
        <v>11</v>
      </c>
      <c r="H9">
        <v>167</v>
      </c>
      <c r="I9">
        <v>5</v>
      </c>
      <c r="J9">
        <v>0</v>
      </c>
      <c r="K9">
        <v>5</v>
      </c>
      <c r="L9">
        <v>0</v>
      </c>
      <c r="M9">
        <v>2</v>
      </c>
      <c r="N9">
        <v>5</v>
      </c>
      <c r="O9">
        <v>235</v>
      </c>
      <c r="P9">
        <v>43</v>
      </c>
      <c r="Q9">
        <v>1158</v>
      </c>
      <c r="R9">
        <v>1</v>
      </c>
      <c r="S9">
        <v>0</v>
      </c>
      <c r="T9">
        <v>16</v>
      </c>
      <c r="U9">
        <v>0</v>
      </c>
      <c r="V9">
        <v>0</v>
      </c>
      <c r="W9">
        <v>1</v>
      </c>
      <c r="X9">
        <v>1</v>
      </c>
      <c r="Y9">
        <v>0</v>
      </c>
      <c r="Z9">
        <v>11</v>
      </c>
      <c r="AA9">
        <v>1</v>
      </c>
      <c r="AB9">
        <v>0</v>
      </c>
      <c r="AC9">
        <v>1</v>
      </c>
      <c r="AD9">
        <v>11</v>
      </c>
      <c r="AE9">
        <v>0</v>
      </c>
      <c r="AF9">
        <v>192</v>
      </c>
    </row>
    <row r="10" spans="1:32">
      <c r="A10" t="s">
        <v>39</v>
      </c>
      <c r="B10">
        <v>1499</v>
      </c>
      <c r="C10">
        <v>0</v>
      </c>
      <c r="D10">
        <v>1</v>
      </c>
      <c r="E10">
        <v>7</v>
      </c>
      <c r="F10">
        <v>87</v>
      </c>
      <c r="G10">
        <v>17</v>
      </c>
      <c r="H10">
        <v>225</v>
      </c>
      <c r="I10">
        <v>6</v>
      </c>
      <c r="J10">
        <v>1</v>
      </c>
      <c r="K10">
        <v>1</v>
      </c>
      <c r="L10">
        <v>1</v>
      </c>
      <c r="M10">
        <v>1</v>
      </c>
      <c r="N10">
        <v>1</v>
      </c>
      <c r="O10">
        <v>217</v>
      </c>
      <c r="P10">
        <v>58</v>
      </c>
      <c r="Q10">
        <v>761</v>
      </c>
      <c r="R10">
        <v>1</v>
      </c>
      <c r="S10">
        <v>0</v>
      </c>
      <c r="T10">
        <v>23</v>
      </c>
      <c r="U10">
        <v>0</v>
      </c>
      <c r="V10">
        <v>0</v>
      </c>
      <c r="W10">
        <v>2</v>
      </c>
      <c r="X10">
        <v>0</v>
      </c>
      <c r="Y10">
        <v>0</v>
      </c>
      <c r="Z10">
        <v>10</v>
      </c>
      <c r="AA10">
        <v>1</v>
      </c>
      <c r="AB10">
        <v>0</v>
      </c>
      <c r="AC10">
        <v>5</v>
      </c>
      <c r="AD10">
        <v>5</v>
      </c>
      <c r="AE10">
        <v>1</v>
      </c>
      <c r="AF10">
        <v>86</v>
      </c>
    </row>
    <row r="11" spans="1:32">
      <c r="A11" t="s">
        <v>40</v>
      </c>
      <c r="B11">
        <v>739</v>
      </c>
      <c r="C11">
        <v>0</v>
      </c>
      <c r="D11">
        <v>1</v>
      </c>
      <c r="E11">
        <v>0</v>
      </c>
      <c r="F11">
        <v>28</v>
      </c>
      <c r="G11">
        <v>7</v>
      </c>
      <c r="H11">
        <v>96</v>
      </c>
      <c r="I11">
        <v>2</v>
      </c>
      <c r="J11">
        <v>0</v>
      </c>
      <c r="K11">
        <v>7</v>
      </c>
      <c r="L11">
        <v>0</v>
      </c>
      <c r="M11">
        <v>0</v>
      </c>
      <c r="N11">
        <v>1</v>
      </c>
      <c r="O11">
        <v>158</v>
      </c>
      <c r="P11">
        <v>16</v>
      </c>
      <c r="Q11">
        <v>274</v>
      </c>
      <c r="R11">
        <v>3</v>
      </c>
      <c r="S11">
        <v>2</v>
      </c>
      <c r="T11">
        <v>101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52</v>
      </c>
    </row>
    <row r="12" spans="1:32">
      <c r="A12" t="s">
        <v>41</v>
      </c>
      <c r="B12">
        <v>1006</v>
      </c>
      <c r="C12">
        <v>0</v>
      </c>
      <c r="D12">
        <v>0</v>
      </c>
      <c r="E12">
        <v>0</v>
      </c>
      <c r="F12">
        <v>34</v>
      </c>
      <c r="G12">
        <v>13</v>
      </c>
      <c r="H12">
        <v>266</v>
      </c>
      <c r="I12">
        <v>2</v>
      </c>
      <c r="J12">
        <v>1</v>
      </c>
      <c r="K12">
        <v>3</v>
      </c>
      <c r="L12">
        <v>1</v>
      </c>
      <c r="M12">
        <v>0</v>
      </c>
      <c r="N12">
        <v>1</v>
      </c>
      <c r="O12">
        <v>356</v>
      </c>
      <c r="P12">
        <v>14</v>
      </c>
      <c r="Q12">
        <v>199</v>
      </c>
      <c r="R12">
        <v>2</v>
      </c>
      <c r="S12">
        <v>0</v>
      </c>
      <c r="T12">
        <v>119</v>
      </c>
      <c r="U12">
        <v>0</v>
      </c>
      <c r="V12">
        <v>0</v>
      </c>
      <c r="W12">
        <v>1</v>
      </c>
      <c r="X12">
        <v>0</v>
      </c>
      <c r="Y12">
        <v>1</v>
      </c>
      <c r="Z12">
        <v>7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84</v>
      </c>
    </row>
    <row r="13" spans="1:32">
      <c r="A13" t="s">
        <v>42</v>
      </c>
      <c r="B13">
        <v>596</v>
      </c>
      <c r="C13">
        <v>3</v>
      </c>
      <c r="D13">
        <v>0</v>
      </c>
      <c r="E13">
        <v>0</v>
      </c>
      <c r="F13">
        <v>42</v>
      </c>
      <c r="G13">
        <v>12</v>
      </c>
      <c r="H13">
        <v>173</v>
      </c>
      <c r="I13">
        <v>1</v>
      </c>
      <c r="J13">
        <v>3</v>
      </c>
      <c r="K13">
        <v>2</v>
      </c>
      <c r="L13">
        <v>0</v>
      </c>
      <c r="M13">
        <v>0</v>
      </c>
      <c r="N13">
        <v>0</v>
      </c>
      <c r="O13">
        <v>152</v>
      </c>
      <c r="P13">
        <v>6</v>
      </c>
      <c r="Q13">
        <v>191</v>
      </c>
      <c r="R13">
        <v>0</v>
      </c>
      <c r="S13">
        <v>0</v>
      </c>
      <c r="T13">
        <v>35</v>
      </c>
      <c r="U13">
        <v>0</v>
      </c>
      <c r="V13">
        <v>0</v>
      </c>
      <c r="W13">
        <v>1</v>
      </c>
      <c r="X13">
        <v>1</v>
      </c>
      <c r="Y13">
        <v>0</v>
      </c>
      <c r="Z13">
        <v>3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36</v>
      </c>
    </row>
    <row r="14" spans="1:32">
      <c r="A14" t="s">
        <v>43</v>
      </c>
      <c r="B14">
        <v>1089</v>
      </c>
      <c r="C14">
        <v>0</v>
      </c>
      <c r="D14">
        <v>0</v>
      </c>
      <c r="E14">
        <v>0</v>
      </c>
      <c r="F14">
        <v>48</v>
      </c>
      <c r="G14">
        <v>8</v>
      </c>
      <c r="H14">
        <v>154</v>
      </c>
      <c r="I14">
        <v>0</v>
      </c>
      <c r="J14">
        <v>1</v>
      </c>
      <c r="K14">
        <v>3</v>
      </c>
      <c r="L14">
        <v>0</v>
      </c>
      <c r="M14">
        <v>0</v>
      </c>
      <c r="N14">
        <v>0</v>
      </c>
      <c r="O14">
        <v>219</v>
      </c>
      <c r="P14">
        <v>12</v>
      </c>
      <c r="Q14">
        <v>638</v>
      </c>
      <c r="R14">
        <v>1</v>
      </c>
      <c r="S14">
        <v>0</v>
      </c>
      <c r="T14">
        <v>29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14</v>
      </c>
    </row>
    <row r="15" spans="1:32">
      <c r="A15" t="s">
        <v>44</v>
      </c>
      <c r="B15">
        <v>589</v>
      </c>
      <c r="C15">
        <v>0</v>
      </c>
      <c r="D15">
        <v>0</v>
      </c>
      <c r="E15">
        <v>1</v>
      </c>
      <c r="F15">
        <v>27</v>
      </c>
      <c r="G15">
        <v>116</v>
      </c>
      <c r="H15">
        <v>78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158</v>
      </c>
      <c r="P15">
        <v>7</v>
      </c>
      <c r="Q15">
        <v>195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1</v>
      </c>
      <c r="Y15">
        <v>0</v>
      </c>
      <c r="Z15">
        <v>7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</row>
    <row r="16" spans="1:32">
      <c r="A16" t="s">
        <v>45</v>
      </c>
      <c r="B16">
        <v>748</v>
      </c>
      <c r="C16">
        <v>0</v>
      </c>
      <c r="D16">
        <v>0</v>
      </c>
      <c r="E16">
        <v>4</v>
      </c>
      <c r="F16">
        <v>48</v>
      </c>
      <c r="G16">
        <v>108</v>
      </c>
      <c r="H16">
        <v>127</v>
      </c>
      <c r="I16">
        <v>2</v>
      </c>
      <c r="J16">
        <v>0</v>
      </c>
      <c r="K16">
        <v>6</v>
      </c>
      <c r="L16">
        <v>0</v>
      </c>
      <c r="M16">
        <v>0</v>
      </c>
      <c r="N16">
        <v>0</v>
      </c>
      <c r="O16">
        <v>265</v>
      </c>
      <c r="P16">
        <v>20</v>
      </c>
      <c r="Q16">
        <v>148</v>
      </c>
      <c r="R16">
        <v>1</v>
      </c>
      <c r="S16">
        <v>0</v>
      </c>
      <c r="T16">
        <v>9</v>
      </c>
      <c r="U16">
        <v>0</v>
      </c>
      <c r="V16">
        <v>0</v>
      </c>
      <c r="W16">
        <v>0</v>
      </c>
      <c r="X16">
        <v>1</v>
      </c>
      <c r="Y16">
        <v>0</v>
      </c>
      <c r="Z16">
        <v>5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8</v>
      </c>
    </row>
    <row r="17" spans="1:32">
      <c r="A17" t="s">
        <v>46</v>
      </c>
      <c r="B17">
        <v>317</v>
      </c>
      <c r="C17">
        <v>0</v>
      </c>
      <c r="D17">
        <v>4</v>
      </c>
      <c r="E17">
        <v>1</v>
      </c>
      <c r="F17">
        <v>17</v>
      </c>
      <c r="G17">
        <v>19</v>
      </c>
      <c r="H17">
        <v>163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53</v>
      </c>
      <c r="P17">
        <v>3</v>
      </c>
      <c r="Q17">
        <v>51</v>
      </c>
      <c r="R17">
        <v>0</v>
      </c>
      <c r="S17">
        <v>0</v>
      </c>
      <c r="T17">
        <v>3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>
      <c r="A18" t="s">
        <v>47</v>
      </c>
      <c r="B18">
        <v>1402</v>
      </c>
      <c r="C18">
        <v>0</v>
      </c>
      <c r="D18">
        <v>1</v>
      </c>
      <c r="E18">
        <v>2</v>
      </c>
      <c r="F18">
        <v>16</v>
      </c>
      <c r="G18">
        <v>14</v>
      </c>
      <c r="H18">
        <v>379</v>
      </c>
      <c r="I18">
        <v>251</v>
      </c>
      <c r="J18">
        <v>0</v>
      </c>
      <c r="K18">
        <v>4</v>
      </c>
      <c r="L18">
        <v>0</v>
      </c>
      <c r="M18">
        <v>0</v>
      </c>
      <c r="N18">
        <v>0</v>
      </c>
      <c r="O18">
        <v>57</v>
      </c>
      <c r="P18">
        <v>15</v>
      </c>
      <c r="Q18">
        <v>641</v>
      </c>
      <c r="R18">
        <v>250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17</v>
      </c>
      <c r="AD18">
        <v>252</v>
      </c>
      <c r="AE18">
        <v>0</v>
      </c>
      <c r="AF18">
        <v>7</v>
      </c>
    </row>
    <row r="19" spans="1:32">
      <c r="A19" t="s">
        <v>48</v>
      </c>
      <c r="B19">
        <v>714</v>
      </c>
      <c r="C19">
        <v>0</v>
      </c>
      <c r="D19">
        <v>0</v>
      </c>
      <c r="E19">
        <v>1</v>
      </c>
      <c r="F19">
        <v>9</v>
      </c>
      <c r="G19">
        <v>5</v>
      </c>
      <c r="H19">
        <v>94</v>
      </c>
      <c r="I19">
        <v>216</v>
      </c>
      <c r="J19">
        <v>0</v>
      </c>
      <c r="K19">
        <v>59</v>
      </c>
      <c r="L19">
        <v>0</v>
      </c>
      <c r="M19">
        <v>0</v>
      </c>
      <c r="N19">
        <v>6</v>
      </c>
      <c r="O19">
        <v>22</v>
      </c>
      <c r="P19">
        <v>25</v>
      </c>
      <c r="Q19">
        <v>272</v>
      </c>
      <c r="R19">
        <v>209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7</v>
      </c>
      <c r="AD19">
        <v>209</v>
      </c>
      <c r="AE19">
        <v>0</v>
      </c>
      <c r="AF19">
        <v>2</v>
      </c>
    </row>
    <row r="20" spans="1:32">
      <c r="A20" t="s">
        <v>49</v>
      </c>
      <c r="B20">
        <v>1950</v>
      </c>
      <c r="C20">
        <v>0</v>
      </c>
      <c r="D20">
        <v>0</v>
      </c>
      <c r="E20">
        <v>3</v>
      </c>
      <c r="F20">
        <v>5</v>
      </c>
      <c r="G20">
        <v>5</v>
      </c>
      <c r="H20">
        <v>78</v>
      </c>
      <c r="I20">
        <v>369</v>
      </c>
      <c r="J20">
        <v>16</v>
      </c>
      <c r="K20">
        <v>1097</v>
      </c>
      <c r="L20">
        <v>0</v>
      </c>
      <c r="M20">
        <v>0</v>
      </c>
      <c r="N20">
        <v>0</v>
      </c>
      <c r="O20">
        <v>50</v>
      </c>
      <c r="P20">
        <v>19</v>
      </c>
      <c r="Q20">
        <v>439</v>
      </c>
      <c r="R20">
        <v>114</v>
      </c>
      <c r="S20">
        <v>0</v>
      </c>
      <c r="T20">
        <v>22</v>
      </c>
      <c r="U20">
        <v>2</v>
      </c>
      <c r="V20">
        <v>0</v>
      </c>
      <c r="W20">
        <v>92</v>
      </c>
      <c r="X20">
        <v>0</v>
      </c>
      <c r="Y20">
        <v>0</v>
      </c>
      <c r="Z20">
        <v>8</v>
      </c>
      <c r="AA20">
        <v>0</v>
      </c>
      <c r="AB20">
        <v>0</v>
      </c>
      <c r="AC20">
        <v>1</v>
      </c>
      <c r="AD20">
        <v>115</v>
      </c>
      <c r="AE20">
        <v>0</v>
      </c>
      <c r="AF20">
        <v>23</v>
      </c>
    </row>
    <row r="21" spans="1:32">
      <c r="A21" t="s">
        <v>50</v>
      </c>
      <c r="B21">
        <v>858</v>
      </c>
      <c r="C21">
        <v>0</v>
      </c>
      <c r="D21">
        <v>0</v>
      </c>
      <c r="E21">
        <v>1</v>
      </c>
      <c r="F21">
        <v>7</v>
      </c>
      <c r="G21">
        <v>3</v>
      </c>
      <c r="H21">
        <v>38</v>
      </c>
      <c r="I21">
        <v>251</v>
      </c>
      <c r="J21">
        <v>7</v>
      </c>
      <c r="K21">
        <v>285</v>
      </c>
      <c r="L21">
        <v>0</v>
      </c>
      <c r="M21">
        <v>0</v>
      </c>
      <c r="N21">
        <v>0</v>
      </c>
      <c r="O21">
        <v>69</v>
      </c>
      <c r="P21">
        <v>8</v>
      </c>
      <c r="Q21">
        <v>99</v>
      </c>
      <c r="R21">
        <v>17</v>
      </c>
      <c r="S21">
        <v>0</v>
      </c>
      <c r="T21">
        <v>27</v>
      </c>
      <c r="U21">
        <v>11</v>
      </c>
      <c r="V21">
        <v>4</v>
      </c>
      <c r="W21">
        <v>115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16</v>
      </c>
      <c r="AE21">
        <v>0</v>
      </c>
      <c r="AF21">
        <v>27</v>
      </c>
    </row>
    <row r="22" spans="1:32">
      <c r="A22" t="s">
        <v>51</v>
      </c>
      <c r="B22">
        <v>816</v>
      </c>
      <c r="C22">
        <v>0</v>
      </c>
      <c r="D22">
        <v>0</v>
      </c>
      <c r="E22">
        <v>0</v>
      </c>
      <c r="F22">
        <v>32</v>
      </c>
      <c r="G22">
        <v>2</v>
      </c>
      <c r="H22">
        <v>77</v>
      </c>
      <c r="I22">
        <v>133</v>
      </c>
      <c r="J22">
        <v>2</v>
      </c>
      <c r="K22">
        <v>252</v>
      </c>
      <c r="L22">
        <v>0</v>
      </c>
      <c r="M22">
        <v>0</v>
      </c>
      <c r="N22">
        <v>0</v>
      </c>
      <c r="O22">
        <v>160</v>
      </c>
      <c r="P22">
        <v>2</v>
      </c>
      <c r="Q22">
        <v>151</v>
      </c>
      <c r="R22">
        <v>14</v>
      </c>
      <c r="S22">
        <v>0</v>
      </c>
      <c r="T22">
        <v>23</v>
      </c>
      <c r="U22">
        <v>0</v>
      </c>
      <c r="V22">
        <v>0</v>
      </c>
      <c r="W22">
        <v>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14</v>
      </c>
      <c r="AE22">
        <v>0</v>
      </c>
      <c r="AF22">
        <v>19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7774-73DF-6740-8862-FF35B8247B02}">
  <dimension ref="A1:T22"/>
  <sheetViews>
    <sheetView topLeftCell="A17" workbookViewId="0">
      <selection activeCell="Q48" sqref="Q48"/>
    </sheetView>
  </sheetViews>
  <sheetFormatPr baseColWidth="10" defaultRowHeight="16"/>
  <sheetData>
    <row r="1" spans="1:20">
      <c r="A1" t="s">
        <v>0</v>
      </c>
      <c r="C1" t="s">
        <v>59</v>
      </c>
      <c r="D1" t="s">
        <v>52</v>
      </c>
      <c r="E1" t="s">
        <v>4</v>
      </c>
      <c r="F1" t="s">
        <v>6</v>
      </c>
      <c r="G1" t="s">
        <v>7</v>
      </c>
      <c r="H1" t="s">
        <v>9</v>
      </c>
      <c r="I1" t="s">
        <v>13</v>
      </c>
      <c r="J1" t="s">
        <v>15</v>
      </c>
      <c r="K1" t="s">
        <v>28</v>
      </c>
      <c r="L1" t="s">
        <v>30</v>
      </c>
      <c r="M1" t="s">
        <v>4</v>
      </c>
      <c r="N1" t="s">
        <v>6</v>
      </c>
      <c r="O1" t="s">
        <v>7</v>
      </c>
      <c r="P1" t="s">
        <v>9</v>
      </c>
      <c r="Q1" t="s">
        <v>13</v>
      </c>
      <c r="R1" t="s">
        <v>15</v>
      </c>
      <c r="S1" t="s">
        <v>28</v>
      </c>
      <c r="T1" t="s">
        <v>30</v>
      </c>
    </row>
    <row r="2" spans="1:20">
      <c r="A2" t="s">
        <v>31</v>
      </c>
      <c r="B2" t="str">
        <f>LEFT(A2, SEARCH(" ",A2,1)-1)</f>
        <v>2019-04-15</v>
      </c>
      <c r="C2" t="str">
        <f>TEXT(B2,"mm-dd")</f>
        <v>04-15</v>
      </c>
      <c r="D2">
        <v>5694</v>
      </c>
      <c r="E2">
        <v>833</v>
      </c>
      <c r="F2">
        <v>3787</v>
      </c>
      <c r="G2">
        <v>44</v>
      </c>
      <c r="H2">
        <v>143</v>
      </c>
      <c r="I2">
        <v>169</v>
      </c>
      <c r="J2">
        <v>265</v>
      </c>
      <c r="K2">
        <v>30</v>
      </c>
      <c r="L2">
        <v>43</v>
      </c>
      <c r="M2" s="1">
        <f>E2/$D2</f>
        <v>0.1462943449244819</v>
      </c>
      <c r="N2" s="1">
        <f t="shared" ref="N2:T2" si="0">F2/$D2</f>
        <v>0.66508605549701438</v>
      </c>
      <c r="O2" s="1">
        <f t="shared" si="0"/>
        <v>7.7274323849666317E-3</v>
      </c>
      <c r="P2" s="1">
        <f t="shared" si="0"/>
        <v>2.5114155251141551E-2</v>
      </c>
      <c r="Q2" s="1">
        <f t="shared" si="0"/>
        <v>2.9680365296803651E-2</v>
      </c>
      <c r="R2" s="1">
        <f t="shared" si="0"/>
        <v>4.6540217773094486E-2</v>
      </c>
      <c r="S2" s="1">
        <f t="shared" si="0"/>
        <v>5.268703898840885E-3</v>
      </c>
      <c r="T2" s="1">
        <f t="shared" si="0"/>
        <v>7.5518089216719351E-3</v>
      </c>
    </row>
    <row r="3" spans="1:20">
      <c r="A3" t="s">
        <v>32</v>
      </c>
      <c r="B3" t="str">
        <f t="shared" ref="B3:B22" si="1">LEFT(A3, SEARCH(" ",A3,1)-1)</f>
        <v>2019-04-16</v>
      </c>
      <c r="C3" t="str">
        <f t="shared" ref="C3:C22" si="2">TEXT(B3,"mm-dd")</f>
        <v>04-16</v>
      </c>
      <c r="D3">
        <v>7552</v>
      </c>
      <c r="E3">
        <v>2083</v>
      </c>
      <c r="F3">
        <v>4280</v>
      </c>
      <c r="G3">
        <v>33</v>
      </c>
      <c r="H3">
        <v>102</v>
      </c>
      <c r="I3">
        <v>221</v>
      </c>
      <c r="J3">
        <v>286</v>
      </c>
      <c r="K3">
        <v>12</v>
      </c>
      <c r="L3">
        <v>24</v>
      </c>
      <c r="M3" s="1">
        <f t="shared" ref="M3:M22" si="3">E3/$D3</f>
        <v>0.27582097457627119</v>
      </c>
      <c r="N3" s="1">
        <f t="shared" ref="N3:N22" si="4">F3/$D3</f>
        <v>0.56673728813559321</v>
      </c>
      <c r="O3" s="1">
        <f t="shared" ref="O3:O22" si="5">G3/$D3</f>
        <v>4.3697033898305081E-3</v>
      </c>
      <c r="P3" s="1">
        <f t="shared" ref="P3:P22" si="6">H3/$D3</f>
        <v>1.350635593220339E-2</v>
      </c>
      <c r="Q3" s="1">
        <f t="shared" ref="Q3:Q22" si="7">I3/$D3</f>
        <v>2.9263771186440676E-2</v>
      </c>
      <c r="R3" s="1">
        <f t="shared" ref="R3:R22" si="8">J3/$D3</f>
        <v>3.787076271186441E-2</v>
      </c>
      <c r="S3" s="1">
        <f t="shared" ref="S3:S22" si="9">K3/$D3</f>
        <v>1.5889830508474577E-3</v>
      </c>
      <c r="T3" s="1">
        <f t="shared" ref="T3:T22" si="10">L3/$D3</f>
        <v>3.1779661016949155E-3</v>
      </c>
    </row>
    <row r="4" spans="1:20">
      <c r="A4" t="s">
        <v>33</v>
      </c>
      <c r="B4" t="str">
        <f t="shared" si="1"/>
        <v>2019-04-16</v>
      </c>
      <c r="C4" t="str">
        <f t="shared" si="2"/>
        <v>04-16</v>
      </c>
      <c r="D4">
        <v>8496</v>
      </c>
      <c r="E4">
        <v>2173</v>
      </c>
      <c r="F4">
        <v>4425</v>
      </c>
      <c r="G4">
        <v>26</v>
      </c>
      <c r="H4">
        <v>86</v>
      </c>
      <c r="I4">
        <v>173</v>
      </c>
      <c r="J4">
        <v>309</v>
      </c>
      <c r="K4">
        <v>551</v>
      </c>
      <c r="L4">
        <v>56</v>
      </c>
      <c r="M4" s="1">
        <f t="shared" si="3"/>
        <v>0.25576741996233521</v>
      </c>
      <c r="N4" s="1">
        <f t="shared" si="4"/>
        <v>0.52083333333333337</v>
      </c>
      <c r="O4" s="1">
        <f t="shared" si="5"/>
        <v>3.0602636534839923E-3</v>
      </c>
      <c r="P4" s="1">
        <f t="shared" si="6"/>
        <v>1.012241054613936E-2</v>
      </c>
      <c r="Q4" s="1">
        <f t="shared" si="7"/>
        <v>2.0362523540489643E-2</v>
      </c>
      <c r="R4" s="1">
        <f t="shared" si="8"/>
        <v>3.6370056497175139E-2</v>
      </c>
      <c r="S4" s="1">
        <f t="shared" si="9"/>
        <v>6.4854048964218453E-2</v>
      </c>
      <c r="T4" s="1">
        <f t="shared" si="10"/>
        <v>6.5913370998116763E-3</v>
      </c>
    </row>
    <row r="5" spans="1:20">
      <c r="A5" t="s">
        <v>34</v>
      </c>
      <c r="B5" t="str">
        <f t="shared" si="1"/>
        <v>2019-04-17</v>
      </c>
      <c r="C5" t="str">
        <f t="shared" si="2"/>
        <v>04-17</v>
      </c>
      <c r="D5">
        <v>2794</v>
      </c>
      <c r="E5">
        <v>449</v>
      </c>
      <c r="F5">
        <v>1653</v>
      </c>
      <c r="G5">
        <v>3</v>
      </c>
      <c r="H5">
        <v>17</v>
      </c>
      <c r="I5">
        <v>166</v>
      </c>
      <c r="J5">
        <v>152</v>
      </c>
      <c r="K5">
        <v>112</v>
      </c>
      <c r="L5">
        <v>15</v>
      </c>
      <c r="M5" s="1">
        <f t="shared" si="3"/>
        <v>0.16070150322118826</v>
      </c>
      <c r="N5" s="1">
        <f t="shared" si="4"/>
        <v>0.59162491052254829</v>
      </c>
      <c r="O5" s="1">
        <f t="shared" si="5"/>
        <v>1.0737294201861132E-3</v>
      </c>
      <c r="P5" s="1">
        <f t="shared" si="6"/>
        <v>6.0844667143879743E-3</v>
      </c>
      <c r="Q5" s="1">
        <f t="shared" si="7"/>
        <v>5.9413027916964928E-2</v>
      </c>
      <c r="R5" s="1">
        <f t="shared" si="8"/>
        <v>5.4402290622763062E-2</v>
      </c>
      <c r="S5" s="1">
        <f t="shared" si="9"/>
        <v>4.0085898353614889E-2</v>
      </c>
      <c r="T5" s="1">
        <f t="shared" si="10"/>
        <v>5.3686471009305658E-3</v>
      </c>
    </row>
    <row r="6" spans="1:20">
      <c r="A6" t="s">
        <v>35</v>
      </c>
      <c r="B6" t="str">
        <f t="shared" si="1"/>
        <v>2019-04-17</v>
      </c>
      <c r="C6" t="str">
        <f t="shared" si="2"/>
        <v>04-17</v>
      </c>
      <c r="D6">
        <v>3541</v>
      </c>
      <c r="E6">
        <v>253</v>
      </c>
      <c r="F6">
        <v>2022</v>
      </c>
      <c r="G6">
        <v>8</v>
      </c>
      <c r="H6">
        <v>36</v>
      </c>
      <c r="I6">
        <v>222</v>
      </c>
      <c r="J6">
        <v>734</v>
      </c>
      <c r="K6">
        <v>45</v>
      </c>
      <c r="L6">
        <v>33</v>
      </c>
      <c r="M6" s="1">
        <f t="shared" si="3"/>
        <v>7.1448743292855124E-2</v>
      </c>
      <c r="N6" s="1">
        <f t="shared" si="4"/>
        <v>0.57102513414289746</v>
      </c>
      <c r="O6" s="1">
        <f t="shared" si="5"/>
        <v>2.2592487997740753E-3</v>
      </c>
      <c r="P6" s="1">
        <f t="shared" si="6"/>
        <v>1.0166619598983339E-2</v>
      </c>
      <c r="Q6" s="1">
        <f t="shared" si="7"/>
        <v>6.2694154193730589E-2</v>
      </c>
      <c r="R6" s="1">
        <f t="shared" si="8"/>
        <v>0.20728607737927141</v>
      </c>
      <c r="S6" s="1">
        <f t="shared" si="9"/>
        <v>1.2708274498729173E-2</v>
      </c>
      <c r="T6" s="1">
        <f t="shared" si="10"/>
        <v>9.31940129906806E-3</v>
      </c>
    </row>
    <row r="7" spans="1:20">
      <c r="A7" t="s">
        <v>36</v>
      </c>
      <c r="B7" t="str">
        <f t="shared" si="1"/>
        <v>2019-04-18</v>
      </c>
      <c r="C7" t="str">
        <f t="shared" si="2"/>
        <v>04-18</v>
      </c>
      <c r="D7">
        <v>1722</v>
      </c>
      <c r="E7">
        <v>319</v>
      </c>
      <c r="F7">
        <v>687</v>
      </c>
      <c r="G7">
        <v>3</v>
      </c>
      <c r="H7">
        <v>33</v>
      </c>
      <c r="I7">
        <v>297</v>
      </c>
      <c r="J7">
        <v>283</v>
      </c>
      <c r="K7">
        <v>8</v>
      </c>
      <c r="L7">
        <v>33</v>
      </c>
      <c r="M7" s="1">
        <f t="shared" si="3"/>
        <v>0.18524970963995355</v>
      </c>
      <c r="N7" s="1">
        <f t="shared" si="4"/>
        <v>0.39895470383275261</v>
      </c>
      <c r="O7" s="1">
        <f t="shared" si="5"/>
        <v>1.7421602787456446E-3</v>
      </c>
      <c r="P7" s="1">
        <f t="shared" si="6"/>
        <v>1.9163763066202089E-2</v>
      </c>
      <c r="Q7" s="1">
        <f t="shared" si="7"/>
        <v>0.17247386759581881</v>
      </c>
      <c r="R7" s="1">
        <f t="shared" si="8"/>
        <v>0.16434378629500582</v>
      </c>
      <c r="S7" s="1">
        <f t="shared" si="9"/>
        <v>4.6457607433217189E-3</v>
      </c>
      <c r="T7" s="1">
        <f t="shared" si="10"/>
        <v>1.9163763066202089E-2</v>
      </c>
    </row>
    <row r="8" spans="1:20">
      <c r="A8" t="s">
        <v>37</v>
      </c>
      <c r="B8" t="str">
        <f t="shared" si="1"/>
        <v>2019-04-18</v>
      </c>
      <c r="C8" t="str">
        <f t="shared" si="2"/>
        <v>04-18</v>
      </c>
      <c r="D8">
        <v>4588</v>
      </c>
      <c r="E8">
        <v>245</v>
      </c>
      <c r="F8">
        <v>414</v>
      </c>
      <c r="G8">
        <v>8</v>
      </c>
      <c r="H8">
        <v>24</v>
      </c>
      <c r="I8">
        <v>513</v>
      </c>
      <c r="J8">
        <v>2897</v>
      </c>
      <c r="K8">
        <v>21</v>
      </c>
      <c r="L8">
        <v>327</v>
      </c>
      <c r="M8" s="1">
        <f t="shared" si="3"/>
        <v>5.3400174367916303E-2</v>
      </c>
      <c r="N8" s="1">
        <f t="shared" si="4"/>
        <v>9.0235396687009584E-2</v>
      </c>
      <c r="O8" s="1">
        <f t="shared" si="5"/>
        <v>1.7436791630340018E-3</v>
      </c>
      <c r="P8" s="1">
        <f t="shared" si="6"/>
        <v>5.2310374891020054E-3</v>
      </c>
      <c r="Q8" s="1">
        <f t="shared" si="7"/>
        <v>0.11181342632955536</v>
      </c>
      <c r="R8" s="1">
        <f t="shared" si="8"/>
        <v>0.63142981691368794</v>
      </c>
      <c r="S8" s="1">
        <f t="shared" si="9"/>
        <v>4.5771578029642542E-3</v>
      </c>
      <c r="T8" s="1">
        <f t="shared" si="10"/>
        <v>7.127288578901482E-2</v>
      </c>
    </row>
    <row r="9" spans="1:20">
      <c r="A9" t="s">
        <v>38</v>
      </c>
      <c r="B9" t="str">
        <f t="shared" si="1"/>
        <v>2019-04-19</v>
      </c>
      <c r="C9" t="str">
        <f t="shared" si="2"/>
        <v>04-19</v>
      </c>
      <c r="D9">
        <v>1959</v>
      </c>
      <c r="E9">
        <v>116</v>
      </c>
      <c r="F9">
        <v>167</v>
      </c>
      <c r="G9">
        <v>5</v>
      </c>
      <c r="H9">
        <v>5</v>
      </c>
      <c r="I9">
        <v>235</v>
      </c>
      <c r="J9">
        <v>1158</v>
      </c>
      <c r="K9">
        <v>11</v>
      </c>
      <c r="L9">
        <v>192</v>
      </c>
      <c r="M9" s="1">
        <f t="shared" si="3"/>
        <v>5.9213884635017866E-2</v>
      </c>
      <c r="N9" s="1">
        <f t="shared" si="4"/>
        <v>8.5247575293517105E-2</v>
      </c>
      <c r="O9" s="1">
        <f t="shared" si="5"/>
        <v>2.5523226135783562E-3</v>
      </c>
      <c r="P9" s="1">
        <f t="shared" si="6"/>
        <v>2.5523226135783562E-3</v>
      </c>
      <c r="Q9" s="1">
        <f t="shared" si="7"/>
        <v>0.11995916283818274</v>
      </c>
      <c r="R9" s="1">
        <f t="shared" si="8"/>
        <v>0.59111791730474728</v>
      </c>
      <c r="S9" s="1">
        <f t="shared" si="9"/>
        <v>5.6151097498723839E-3</v>
      </c>
      <c r="T9" s="1">
        <f t="shared" si="10"/>
        <v>9.8009188361408886E-2</v>
      </c>
    </row>
    <row r="10" spans="1:20">
      <c r="A10" t="s">
        <v>39</v>
      </c>
      <c r="B10" t="str">
        <f t="shared" si="1"/>
        <v>2019-04-19</v>
      </c>
      <c r="C10" t="str">
        <f t="shared" si="2"/>
        <v>04-19</v>
      </c>
      <c r="D10">
        <v>1499</v>
      </c>
      <c r="E10">
        <v>87</v>
      </c>
      <c r="F10">
        <v>225</v>
      </c>
      <c r="G10">
        <v>6</v>
      </c>
      <c r="H10">
        <v>1</v>
      </c>
      <c r="I10">
        <v>217</v>
      </c>
      <c r="J10">
        <v>761</v>
      </c>
      <c r="K10">
        <v>5</v>
      </c>
      <c r="L10">
        <v>86</v>
      </c>
      <c r="M10" s="1">
        <f t="shared" si="3"/>
        <v>5.8038692461641096E-2</v>
      </c>
      <c r="N10" s="1">
        <f t="shared" si="4"/>
        <v>0.15010006671114076</v>
      </c>
      <c r="O10" s="1">
        <f t="shared" si="5"/>
        <v>4.0026684456304206E-3</v>
      </c>
      <c r="P10" s="1">
        <f t="shared" si="6"/>
        <v>6.6711140760506999E-4</v>
      </c>
      <c r="Q10" s="1">
        <f t="shared" si="7"/>
        <v>0.14476317545030021</v>
      </c>
      <c r="R10" s="1">
        <f t="shared" si="8"/>
        <v>0.50767178118745826</v>
      </c>
      <c r="S10" s="1">
        <f t="shared" si="9"/>
        <v>3.3355570380253501E-3</v>
      </c>
      <c r="T10" s="1">
        <f t="shared" si="10"/>
        <v>5.7371581054036024E-2</v>
      </c>
    </row>
    <row r="11" spans="1:20">
      <c r="A11" t="s">
        <v>40</v>
      </c>
      <c r="B11" t="str">
        <f t="shared" si="1"/>
        <v>2019-04-20</v>
      </c>
      <c r="C11" t="str">
        <f t="shared" si="2"/>
        <v>04-20</v>
      </c>
      <c r="D11">
        <v>739</v>
      </c>
      <c r="E11">
        <v>28</v>
      </c>
      <c r="F11">
        <v>96</v>
      </c>
      <c r="G11">
        <v>2</v>
      </c>
      <c r="H11">
        <v>7</v>
      </c>
      <c r="I11">
        <v>158</v>
      </c>
      <c r="J11">
        <v>274</v>
      </c>
      <c r="K11">
        <v>4</v>
      </c>
      <c r="L11">
        <v>52</v>
      </c>
      <c r="M11" s="1">
        <f t="shared" si="3"/>
        <v>3.7889039242219216E-2</v>
      </c>
      <c r="N11" s="1">
        <f t="shared" si="4"/>
        <v>0.12990527740189445</v>
      </c>
      <c r="O11" s="1">
        <f t="shared" si="5"/>
        <v>2.7063599458728013E-3</v>
      </c>
      <c r="P11" s="1">
        <f t="shared" si="6"/>
        <v>9.4722598105548041E-3</v>
      </c>
      <c r="Q11" s="1">
        <f t="shared" si="7"/>
        <v>0.21380243572395127</v>
      </c>
      <c r="R11" s="1">
        <f t="shared" si="8"/>
        <v>0.37077131258457374</v>
      </c>
      <c r="S11" s="1">
        <f t="shared" si="9"/>
        <v>5.4127198917456026E-3</v>
      </c>
      <c r="T11" s="1">
        <f t="shared" si="10"/>
        <v>7.0365358592692828E-2</v>
      </c>
    </row>
    <row r="12" spans="1:20">
      <c r="A12" t="s">
        <v>41</v>
      </c>
      <c r="B12" t="str">
        <f t="shared" si="1"/>
        <v>2019-04-20</v>
      </c>
      <c r="C12" t="str">
        <f t="shared" si="2"/>
        <v>04-20</v>
      </c>
      <c r="D12">
        <v>1006</v>
      </c>
      <c r="E12">
        <v>34</v>
      </c>
      <c r="F12">
        <v>266</v>
      </c>
      <c r="G12">
        <v>2</v>
      </c>
      <c r="H12">
        <v>3</v>
      </c>
      <c r="I12">
        <v>356</v>
      </c>
      <c r="J12">
        <v>199</v>
      </c>
      <c r="K12">
        <v>7</v>
      </c>
      <c r="L12">
        <v>84</v>
      </c>
      <c r="M12" s="1">
        <f t="shared" si="3"/>
        <v>3.3797216699801194E-2</v>
      </c>
      <c r="N12" s="1">
        <f t="shared" si="4"/>
        <v>0.26441351888667991</v>
      </c>
      <c r="O12" s="1">
        <f t="shared" si="5"/>
        <v>1.9880715705765406E-3</v>
      </c>
      <c r="P12" s="1">
        <f t="shared" si="6"/>
        <v>2.982107355864811E-3</v>
      </c>
      <c r="Q12" s="1">
        <f t="shared" si="7"/>
        <v>0.35387673956262428</v>
      </c>
      <c r="R12" s="1">
        <f t="shared" si="8"/>
        <v>0.19781312127236581</v>
      </c>
      <c r="S12" s="1">
        <f t="shared" si="9"/>
        <v>6.958250497017893E-3</v>
      </c>
      <c r="T12" s="1">
        <f t="shared" si="10"/>
        <v>8.3499005964214709E-2</v>
      </c>
    </row>
    <row r="13" spans="1:20">
      <c r="A13" t="s">
        <v>42</v>
      </c>
      <c r="B13" t="str">
        <f t="shared" si="1"/>
        <v>2019-04-21</v>
      </c>
      <c r="C13" t="str">
        <f t="shared" si="2"/>
        <v>04-21</v>
      </c>
      <c r="D13">
        <v>596</v>
      </c>
      <c r="E13">
        <v>42</v>
      </c>
      <c r="F13">
        <v>173</v>
      </c>
      <c r="G13">
        <v>1</v>
      </c>
      <c r="H13">
        <v>2</v>
      </c>
      <c r="I13">
        <v>152</v>
      </c>
      <c r="J13">
        <v>191</v>
      </c>
      <c r="K13">
        <v>2</v>
      </c>
      <c r="L13">
        <v>36</v>
      </c>
      <c r="M13" s="1">
        <f t="shared" si="3"/>
        <v>7.0469798657718116E-2</v>
      </c>
      <c r="N13" s="1">
        <f t="shared" si="4"/>
        <v>0.29026845637583892</v>
      </c>
      <c r="O13" s="1">
        <f t="shared" si="5"/>
        <v>1.6778523489932886E-3</v>
      </c>
      <c r="P13" s="1">
        <f t="shared" si="6"/>
        <v>3.3557046979865771E-3</v>
      </c>
      <c r="Q13" s="1">
        <f t="shared" si="7"/>
        <v>0.25503355704697989</v>
      </c>
      <c r="R13" s="1">
        <f t="shared" si="8"/>
        <v>0.32046979865771813</v>
      </c>
      <c r="S13" s="1">
        <f t="shared" si="9"/>
        <v>3.3557046979865771E-3</v>
      </c>
      <c r="T13" s="1">
        <f t="shared" si="10"/>
        <v>6.0402684563758392E-2</v>
      </c>
    </row>
    <row r="14" spans="1:20">
      <c r="A14" t="s">
        <v>43</v>
      </c>
      <c r="B14" t="str">
        <f t="shared" si="1"/>
        <v>2019-04-21</v>
      </c>
      <c r="C14" t="str">
        <f t="shared" si="2"/>
        <v>04-21</v>
      </c>
      <c r="D14">
        <v>1089</v>
      </c>
      <c r="E14">
        <v>48</v>
      </c>
      <c r="F14">
        <v>154</v>
      </c>
      <c r="G14">
        <v>0</v>
      </c>
      <c r="H14">
        <v>3</v>
      </c>
      <c r="I14">
        <v>219</v>
      </c>
      <c r="J14">
        <v>638</v>
      </c>
      <c r="K14">
        <v>1</v>
      </c>
      <c r="L14">
        <v>14</v>
      </c>
      <c r="M14" s="1">
        <f t="shared" si="3"/>
        <v>4.4077134986225897E-2</v>
      </c>
      <c r="N14" s="1">
        <f t="shared" si="4"/>
        <v>0.14141414141414141</v>
      </c>
      <c r="O14" s="1">
        <f t="shared" si="5"/>
        <v>0</v>
      </c>
      <c r="P14" s="1">
        <f t="shared" si="6"/>
        <v>2.7548209366391185E-3</v>
      </c>
      <c r="Q14" s="1">
        <f t="shared" si="7"/>
        <v>0.20110192837465565</v>
      </c>
      <c r="R14" s="1">
        <f t="shared" si="8"/>
        <v>0.58585858585858586</v>
      </c>
      <c r="S14" s="1">
        <f t="shared" si="9"/>
        <v>9.1827364554637281E-4</v>
      </c>
      <c r="T14" s="1">
        <f t="shared" si="10"/>
        <v>1.2855831037649219E-2</v>
      </c>
    </row>
    <row r="15" spans="1:20">
      <c r="A15" t="s">
        <v>44</v>
      </c>
      <c r="B15" t="str">
        <f t="shared" si="1"/>
        <v>2019-04-22</v>
      </c>
      <c r="C15" t="str">
        <f t="shared" si="2"/>
        <v>04-22</v>
      </c>
      <c r="D15">
        <v>589</v>
      </c>
      <c r="E15">
        <v>27</v>
      </c>
      <c r="F15">
        <v>78</v>
      </c>
      <c r="G15">
        <v>0</v>
      </c>
      <c r="H15">
        <v>4</v>
      </c>
      <c r="I15">
        <v>158</v>
      </c>
      <c r="J15">
        <v>195</v>
      </c>
      <c r="K15">
        <v>0</v>
      </c>
      <c r="L15">
        <v>2</v>
      </c>
      <c r="M15" s="1">
        <f t="shared" si="3"/>
        <v>4.5840407470288627E-2</v>
      </c>
      <c r="N15" s="1">
        <f t="shared" si="4"/>
        <v>0.13242784380305603</v>
      </c>
      <c r="O15" s="1">
        <f t="shared" si="5"/>
        <v>0</v>
      </c>
      <c r="P15" s="1">
        <f t="shared" si="6"/>
        <v>6.7911714770797962E-3</v>
      </c>
      <c r="Q15" s="1">
        <f t="shared" si="7"/>
        <v>0.26825127334465193</v>
      </c>
      <c r="R15" s="1">
        <f t="shared" si="8"/>
        <v>0.33106960950764008</v>
      </c>
      <c r="S15" s="1">
        <f t="shared" si="9"/>
        <v>0</v>
      </c>
      <c r="T15" s="1">
        <f t="shared" si="10"/>
        <v>3.3955857385398981E-3</v>
      </c>
    </row>
    <row r="16" spans="1:20">
      <c r="A16" t="s">
        <v>45</v>
      </c>
      <c r="B16" t="str">
        <f t="shared" si="1"/>
        <v>2019-04-22</v>
      </c>
      <c r="C16" t="str">
        <f t="shared" si="2"/>
        <v>04-22</v>
      </c>
      <c r="D16">
        <v>748</v>
      </c>
      <c r="E16">
        <v>48</v>
      </c>
      <c r="F16">
        <v>127</v>
      </c>
      <c r="G16">
        <v>2</v>
      </c>
      <c r="H16">
        <v>6</v>
      </c>
      <c r="I16">
        <v>265</v>
      </c>
      <c r="J16">
        <v>148</v>
      </c>
      <c r="K16">
        <v>0</v>
      </c>
      <c r="L16">
        <v>8</v>
      </c>
      <c r="M16" s="1">
        <f t="shared" si="3"/>
        <v>6.4171122994652413E-2</v>
      </c>
      <c r="N16" s="1">
        <f t="shared" si="4"/>
        <v>0.1697860962566845</v>
      </c>
      <c r="O16" s="1">
        <f t="shared" si="5"/>
        <v>2.6737967914438501E-3</v>
      </c>
      <c r="P16" s="1">
        <f t="shared" si="6"/>
        <v>8.0213903743315516E-3</v>
      </c>
      <c r="Q16" s="1">
        <f t="shared" si="7"/>
        <v>0.35427807486631013</v>
      </c>
      <c r="R16" s="1">
        <f t="shared" si="8"/>
        <v>0.19786096256684493</v>
      </c>
      <c r="S16" s="1">
        <f t="shared" si="9"/>
        <v>0</v>
      </c>
      <c r="T16" s="1">
        <f t="shared" si="10"/>
        <v>1.06951871657754E-2</v>
      </c>
    </row>
    <row r="17" spans="1:20">
      <c r="A17" t="s">
        <v>46</v>
      </c>
      <c r="B17" t="str">
        <f t="shared" si="1"/>
        <v>2019-04-23</v>
      </c>
      <c r="C17" t="str">
        <f t="shared" si="2"/>
        <v>04-23</v>
      </c>
      <c r="D17">
        <v>317</v>
      </c>
      <c r="E17">
        <v>17</v>
      </c>
      <c r="F17">
        <v>163</v>
      </c>
      <c r="G17">
        <v>0</v>
      </c>
      <c r="H17">
        <v>1</v>
      </c>
      <c r="I17">
        <v>53</v>
      </c>
      <c r="J17">
        <v>51</v>
      </c>
      <c r="K17">
        <v>0</v>
      </c>
      <c r="L17">
        <v>1</v>
      </c>
      <c r="M17" s="1">
        <f t="shared" si="3"/>
        <v>5.362776025236593E-2</v>
      </c>
      <c r="N17" s="1">
        <f t="shared" si="4"/>
        <v>0.51419558359621453</v>
      </c>
      <c r="O17" s="1">
        <f t="shared" si="5"/>
        <v>0</v>
      </c>
      <c r="P17" s="1">
        <f t="shared" si="6"/>
        <v>3.1545741324921135E-3</v>
      </c>
      <c r="Q17" s="1">
        <f t="shared" si="7"/>
        <v>0.16719242902208201</v>
      </c>
      <c r="R17" s="1">
        <f t="shared" si="8"/>
        <v>0.16088328075709779</v>
      </c>
      <c r="S17" s="1">
        <f t="shared" si="9"/>
        <v>0</v>
      </c>
      <c r="T17" s="1">
        <f t="shared" si="10"/>
        <v>3.1545741324921135E-3</v>
      </c>
    </row>
    <row r="18" spans="1:20">
      <c r="A18" t="s">
        <v>47</v>
      </c>
      <c r="B18" t="str">
        <f t="shared" si="1"/>
        <v>2019-04-23</v>
      </c>
      <c r="C18" t="str">
        <f t="shared" si="2"/>
        <v>04-23</v>
      </c>
      <c r="D18">
        <v>1402</v>
      </c>
      <c r="E18">
        <v>16</v>
      </c>
      <c r="F18">
        <v>379</v>
      </c>
      <c r="G18">
        <v>251</v>
      </c>
      <c r="H18">
        <v>4</v>
      </c>
      <c r="I18">
        <v>57</v>
      </c>
      <c r="J18">
        <v>641</v>
      </c>
      <c r="K18">
        <v>252</v>
      </c>
      <c r="L18">
        <v>7</v>
      </c>
      <c r="M18" s="1">
        <f t="shared" si="3"/>
        <v>1.1412268188302425E-2</v>
      </c>
      <c r="N18" s="1">
        <f t="shared" si="4"/>
        <v>0.27032810271041369</v>
      </c>
      <c r="O18" s="1">
        <f t="shared" si="5"/>
        <v>0.17902995720399428</v>
      </c>
      <c r="P18" s="1">
        <f t="shared" si="6"/>
        <v>2.8530670470756064E-3</v>
      </c>
      <c r="Q18" s="1">
        <f t="shared" si="7"/>
        <v>4.0656205420827388E-2</v>
      </c>
      <c r="R18" s="1">
        <f t="shared" si="8"/>
        <v>0.45720399429386588</v>
      </c>
      <c r="S18" s="1">
        <f t="shared" si="9"/>
        <v>0.1797432239657632</v>
      </c>
      <c r="T18" s="1">
        <f t="shared" si="10"/>
        <v>4.9928673323823107E-3</v>
      </c>
    </row>
    <row r="19" spans="1:20">
      <c r="A19" t="s">
        <v>48</v>
      </c>
      <c r="B19" t="str">
        <f t="shared" si="1"/>
        <v>2019-04-24</v>
      </c>
      <c r="C19" t="str">
        <f t="shared" si="2"/>
        <v>04-24</v>
      </c>
      <c r="D19">
        <v>714</v>
      </c>
      <c r="E19">
        <v>9</v>
      </c>
      <c r="F19">
        <v>94</v>
      </c>
      <c r="G19">
        <v>216</v>
      </c>
      <c r="H19">
        <v>59</v>
      </c>
      <c r="I19">
        <v>22</v>
      </c>
      <c r="J19">
        <v>272</v>
      </c>
      <c r="K19">
        <v>209</v>
      </c>
      <c r="L19">
        <v>2</v>
      </c>
      <c r="M19" s="1">
        <f t="shared" si="3"/>
        <v>1.2605042016806723E-2</v>
      </c>
      <c r="N19" s="1">
        <f t="shared" si="4"/>
        <v>0.13165266106442577</v>
      </c>
      <c r="O19" s="1">
        <f t="shared" si="5"/>
        <v>0.30252100840336132</v>
      </c>
      <c r="P19" s="1">
        <f t="shared" si="6"/>
        <v>8.2633053221288513E-2</v>
      </c>
      <c r="Q19" s="1">
        <f t="shared" si="7"/>
        <v>3.081232492997199E-2</v>
      </c>
      <c r="R19" s="1">
        <f t="shared" si="8"/>
        <v>0.38095238095238093</v>
      </c>
      <c r="S19" s="1">
        <f t="shared" si="9"/>
        <v>0.29271708683473391</v>
      </c>
      <c r="T19" s="1">
        <f t="shared" si="10"/>
        <v>2.8011204481792717E-3</v>
      </c>
    </row>
    <row r="20" spans="1:20">
      <c r="A20" t="s">
        <v>49</v>
      </c>
      <c r="B20" t="str">
        <f t="shared" si="1"/>
        <v>2019-04-24</v>
      </c>
      <c r="C20" t="str">
        <f t="shared" si="2"/>
        <v>04-24</v>
      </c>
      <c r="D20">
        <v>1950</v>
      </c>
      <c r="E20">
        <v>5</v>
      </c>
      <c r="F20">
        <v>78</v>
      </c>
      <c r="G20">
        <v>369</v>
      </c>
      <c r="H20">
        <v>1097</v>
      </c>
      <c r="I20">
        <v>50</v>
      </c>
      <c r="J20">
        <v>439</v>
      </c>
      <c r="K20">
        <v>115</v>
      </c>
      <c r="L20">
        <v>23</v>
      </c>
      <c r="M20" s="1">
        <f t="shared" si="3"/>
        <v>2.5641025641025641E-3</v>
      </c>
      <c r="N20" s="1">
        <f t="shared" si="4"/>
        <v>0.04</v>
      </c>
      <c r="O20" s="1">
        <f t="shared" si="5"/>
        <v>0.18923076923076923</v>
      </c>
      <c r="P20" s="1">
        <f t="shared" si="6"/>
        <v>0.56256410256410261</v>
      </c>
      <c r="Q20" s="1">
        <f t="shared" si="7"/>
        <v>2.564102564102564E-2</v>
      </c>
      <c r="R20" s="1">
        <f t="shared" si="8"/>
        <v>0.22512820512820514</v>
      </c>
      <c r="S20" s="1">
        <f t="shared" si="9"/>
        <v>5.8974358974358973E-2</v>
      </c>
      <c r="T20" s="1">
        <f t="shared" si="10"/>
        <v>1.1794871794871795E-2</v>
      </c>
    </row>
    <row r="21" spans="1:20">
      <c r="A21" t="s">
        <v>50</v>
      </c>
      <c r="B21" t="str">
        <f t="shared" si="1"/>
        <v>2019-04-25</v>
      </c>
      <c r="C21" t="str">
        <f t="shared" si="2"/>
        <v>04-25</v>
      </c>
      <c r="D21">
        <v>858</v>
      </c>
      <c r="E21">
        <v>7</v>
      </c>
      <c r="F21">
        <v>38</v>
      </c>
      <c r="G21">
        <v>251</v>
      </c>
      <c r="H21">
        <v>285</v>
      </c>
      <c r="I21">
        <v>69</v>
      </c>
      <c r="J21">
        <v>99</v>
      </c>
      <c r="K21">
        <v>16</v>
      </c>
      <c r="L21">
        <v>27</v>
      </c>
      <c r="M21" s="1">
        <f t="shared" si="3"/>
        <v>8.1585081585081581E-3</v>
      </c>
      <c r="N21" s="1">
        <f t="shared" si="4"/>
        <v>4.4289044289044288E-2</v>
      </c>
      <c r="O21" s="1">
        <f t="shared" si="5"/>
        <v>0.29254079254079252</v>
      </c>
      <c r="P21" s="1">
        <f t="shared" si="6"/>
        <v>0.33216783216783219</v>
      </c>
      <c r="Q21" s="1">
        <f t="shared" si="7"/>
        <v>8.0419580419580416E-2</v>
      </c>
      <c r="R21" s="1">
        <f t="shared" si="8"/>
        <v>0.11538461538461539</v>
      </c>
      <c r="S21" s="1">
        <f t="shared" si="9"/>
        <v>1.8648018648018648E-2</v>
      </c>
      <c r="T21" s="1">
        <f t="shared" si="10"/>
        <v>3.1468531468531472E-2</v>
      </c>
    </row>
    <row r="22" spans="1:20">
      <c r="A22" t="s">
        <v>51</v>
      </c>
      <c r="B22" t="str">
        <f t="shared" si="1"/>
        <v>2019-04-25</v>
      </c>
      <c r="C22" t="str">
        <f t="shared" si="2"/>
        <v>04-25</v>
      </c>
      <c r="D22">
        <v>816</v>
      </c>
      <c r="E22">
        <v>32</v>
      </c>
      <c r="F22">
        <v>77</v>
      </c>
      <c r="G22">
        <v>133</v>
      </c>
      <c r="H22">
        <v>252</v>
      </c>
      <c r="I22">
        <v>160</v>
      </c>
      <c r="J22">
        <v>151</v>
      </c>
      <c r="K22">
        <v>14</v>
      </c>
      <c r="L22">
        <v>19</v>
      </c>
      <c r="M22" s="1">
        <f t="shared" si="3"/>
        <v>3.9215686274509803E-2</v>
      </c>
      <c r="N22" s="1">
        <f t="shared" si="4"/>
        <v>9.4362745098039214E-2</v>
      </c>
      <c r="O22" s="1">
        <f t="shared" si="5"/>
        <v>0.16299019607843138</v>
      </c>
      <c r="P22" s="1">
        <f t="shared" si="6"/>
        <v>0.30882352941176472</v>
      </c>
      <c r="Q22" s="1">
        <f t="shared" si="7"/>
        <v>0.19607843137254902</v>
      </c>
      <c r="R22" s="1">
        <f t="shared" si="8"/>
        <v>0.18504901960784315</v>
      </c>
      <c r="S22" s="1">
        <f t="shared" si="9"/>
        <v>1.7156862745098041E-2</v>
      </c>
      <c r="T22" s="1">
        <f t="shared" si="10"/>
        <v>2.3284313725490197E-2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2"/>
  <sheetViews>
    <sheetView workbookViewId="0">
      <selection activeCell="B1" sqref="B1:B22"/>
    </sheetView>
  </sheetViews>
  <sheetFormatPr baseColWidth="10" defaultRowHeight="16"/>
  <sheetData>
    <row r="1" spans="1:24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  <c r="T1" t="s">
        <v>24</v>
      </c>
      <c r="U1" t="s">
        <v>25</v>
      </c>
      <c r="V1" t="s">
        <v>27</v>
      </c>
      <c r="W1" t="s">
        <v>28</v>
      </c>
      <c r="X1" t="s">
        <v>30</v>
      </c>
    </row>
    <row r="2" spans="1:24">
      <c r="A2" t="s">
        <v>31</v>
      </c>
      <c r="B2">
        <v>74</v>
      </c>
      <c r="C2">
        <v>0</v>
      </c>
      <c r="D2">
        <v>0</v>
      </c>
      <c r="E2">
        <v>0</v>
      </c>
      <c r="F2">
        <v>37</v>
      </c>
      <c r="G2">
        <v>0</v>
      </c>
      <c r="H2">
        <v>26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</row>
    <row r="3" spans="1:24">
      <c r="A3" t="s">
        <v>32</v>
      </c>
      <c r="B3">
        <v>81</v>
      </c>
      <c r="C3">
        <v>0</v>
      </c>
      <c r="D3">
        <v>2</v>
      </c>
      <c r="E3">
        <v>0</v>
      </c>
      <c r="F3">
        <v>61</v>
      </c>
      <c r="G3">
        <v>2</v>
      </c>
      <c r="H3">
        <v>5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3</v>
      </c>
      <c r="P3">
        <v>1</v>
      </c>
      <c r="Q3">
        <v>0</v>
      </c>
      <c r="R3">
        <v>0</v>
      </c>
      <c r="S3">
        <v>1</v>
      </c>
      <c r="T3">
        <v>1</v>
      </c>
      <c r="U3">
        <v>2</v>
      </c>
      <c r="V3">
        <v>0</v>
      </c>
      <c r="W3">
        <v>0</v>
      </c>
      <c r="X3">
        <v>1</v>
      </c>
    </row>
    <row r="4" spans="1:24">
      <c r="A4" t="s">
        <v>33</v>
      </c>
      <c r="B4">
        <v>99</v>
      </c>
      <c r="C4">
        <v>1</v>
      </c>
      <c r="D4">
        <v>0</v>
      </c>
      <c r="E4">
        <v>0</v>
      </c>
      <c r="F4">
        <v>54</v>
      </c>
      <c r="G4">
        <v>4</v>
      </c>
      <c r="H4">
        <v>23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5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4</v>
      </c>
      <c r="X4">
        <v>3</v>
      </c>
    </row>
    <row r="5" spans="1:24">
      <c r="A5" t="s">
        <v>34</v>
      </c>
      <c r="B5">
        <v>46</v>
      </c>
      <c r="C5">
        <v>0</v>
      </c>
      <c r="D5">
        <v>0</v>
      </c>
      <c r="E5">
        <v>0</v>
      </c>
      <c r="F5">
        <v>7</v>
      </c>
      <c r="G5">
        <v>0</v>
      </c>
      <c r="H5">
        <v>26</v>
      </c>
      <c r="I5">
        <v>1</v>
      </c>
      <c r="J5">
        <v>0</v>
      </c>
      <c r="K5">
        <v>0</v>
      </c>
      <c r="L5">
        <v>5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>
      <c r="A6" t="s">
        <v>35</v>
      </c>
      <c r="B6">
        <v>45</v>
      </c>
      <c r="C6">
        <v>0</v>
      </c>
      <c r="D6">
        <v>0</v>
      </c>
      <c r="E6">
        <v>1</v>
      </c>
      <c r="F6">
        <v>2</v>
      </c>
      <c r="G6">
        <v>0</v>
      </c>
      <c r="H6">
        <v>13</v>
      </c>
      <c r="I6">
        <v>1</v>
      </c>
      <c r="J6">
        <v>1</v>
      </c>
      <c r="K6">
        <v>0</v>
      </c>
      <c r="L6">
        <v>2</v>
      </c>
      <c r="M6">
        <v>5</v>
      </c>
      <c r="N6">
        <v>0</v>
      </c>
      <c r="O6">
        <v>20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36</v>
      </c>
      <c r="B7">
        <v>27</v>
      </c>
      <c r="C7">
        <v>0</v>
      </c>
      <c r="D7">
        <v>0</v>
      </c>
      <c r="E7">
        <v>0</v>
      </c>
      <c r="F7">
        <v>6</v>
      </c>
      <c r="G7">
        <v>0</v>
      </c>
      <c r="H7">
        <v>8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8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4</v>
      </c>
      <c r="W7">
        <v>0</v>
      </c>
      <c r="X7">
        <v>1</v>
      </c>
    </row>
    <row r="8" spans="1:24">
      <c r="A8" t="s">
        <v>37</v>
      </c>
      <c r="B8">
        <v>662</v>
      </c>
      <c r="C8">
        <v>0</v>
      </c>
      <c r="D8">
        <v>0</v>
      </c>
      <c r="E8">
        <v>1</v>
      </c>
      <c r="F8">
        <v>4</v>
      </c>
      <c r="G8">
        <v>0</v>
      </c>
      <c r="H8">
        <v>4</v>
      </c>
      <c r="I8">
        <v>1</v>
      </c>
      <c r="J8">
        <v>0</v>
      </c>
      <c r="K8">
        <v>0</v>
      </c>
      <c r="L8">
        <v>0</v>
      </c>
      <c r="M8">
        <v>4</v>
      </c>
      <c r="N8">
        <v>5</v>
      </c>
      <c r="O8">
        <v>637</v>
      </c>
      <c r="P8">
        <v>4</v>
      </c>
      <c r="Q8">
        <v>0</v>
      </c>
      <c r="R8">
        <v>0</v>
      </c>
      <c r="S8">
        <v>0</v>
      </c>
      <c r="T8">
        <v>4</v>
      </c>
      <c r="U8">
        <v>0</v>
      </c>
      <c r="V8">
        <v>1</v>
      </c>
      <c r="W8">
        <v>1</v>
      </c>
      <c r="X8">
        <v>2</v>
      </c>
    </row>
    <row r="9" spans="1:24">
      <c r="A9" t="s">
        <v>38</v>
      </c>
      <c r="B9">
        <v>139</v>
      </c>
      <c r="C9">
        <v>0</v>
      </c>
      <c r="D9">
        <v>1</v>
      </c>
      <c r="E9">
        <v>0</v>
      </c>
      <c r="F9">
        <v>2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4</v>
      </c>
      <c r="N9">
        <v>3</v>
      </c>
      <c r="O9">
        <v>124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39</v>
      </c>
      <c r="B10">
        <v>55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>
      <c r="A11" t="s">
        <v>40</v>
      </c>
      <c r="B11">
        <v>15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41</v>
      </c>
      <c r="B12">
        <v>17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11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</row>
    <row r="13" spans="1:24">
      <c r="A13" t="s">
        <v>42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43</v>
      </c>
      <c r="B14">
        <v>10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44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45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47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8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48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7</v>
      </c>
      <c r="L19">
        <v>0</v>
      </c>
      <c r="M19">
        <v>0</v>
      </c>
      <c r="N19">
        <v>4</v>
      </c>
      <c r="O19">
        <v>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>
      <c r="A20" t="s">
        <v>49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67</v>
      </c>
      <c r="L20">
        <v>0</v>
      </c>
      <c r="M20">
        <v>2</v>
      </c>
      <c r="N20">
        <v>0</v>
      </c>
      <c r="O20">
        <v>25</v>
      </c>
      <c r="P20">
        <v>0</v>
      </c>
      <c r="Q20">
        <v>0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50</v>
      </c>
      <c r="B21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24</v>
      </c>
      <c r="L21">
        <v>0</v>
      </c>
      <c r="M21">
        <v>0</v>
      </c>
      <c r="N21">
        <v>0</v>
      </c>
      <c r="O21">
        <v>10</v>
      </c>
      <c r="P21">
        <v>0</v>
      </c>
      <c r="Q21">
        <v>3</v>
      </c>
      <c r="R21">
        <v>2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51</v>
      </c>
      <c r="B22">
        <v>54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21</v>
      </c>
      <c r="L22">
        <v>0</v>
      </c>
      <c r="M22">
        <v>1</v>
      </c>
      <c r="N22">
        <v>0</v>
      </c>
      <c r="O22">
        <v>12</v>
      </c>
      <c r="P22">
        <v>0</v>
      </c>
      <c r="Q22">
        <v>0</v>
      </c>
      <c r="R22">
        <v>0</v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2203-2648-4F42-B9DE-DFA428B5E270}">
  <dimension ref="A1:T22"/>
  <sheetViews>
    <sheetView topLeftCell="A18" workbookViewId="0">
      <selection activeCell="Q48" sqref="Q48"/>
    </sheetView>
  </sheetViews>
  <sheetFormatPr baseColWidth="10" defaultRowHeight="16"/>
  <sheetData>
    <row r="1" spans="1:20">
      <c r="A1" t="s">
        <v>0</v>
      </c>
      <c r="C1" t="s">
        <v>59</v>
      </c>
      <c r="D1" t="s">
        <v>52</v>
      </c>
      <c r="E1" t="s">
        <v>4</v>
      </c>
      <c r="F1" t="s">
        <v>6</v>
      </c>
      <c r="G1" t="s">
        <v>7</v>
      </c>
      <c r="H1" t="s">
        <v>9</v>
      </c>
      <c r="I1" t="s">
        <v>13</v>
      </c>
      <c r="J1" t="s">
        <v>15</v>
      </c>
      <c r="K1" t="s">
        <v>28</v>
      </c>
      <c r="L1" t="s">
        <v>30</v>
      </c>
      <c r="M1" t="s">
        <v>4</v>
      </c>
      <c r="N1" t="s">
        <v>6</v>
      </c>
      <c r="O1" t="s">
        <v>7</v>
      </c>
      <c r="P1" t="s">
        <v>9</v>
      </c>
      <c r="Q1" t="s">
        <v>13</v>
      </c>
      <c r="R1" t="s">
        <v>15</v>
      </c>
      <c r="S1" t="s">
        <v>28</v>
      </c>
      <c r="T1" t="s">
        <v>30</v>
      </c>
    </row>
    <row r="2" spans="1:20">
      <c r="A2" t="s">
        <v>31</v>
      </c>
      <c r="B2" t="str">
        <f>LEFT(A2, SEARCH(" ",A2,1)-1)</f>
        <v>2019-04-15</v>
      </c>
      <c r="C2" t="str">
        <f>TEXT(B2,"mm-dd")</f>
        <v>04-15</v>
      </c>
      <c r="D2">
        <v>74</v>
      </c>
      <c r="E2">
        <v>37</v>
      </c>
      <c r="F2">
        <v>26</v>
      </c>
      <c r="G2">
        <v>0</v>
      </c>
      <c r="H2">
        <v>2</v>
      </c>
      <c r="I2">
        <v>0</v>
      </c>
      <c r="J2">
        <v>5</v>
      </c>
      <c r="K2">
        <v>0</v>
      </c>
      <c r="L2">
        <v>3</v>
      </c>
      <c r="M2" s="1">
        <f>E2/$D2</f>
        <v>0.5</v>
      </c>
      <c r="N2" s="1">
        <f t="shared" ref="N2:T17" si="0">F2/$D2</f>
        <v>0.35135135135135137</v>
      </c>
      <c r="O2" s="1">
        <f t="shared" si="0"/>
        <v>0</v>
      </c>
      <c r="P2" s="1">
        <f t="shared" si="0"/>
        <v>2.7027027027027029E-2</v>
      </c>
      <c r="Q2" s="1">
        <f t="shared" si="0"/>
        <v>0</v>
      </c>
      <c r="R2" s="1">
        <f t="shared" si="0"/>
        <v>6.7567567567567571E-2</v>
      </c>
      <c r="S2" s="1">
        <f t="shared" si="0"/>
        <v>0</v>
      </c>
      <c r="T2" s="1">
        <f t="shared" si="0"/>
        <v>4.0540540540540543E-2</v>
      </c>
    </row>
    <row r="3" spans="1:20">
      <c r="A3" t="s">
        <v>32</v>
      </c>
      <c r="B3" t="str">
        <f t="shared" ref="B3:B22" si="1">LEFT(A3, SEARCH(" ",A3,1)-1)</f>
        <v>2019-04-16</v>
      </c>
      <c r="C3" t="str">
        <f t="shared" ref="C3:C22" si="2">TEXT(B3,"mm-dd")</f>
        <v>04-16</v>
      </c>
      <c r="D3">
        <v>81</v>
      </c>
      <c r="E3">
        <v>61</v>
      </c>
      <c r="F3">
        <v>5</v>
      </c>
      <c r="G3">
        <v>0</v>
      </c>
      <c r="H3">
        <v>0</v>
      </c>
      <c r="I3">
        <v>1</v>
      </c>
      <c r="J3">
        <v>3</v>
      </c>
      <c r="K3">
        <v>0</v>
      </c>
      <c r="L3">
        <v>1</v>
      </c>
      <c r="M3" s="1">
        <f t="shared" ref="M3:T22" si="3">E3/$D3</f>
        <v>0.75308641975308643</v>
      </c>
      <c r="N3" s="1">
        <f t="shared" si="0"/>
        <v>6.1728395061728392E-2</v>
      </c>
      <c r="O3" s="1">
        <f t="shared" si="0"/>
        <v>0</v>
      </c>
      <c r="P3" s="1">
        <f t="shared" si="0"/>
        <v>0</v>
      </c>
      <c r="Q3" s="1">
        <f t="shared" si="0"/>
        <v>1.2345679012345678E-2</v>
      </c>
      <c r="R3" s="1">
        <f t="shared" si="0"/>
        <v>3.7037037037037035E-2</v>
      </c>
      <c r="S3" s="1">
        <f t="shared" si="0"/>
        <v>0</v>
      </c>
      <c r="T3" s="1">
        <f t="shared" si="0"/>
        <v>1.2345679012345678E-2</v>
      </c>
    </row>
    <row r="4" spans="1:20">
      <c r="A4" t="s">
        <v>33</v>
      </c>
      <c r="B4" t="str">
        <f t="shared" si="1"/>
        <v>2019-04-16</v>
      </c>
      <c r="C4" t="str">
        <f t="shared" si="2"/>
        <v>04-16</v>
      </c>
      <c r="D4">
        <v>99</v>
      </c>
      <c r="E4">
        <v>54</v>
      </c>
      <c r="F4">
        <v>23</v>
      </c>
      <c r="G4">
        <v>0</v>
      </c>
      <c r="H4">
        <v>2</v>
      </c>
      <c r="I4">
        <v>1</v>
      </c>
      <c r="J4">
        <v>5</v>
      </c>
      <c r="K4">
        <v>4</v>
      </c>
      <c r="L4">
        <v>3</v>
      </c>
      <c r="M4" s="1">
        <f t="shared" si="3"/>
        <v>0.54545454545454541</v>
      </c>
      <c r="N4" s="1">
        <f t="shared" si="0"/>
        <v>0.23232323232323232</v>
      </c>
      <c r="O4" s="1">
        <f t="shared" si="0"/>
        <v>0</v>
      </c>
      <c r="P4" s="1">
        <f t="shared" si="0"/>
        <v>2.0202020202020204E-2</v>
      </c>
      <c r="Q4" s="1">
        <f t="shared" si="0"/>
        <v>1.0101010101010102E-2</v>
      </c>
      <c r="R4" s="1">
        <f t="shared" si="0"/>
        <v>5.0505050505050504E-2</v>
      </c>
      <c r="S4" s="1">
        <f t="shared" si="0"/>
        <v>4.0404040404040407E-2</v>
      </c>
      <c r="T4" s="1">
        <f t="shared" si="0"/>
        <v>3.0303030303030304E-2</v>
      </c>
    </row>
    <row r="5" spans="1:20">
      <c r="A5" t="s">
        <v>34</v>
      </c>
      <c r="B5" t="str">
        <f t="shared" si="1"/>
        <v>2019-04-17</v>
      </c>
      <c r="C5" t="str">
        <f t="shared" si="2"/>
        <v>04-17</v>
      </c>
      <c r="D5">
        <v>46</v>
      </c>
      <c r="E5">
        <v>7</v>
      </c>
      <c r="F5">
        <v>26</v>
      </c>
      <c r="G5">
        <v>1</v>
      </c>
      <c r="H5">
        <v>0</v>
      </c>
      <c r="I5">
        <v>0</v>
      </c>
      <c r="J5">
        <v>6</v>
      </c>
      <c r="K5">
        <v>0</v>
      </c>
      <c r="L5">
        <v>0</v>
      </c>
      <c r="M5" s="1">
        <f t="shared" si="3"/>
        <v>0.15217391304347827</v>
      </c>
      <c r="N5" s="1">
        <f t="shared" si="0"/>
        <v>0.56521739130434778</v>
      </c>
      <c r="O5" s="1">
        <f t="shared" si="0"/>
        <v>2.1739130434782608E-2</v>
      </c>
      <c r="P5" s="1">
        <f t="shared" si="0"/>
        <v>0</v>
      </c>
      <c r="Q5" s="1">
        <f t="shared" si="0"/>
        <v>0</v>
      </c>
      <c r="R5" s="1">
        <f t="shared" si="0"/>
        <v>0.13043478260869565</v>
      </c>
      <c r="S5" s="1">
        <f t="shared" si="0"/>
        <v>0</v>
      </c>
      <c r="T5" s="1">
        <f t="shared" si="0"/>
        <v>0</v>
      </c>
    </row>
    <row r="6" spans="1:20">
      <c r="A6" t="s">
        <v>35</v>
      </c>
      <c r="B6" t="str">
        <f t="shared" si="1"/>
        <v>2019-04-17</v>
      </c>
      <c r="C6" t="str">
        <f t="shared" si="2"/>
        <v>04-17</v>
      </c>
      <c r="D6">
        <v>45</v>
      </c>
      <c r="E6">
        <v>2</v>
      </c>
      <c r="F6">
        <v>13</v>
      </c>
      <c r="G6">
        <v>1</v>
      </c>
      <c r="H6">
        <v>0</v>
      </c>
      <c r="I6">
        <v>5</v>
      </c>
      <c r="J6">
        <v>20</v>
      </c>
      <c r="K6">
        <v>0</v>
      </c>
      <c r="L6">
        <v>0</v>
      </c>
      <c r="M6" s="1">
        <f t="shared" si="3"/>
        <v>4.4444444444444446E-2</v>
      </c>
      <c r="N6" s="1">
        <f t="shared" si="0"/>
        <v>0.28888888888888886</v>
      </c>
      <c r="O6" s="1">
        <f t="shared" si="0"/>
        <v>2.2222222222222223E-2</v>
      </c>
      <c r="P6" s="1">
        <f t="shared" si="0"/>
        <v>0</v>
      </c>
      <c r="Q6" s="1">
        <f t="shared" si="0"/>
        <v>0.1111111111111111</v>
      </c>
      <c r="R6" s="1">
        <f t="shared" si="0"/>
        <v>0.44444444444444442</v>
      </c>
      <c r="S6" s="1">
        <f t="shared" si="0"/>
        <v>0</v>
      </c>
      <c r="T6" s="1">
        <f t="shared" si="0"/>
        <v>0</v>
      </c>
    </row>
    <row r="7" spans="1:20">
      <c r="A7" t="s">
        <v>36</v>
      </c>
      <c r="B7" t="str">
        <f t="shared" si="1"/>
        <v>2019-04-18</v>
      </c>
      <c r="C7" t="str">
        <f t="shared" si="2"/>
        <v>04-18</v>
      </c>
      <c r="D7">
        <v>27</v>
      </c>
      <c r="E7">
        <v>6</v>
      </c>
      <c r="F7">
        <v>8</v>
      </c>
      <c r="G7">
        <v>0</v>
      </c>
      <c r="H7">
        <v>3</v>
      </c>
      <c r="I7">
        <v>0</v>
      </c>
      <c r="J7">
        <v>8</v>
      </c>
      <c r="K7">
        <v>0</v>
      </c>
      <c r="L7">
        <v>1</v>
      </c>
      <c r="M7" s="1">
        <f t="shared" si="3"/>
        <v>0.22222222222222221</v>
      </c>
      <c r="N7" s="1">
        <f t="shared" si="0"/>
        <v>0.29629629629629628</v>
      </c>
      <c r="O7" s="1">
        <f t="shared" si="0"/>
        <v>0</v>
      </c>
      <c r="P7" s="1">
        <f t="shared" si="0"/>
        <v>0.1111111111111111</v>
      </c>
      <c r="Q7" s="1">
        <f t="shared" si="0"/>
        <v>0</v>
      </c>
      <c r="R7" s="1">
        <f t="shared" si="0"/>
        <v>0.29629629629629628</v>
      </c>
      <c r="S7" s="1">
        <f t="shared" si="0"/>
        <v>0</v>
      </c>
      <c r="T7" s="1">
        <f t="shared" si="0"/>
        <v>3.7037037037037035E-2</v>
      </c>
    </row>
    <row r="8" spans="1:20">
      <c r="A8" t="s">
        <v>37</v>
      </c>
      <c r="B8" t="str">
        <f t="shared" si="1"/>
        <v>2019-04-18</v>
      </c>
      <c r="C8" t="str">
        <f t="shared" si="2"/>
        <v>04-18</v>
      </c>
      <c r="D8">
        <v>662</v>
      </c>
      <c r="E8">
        <v>4</v>
      </c>
      <c r="F8">
        <v>4</v>
      </c>
      <c r="G8">
        <v>1</v>
      </c>
      <c r="H8">
        <v>0</v>
      </c>
      <c r="I8">
        <v>4</v>
      </c>
      <c r="J8">
        <v>637</v>
      </c>
      <c r="K8">
        <v>1</v>
      </c>
      <c r="L8">
        <v>2</v>
      </c>
      <c r="M8" s="1">
        <f t="shared" si="3"/>
        <v>6.0422960725075529E-3</v>
      </c>
      <c r="N8" s="1">
        <f t="shared" si="0"/>
        <v>6.0422960725075529E-3</v>
      </c>
      <c r="O8" s="1">
        <f t="shared" si="0"/>
        <v>1.5105740181268882E-3</v>
      </c>
      <c r="P8" s="1">
        <f t="shared" si="0"/>
        <v>0</v>
      </c>
      <c r="Q8" s="1">
        <f t="shared" si="0"/>
        <v>6.0422960725075529E-3</v>
      </c>
      <c r="R8" s="1">
        <f t="shared" si="0"/>
        <v>0.96223564954682783</v>
      </c>
      <c r="S8" s="1">
        <f t="shared" si="0"/>
        <v>1.5105740181268882E-3</v>
      </c>
      <c r="T8" s="1">
        <f t="shared" si="0"/>
        <v>3.0211480362537764E-3</v>
      </c>
    </row>
    <row r="9" spans="1:20">
      <c r="A9" t="s">
        <v>38</v>
      </c>
      <c r="B9" t="str">
        <f t="shared" si="1"/>
        <v>2019-04-19</v>
      </c>
      <c r="C9" t="str">
        <f t="shared" si="2"/>
        <v>04-19</v>
      </c>
      <c r="D9">
        <v>139</v>
      </c>
      <c r="E9">
        <v>2</v>
      </c>
      <c r="F9">
        <v>4</v>
      </c>
      <c r="G9">
        <v>0</v>
      </c>
      <c r="H9">
        <v>0</v>
      </c>
      <c r="I9">
        <v>4</v>
      </c>
      <c r="J9">
        <v>124</v>
      </c>
      <c r="K9">
        <v>0</v>
      </c>
      <c r="L9">
        <v>0</v>
      </c>
      <c r="M9" s="1">
        <f t="shared" si="3"/>
        <v>1.4388489208633094E-2</v>
      </c>
      <c r="N9" s="1">
        <f t="shared" si="0"/>
        <v>2.8776978417266189E-2</v>
      </c>
      <c r="O9" s="1">
        <f t="shared" si="0"/>
        <v>0</v>
      </c>
      <c r="P9" s="1">
        <f t="shared" si="0"/>
        <v>0</v>
      </c>
      <c r="Q9" s="1">
        <f t="shared" si="0"/>
        <v>2.8776978417266189E-2</v>
      </c>
      <c r="R9" s="1">
        <f t="shared" si="0"/>
        <v>0.8920863309352518</v>
      </c>
      <c r="S9" s="1">
        <f t="shared" si="0"/>
        <v>0</v>
      </c>
      <c r="T9" s="1">
        <f t="shared" si="0"/>
        <v>0</v>
      </c>
    </row>
    <row r="10" spans="1:20">
      <c r="A10" t="s">
        <v>39</v>
      </c>
      <c r="B10" t="str">
        <f t="shared" si="1"/>
        <v>2019-04-19</v>
      </c>
      <c r="C10" t="str">
        <f t="shared" si="2"/>
        <v>04-19</v>
      </c>
      <c r="D10">
        <v>55</v>
      </c>
      <c r="E10">
        <v>0</v>
      </c>
      <c r="F10">
        <v>2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 s="1">
        <f t="shared" si="3"/>
        <v>0</v>
      </c>
      <c r="N10" s="1">
        <f t="shared" si="0"/>
        <v>3.6363636363636362E-2</v>
      </c>
      <c r="O10" s="1">
        <f t="shared" si="0"/>
        <v>0</v>
      </c>
      <c r="P10" s="1">
        <f t="shared" si="0"/>
        <v>0</v>
      </c>
      <c r="Q10" s="1">
        <f t="shared" si="0"/>
        <v>0</v>
      </c>
      <c r="R10" s="1">
        <f t="shared" si="0"/>
        <v>0.90909090909090906</v>
      </c>
      <c r="S10" s="1">
        <f t="shared" si="0"/>
        <v>0</v>
      </c>
      <c r="T10" s="1">
        <f t="shared" si="0"/>
        <v>0</v>
      </c>
    </row>
    <row r="11" spans="1:20">
      <c r="A11" t="s">
        <v>40</v>
      </c>
      <c r="B11" t="str">
        <f t="shared" si="1"/>
        <v>2019-04-20</v>
      </c>
      <c r="C11" t="str">
        <f t="shared" si="2"/>
        <v>04-20</v>
      </c>
      <c r="D11">
        <v>15</v>
      </c>
      <c r="E11">
        <v>0</v>
      </c>
      <c r="F11">
        <v>1</v>
      </c>
      <c r="G11">
        <v>0</v>
      </c>
      <c r="H11">
        <v>0</v>
      </c>
      <c r="I11">
        <v>3</v>
      </c>
      <c r="J11">
        <v>10</v>
      </c>
      <c r="K11">
        <v>0</v>
      </c>
      <c r="L11">
        <v>0</v>
      </c>
      <c r="M11" s="1">
        <f t="shared" si="3"/>
        <v>0</v>
      </c>
      <c r="N11" s="1">
        <f t="shared" si="0"/>
        <v>6.6666666666666666E-2</v>
      </c>
      <c r="O11" s="1">
        <f t="shared" si="0"/>
        <v>0</v>
      </c>
      <c r="P11" s="1">
        <f t="shared" si="0"/>
        <v>0</v>
      </c>
      <c r="Q11" s="1">
        <f t="shared" si="0"/>
        <v>0.2</v>
      </c>
      <c r="R11" s="1">
        <f t="shared" si="0"/>
        <v>0.66666666666666663</v>
      </c>
      <c r="S11" s="1">
        <f t="shared" si="0"/>
        <v>0</v>
      </c>
      <c r="T11" s="1">
        <f t="shared" si="0"/>
        <v>0</v>
      </c>
    </row>
    <row r="12" spans="1:20">
      <c r="A12" t="s">
        <v>41</v>
      </c>
      <c r="B12" t="str">
        <f t="shared" si="1"/>
        <v>2019-04-20</v>
      </c>
      <c r="C12" t="str">
        <f t="shared" si="2"/>
        <v>04-20</v>
      </c>
      <c r="D12">
        <v>17</v>
      </c>
      <c r="E12">
        <v>1</v>
      </c>
      <c r="F12">
        <v>0</v>
      </c>
      <c r="G12">
        <v>0</v>
      </c>
      <c r="H12">
        <v>0</v>
      </c>
      <c r="I12">
        <v>1</v>
      </c>
      <c r="J12">
        <v>11</v>
      </c>
      <c r="K12">
        <v>0</v>
      </c>
      <c r="L12">
        <v>1</v>
      </c>
      <c r="M12" s="1">
        <f t="shared" si="3"/>
        <v>5.8823529411764705E-2</v>
      </c>
      <c r="N12" s="1">
        <f t="shared" si="0"/>
        <v>0</v>
      </c>
      <c r="O12" s="1">
        <f t="shared" si="0"/>
        <v>0</v>
      </c>
      <c r="P12" s="1">
        <f t="shared" si="0"/>
        <v>0</v>
      </c>
      <c r="Q12" s="1">
        <f t="shared" si="0"/>
        <v>5.8823529411764705E-2</v>
      </c>
      <c r="R12" s="1">
        <f t="shared" si="0"/>
        <v>0.6470588235294118</v>
      </c>
      <c r="S12" s="1">
        <f t="shared" si="0"/>
        <v>0</v>
      </c>
      <c r="T12" s="1">
        <f t="shared" si="0"/>
        <v>5.8823529411764705E-2</v>
      </c>
    </row>
    <row r="13" spans="1:20">
      <c r="A13" t="s">
        <v>42</v>
      </c>
      <c r="B13" t="str">
        <f t="shared" si="1"/>
        <v>2019-04-21</v>
      </c>
      <c r="C13" t="str">
        <f t="shared" si="2"/>
        <v>04-21</v>
      </c>
      <c r="D13">
        <v>7</v>
      </c>
      <c r="E13">
        <v>0</v>
      </c>
      <c r="F13">
        <v>1</v>
      </c>
      <c r="G13">
        <v>0</v>
      </c>
      <c r="H13">
        <v>1</v>
      </c>
      <c r="I13">
        <v>0</v>
      </c>
      <c r="J13">
        <v>5</v>
      </c>
      <c r="K13">
        <v>0</v>
      </c>
      <c r="L13">
        <v>0</v>
      </c>
      <c r="M13" s="1">
        <f t="shared" si="3"/>
        <v>0</v>
      </c>
      <c r="N13" s="1">
        <f t="shared" si="0"/>
        <v>0.14285714285714285</v>
      </c>
      <c r="O13" s="1">
        <f t="shared" si="0"/>
        <v>0</v>
      </c>
      <c r="P13" s="1">
        <f t="shared" si="0"/>
        <v>0.14285714285714285</v>
      </c>
      <c r="Q13" s="1">
        <f t="shared" si="0"/>
        <v>0</v>
      </c>
      <c r="R13" s="1">
        <f t="shared" si="0"/>
        <v>0.7142857142857143</v>
      </c>
      <c r="S13" s="1">
        <f t="shared" si="0"/>
        <v>0</v>
      </c>
      <c r="T13" s="1">
        <f t="shared" si="0"/>
        <v>0</v>
      </c>
    </row>
    <row r="14" spans="1:20">
      <c r="A14" t="s">
        <v>43</v>
      </c>
      <c r="B14" t="str">
        <f t="shared" si="1"/>
        <v>2019-04-21</v>
      </c>
      <c r="C14" t="str">
        <f t="shared" si="2"/>
        <v>04-21</v>
      </c>
      <c r="D14">
        <v>10</v>
      </c>
      <c r="E14">
        <v>1</v>
      </c>
      <c r="F14">
        <v>0</v>
      </c>
      <c r="G14">
        <v>0</v>
      </c>
      <c r="H14">
        <v>0</v>
      </c>
      <c r="I14">
        <v>1</v>
      </c>
      <c r="J14">
        <v>8</v>
      </c>
      <c r="K14">
        <v>0</v>
      </c>
      <c r="L14">
        <v>0</v>
      </c>
      <c r="M14" s="1">
        <f t="shared" si="3"/>
        <v>0.1</v>
      </c>
      <c r="N14" s="1">
        <f t="shared" si="0"/>
        <v>0</v>
      </c>
      <c r="O14" s="1">
        <f t="shared" si="0"/>
        <v>0</v>
      </c>
      <c r="P14" s="1">
        <f t="shared" si="0"/>
        <v>0</v>
      </c>
      <c r="Q14" s="1">
        <f t="shared" si="0"/>
        <v>0.1</v>
      </c>
      <c r="R14" s="1">
        <f t="shared" si="0"/>
        <v>0.8</v>
      </c>
      <c r="S14" s="1">
        <f t="shared" si="0"/>
        <v>0</v>
      </c>
      <c r="T14" s="1">
        <f t="shared" si="0"/>
        <v>0</v>
      </c>
    </row>
    <row r="15" spans="1:20">
      <c r="A15" t="s">
        <v>44</v>
      </c>
      <c r="B15" t="str">
        <f t="shared" si="1"/>
        <v>2019-04-22</v>
      </c>
      <c r="C15" t="str">
        <f t="shared" si="2"/>
        <v>04-22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 s="1">
        <f t="shared" si="3"/>
        <v>0</v>
      </c>
      <c r="N15" s="1">
        <f t="shared" si="0"/>
        <v>0</v>
      </c>
      <c r="O15" s="1">
        <f t="shared" si="0"/>
        <v>0</v>
      </c>
      <c r="P15" s="1">
        <f t="shared" si="0"/>
        <v>0</v>
      </c>
      <c r="Q15" s="1">
        <f t="shared" si="0"/>
        <v>0.5</v>
      </c>
      <c r="R15" s="1">
        <f t="shared" si="0"/>
        <v>0.5</v>
      </c>
      <c r="S15" s="1">
        <f t="shared" si="0"/>
        <v>0</v>
      </c>
      <c r="T15" s="1">
        <f t="shared" si="0"/>
        <v>0</v>
      </c>
    </row>
    <row r="16" spans="1:20">
      <c r="A16" t="s">
        <v>45</v>
      </c>
      <c r="B16" t="str">
        <f t="shared" si="1"/>
        <v>2019-04-22</v>
      </c>
      <c r="C16" t="str">
        <f t="shared" si="2"/>
        <v>04-22</v>
      </c>
      <c r="D16">
        <v>7</v>
      </c>
      <c r="E16">
        <v>0</v>
      </c>
      <c r="F16">
        <v>2</v>
      </c>
      <c r="G16">
        <v>0</v>
      </c>
      <c r="H16">
        <v>0</v>
      </c>
      <c r="I16">
        <v>3</v>
      </c>
      <c r="J16">
        <v>2</v>
      </c>
      <c r="K16">
        <v>0</v>
      </c>
      <c r="L16">
        <v>0</v>
      </c>
      <c r="M16" s="1">
        <f t="shared" si="3"/>
        <v>0</v>
      </c>
      <c r="N16" s="1">
        <f t="shared" si="0"/>
        <v>0.2857142857142857</v>
      </c>
      <c r="O16" s="1">
        <f t="shared" si="0"/>
        <v>0</v>
      </c>
      <c r="P16" s="1">
        <f t="shared" si="0"/>
        <v>0</v>
      </c>
      <c r="Q16" s="1">
        <f t="shared" si="0"/>
        <v>0.42857142857142855</v>
      </c>
      <c r="R16" s="1">
        <f t="shared" si="0"/>
        <v>0.2857142857142857</v>
      </c>
      <c r="S16" s="1">
        <f t="shared" si="0"/>
        <v>0</v>
      </c>
      <c r="T16" s="1">
        <f t="shared" si="0"/>
        <v>0</v>
      </c>
    </row>
    <row r="17" spans="1:20">
      <c r="A17" t="s">
        <v>46</v>
      </c>
      <c r="B17" t="str">
        <f t="shared" si="1"/>
        <v>2019-04-23</v>
      </c>
      <c r="C17" t="str">
        <f t="shared" si="2"/>
        <v>04-23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 s="1">
        <f t="shared" si="3"/>
        <v>0</v>
      </c>
      <c r="N17" s="1">
        <f t="shared" si="0"/>
        <v>0</v>
      </c>
      <c r="O17" s="1">
        <f t="shared" si="0"/>
        <v>0</v>
      </c>
      <c r="P17" s="1">
        <f t="shared" si="0"/>
        <v>0</v>
      </c>
      <c r="Q17" s="1">
        <f t="shared" si="0"/>
        <v>0</v>
      </c>
      <c r="R17" s="1">
        <f t="shared" si="0"/>
        <v>1</v>
      </c>
      <c r="S17" s="1">
        <f t="shared" si="0"/>
        <v>0</v>
      </c>
      <c r="T17" s="1">
        <f t="shared" si="0"/>
        <v>0</v>
      </c>
    </row>
    <row r="18" spans="1:20">
      <c r="A18" t="s">
        <v>47</v>
      </c>
      <c r="B18" t="str">
        <f t="shared" si="1"/>
        <v>2019-04-23</v>
      </c>
      <c r="C18" t="str">
        <f t="shared" si="2"/>
        <v>04-23</v>
      </c>
      <c r="D18">
        <v>13</v>
      </c>
      <c r="E18">
        <v>0</v>
      </c>
      <c r="F18">
        <v>3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 s="1">
        <f t="shared" si="3"/>
        <v>0</v>
      </c>
      <c r="N18" s="1">
        <f t="shared" si="3"/>
        <v>0.23076923076923078</v>
      </c>
      <c r="O18" s="1">
        <f t="shared" si="3"/>
        <v>0</v>
      </c>
      <c r="P18" s="1">
        <f t="shared" si="3"/>
        <v>0</v>
      </c>
      <c r="Q18" s="1">
        <f t="shared" si="3"/>
        <v>0</v>
      </c>
      <c r="R18" s="1">
        <f t="shared" si="3"/>
        <v>0.61538461538461542</v>
      </c>
      <c r="S18" s="1">
        <f t="shared" si="3"/>
        <v>0</v>
      </c>
      <c r="T18" s="1">
        <f t="shared" si="3"/>
        <v>0</v>
      </c>
    </row>
    <row r="19" spans="1:20">
      <c r="A19" t="s">
        <v>48</v>
      </c>
      <c r="B19" t="str">
        <f t="shared" si="1"/>
        <v>2019-04-24</v>
      </c>
      <c r="C19" t="str">
        <f t="shared" si="2"/>
        <v>04-24</v>
      </c>
      <c r="D19">
        <v>19</v>
      </c>
      <c r="E19">
        <v>0</v>
      </c>
      <c r="F19">
        <v>1</v>
      </c>
      <c r="G19">
        <v>2</v>
      </c>
      <c r="H19">
        <v>7</v>
      </c>
      <c r="I19">
        <v>0</v>
      </c>
      <c r="J19">
        <v>6</v>
      </c>
      <c r="K19">
        <v>0</v>
      </c>
      <c r="L19">
        <v>0</v>
      </c>
      <c r="M19" s="1">
        <f t="shared" si="3"/>
        <v>0</v>
      </c>
      <c r="N19" s="1">
        <f t="shared" si="3"/>
        <v>5.2631578947368418E-2</v>
      </c>
      <c r="O19" s="1">
        <f t="shared" si="3"/>
        <v>0.10526315789473684</v>
      </c>
      <c r="P19" s="1">
        <f t="shared" si="3"/>
        <v>0.36842105263157893</v>
      </c>
      <c r="Q19" s="1">
        <f t="shared" si="3"/>
        <v>0</v>
      </c>
      <c r="R19" s="1">
        <f t="shared" si="3"/>
        <v>0.31578947368421051</v>
      </c>
      <c r="S19" s="1">
        <f t="shared" si="3"/>
        <v>0</v>
      </c>
      <c r="T19" s="1">
        <f t="shared" si="3"/>
        <v>0</v>
      </c>
    </row>
    <row r="20" spans="1:20">
      <c r="A20" t="s">
        <v>49</v>
      </c>
      <c r="B20" t="str">
        <f t="shared" si="1"/>
        <v>2019-04-24</v>
      </c>
      <c r="C20" t="str">
        <f t="shared" si="2"/>
        <v>04-24</v>
      </c>
      <c r="D20">
        <v>100</v>
      </c>
      <c r="E20">
        <v>0</v>
      </c>
      <c r="F20">
        <v>0</v>
      </c>
      <c r="G20">
        <v>5</v>
      </c>
      <c r="H20">
        <v>67</v>
      </c>
      <c r="I20">
        <v>2</v>
      </c>
      <c r="J20">
        <v>25</v>
      </c>
      <c r="K20">
        <v>0</v>
      </c>
      <c r="L20">
        <v>0</v>
      </c>
      <c r="M20" s="1">
        <f t="shared" si="3"/>
        <v>0</v>
      </c>
      <c r="N20" s="1">
        <f t="shared" si="3"/>
        <v>0</v>
      </c>
      <c r="O20" s="1">
        <f t="shared" si="3"/>
        <v>0.05</v>
      </c>
      <c r="P20" s="1">
        <f t="shared" si="3"/>
        <v>0.67</v>
      </c>
      <c r="Q20" s="1">
        <f t="shared" si="3"/>
        <v>0.02</v>
      </c>
      <c r="R20" s="1">
        <f t="shared" si="3"/>
        <v>0.25</v>
      </c>
      <c r="S20" s="1">
        <f t="shared" si="3"/>
        <v>0</v>
      </c>
      <c r="T20" s="1">
        <f t="shared" si="3"/>
        <v>0</v>
      </c>
    </row>
    <row r="21" spans="1:20">
      <c r="A21" t="s">
        <v>50</v>
      </c>
      <c r="B21" t="str">
        <f t="shared" si="1"/>
        <v>2019-04-25</v>
      </c>
      <c r="C21" t="str">
        <f t="shared" si="2"/>
        <v>04-25</v>
      </c>
      <c r="D21">
        <v>60</v>
      </c>
      <c r="E21">
        <v>0</v>
      </c>
      <c r="F21">
        <v>0</v>
      </c>
      <c r="G21">
        <v>6</v>
      </c>
      <c r="H21">
        <v>24</v>
      </c>
      <c r="I21">
        <v>0</v>
      </c>
      <c r="J21">
        <v>10</v>
      </c>
      <c r="K21">
        <v>0</v>
      </c>
      <c r="L21">
        <v>0</v>
      </c>
      <c r="M21" s="1">
        <f t="shared" si="3"/>
        <v>0</v>
      </c>
      <c r="N21" s="1">
        <f t="shared" si="3"/>
        <v>0</v>
      </c>
      <c r="O21" s="1">
        <f t="shared" si="3"/>
        <v>0.1</v>
      </c>
      <c r="P21" s="1">
        <f t="shared" si="3"/>
        <v>0.4</v>
      </c>
      <c r="Q21" s="1">
        <f t="shared" si="3"/>
        <v>0</v>
      </c>
      <c r="R21" s="1">
        <f t="shared" si="3"/>
        <v>0.16666666666666666</v>
      </c>
      <c r="S21" s="1">
        <f t="shared" si="3"/>
        <v>0</v>
      </c>
      <c r="T21" s="1">
        <f t="shared" si="3"/>
        <v>0</v>
      </c>
    </row>
    <row r="22" spans="1:20">
      <c r="A22" t="s">
        <v>51</v>
      </c>
      <c r="B22" t="str">
        <f t="shared" si="1"/>
        <v>2019-04-25</v>
      </c>
      <c r="C22" t="str">
        <f t="shared" si="2"/>
        <v>04-25</v>
      </c>
      <c r="D22">
        <v>54</v>
      </c>
      <c r="E22">
        <v>1</v>
      </c>
      <c r="F22">
        <v>0</v>
      </c>
      <c r="G22">
        <v>1</v>
      </c>
      <c r="H22">
        <v>21</v>
      </c>
      <c r="I22">
        <v>1</v>
      </c>
      <c r="J22">
        <v>12</v>
      </c>
      <c r="K22">
        <v>0</v>
      </c>
      <c r="L22">
        <v>0</v>
      </c>
      <c r="M22" s="1">
        <f t="shared" si="3"/>
        <v>1.8518518518518517E-2</v>
      </c>
      <c r="N22" s="1">
        <f t="shared" si="3"/>
        <v>0</v>
      </c>
      <c r="O22" s="1">
        <f t="shared" si="3"/>
        <v>1.8518518518518517E-2</v>
      </c>
      <c r="P22" s="1">
        <f t="shared" si="3"/>
        <v>0.3888888888888889</v>
      </c>
      <c r="Q22" s="1">
        <f t="shared" si="3"/>
        <v>1.8518518518518517E-2</v>
      </c>
      <c r="R22" s="1">
        <f t="shared" si="3"/>
        <v>0.22222222222222221</v>
      </c>
      <c r="S22" s="1">
        <f t="shared" si="3"/>
        <v>0</v>
      </c>
      <c r="T22" s="1">
        <f t="shared" si="3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C1" sqref="C1:H22"/>
    </sheetView>
  </sheetViews>
  <sheetFormatPr baseColWidth="10" defaultRowHeight="16"/>
  <sheetData>
    <row r="1" spans="1:8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31</v>
      </c>
      <c r="B2">
        <v>5694</v>
      </c>
      <c r="C2">
        <v>256</v>
      </c>
      <c r="D2">
        <v>38</v>
      </c>
      <c r="E2">
        <v>486</v>
      </c>
      <c r="F2">
        <v>850</v>
      </c>
      <c r="G2">
        <v>219</v>
      </c>
      <c r="H2">
        <v>3852</v>
      </c>
    </row>
    <row r="3" spans="1:8">
      <c r="A3" t="s">
        <v>32</v>
      </c>
      <c r="B3">
        <v>7552</v>
      </c>
      <c r="C3">
        <v>304</v>
      </c>
      <c r="D3">
        <v>142</v>
      </c>
      <c r="E3">
        <v>472</v>
      </c>
      <c r="F3">
        <v>2100</v>
      </c>
      <c r="G3">
        <v>203</v>
      </c>
      <c r="H3">
        <v>4337</v>
      </c>
    </row>
    <row r="4" spans="1:8">
      <c r="A4" t="s">
        <v>33</v>
      </c>
      <c r="B4">
        <v>8496</v>
      </c>
      <c r="C4">
        <v>764</v>
      </c>
      <c r="D4">
        <v>185</v>
      </c>
      <c r="E4">
        <v>493</v>
      </c>
      <c r="F4">
        <v>2181</v>
      </c>
      <c r="G4">
        <v>350</v>
      </c>
      <c r="H4">
        <v>4537</v>
      </c>
    </row>
    <row r="5" spans="1:8">
      <c r="A5" t="s">
        <v>34</v>
      </c>
      <c r="B5">
        <v>2794</v>
      </c>
      <c r="C5">
        <v>292</v>
      </c>
      <c r="D5">
        <v>34</v>
      </c>
      <c r="E5">
        <v>228</v>
      </c>
      <c r="F5">
        <v>456</v>
      </c>
      <c r="G5">
        <v>120</v>
      </c>
      <c r="H5">
        <v>1670</v>
      </c>
    </row>
    <row r="6" spans="1:8">
      <c r="A6" t="s">
        <v>35</v>
      </c>
      <c r="B6">
        <v>3541</v>
      </c>
      <c r="C6">
        <v>270</v>
      </c>
      <c r="D6">
        <v>16</v>
      </c>
      <c r="E6">
        <v>884</v>
      </c>
      <c r="F6">
        <v>263</v>
      </c>
      <c r="G6">
        <v>76</v>
      </c>
      <c r="H6">
        <v>2044</v>
      </c>
    </row>
    <row r="7" spans="1:8">
      <c r="A7" t="s">
        <v>36</v>
      </c>
      <c r="B7">
        <v>1722</v>
      </c>
      <c r="C7">
        <v>305</v>
      </c>
      <c r="D7">
        <v>4</v>
      </c>
      <c r="E7">
        <v>357</v>
      </c>
      <c r="F7">
        <v>330</v>
      </c>
      <c r="G7">
        <v>24</v>
      </c>
      <c r="H7">
        <v>707</v>
      </c>
    </row>
    <row r="8" spans="1:8">
      <c r="A8" t="s">
        <v>37</v>
      </c>
      <c r="B8">
        <v>4588</v>
      </c>
      <c r="C8">
        <v>540</v>
      </c>
      <c r="D8">
        <v>95</v>
      </c>
      <c r="E8">
        <v>3258</v>
      </c>
      <c r="F8">
        <v>253</v>
      </c>
      <c r="G8">
        <v>16</v>
      </c>
      <c r="H8">
        <v>441</v>
      </c>
    </row>
    <row r="9" spans="1:8">
      <c r="A9" t="s">
        <v>38</v>
      </c>
      <c r="B9">
        <v>1959</v>
      </c>
      <c r="C9">
        <v>250</v>
      </c>
      <c r="D9">
        <v>45</v>
      </c>
      <c r="E9">
        <v>1355</v>
      </c>
      <c r="F9">
        <v>117</v>
      </c>
      <c r="G9">
        <v>11</v>
      </c>
      <c r="H9">
        <v>190</v>
      </c>
    </row>
    <row r="10" spans="1:8">
      <c r="A10" t="s">
        <v>39</v>
      </c>
      <c r="B10">
        <v>1499</v>
      </c>
      <c r="C10">
        <v>226</v>
      </c>
      <c r="D10">
        <v>62</v>
      </c>
      <c r="E10">
        <v>858</v>
      </c>
      <c r="F10">
        <v>88</v>
      </c>
      <c r="G10">
        <v>17</v>
      </c>
      <c r="H10">
        <v>257</v>
      </c>
    </row>
    <row r="11" spans="1:8">
      <c r="A11" t="s">
        <v>40</v>
      </c>
      <c r="B11">
        <v>739</v>
      </c>
      <c r="C11">
        <v>163</v>
      </c>
      <c r="D11">
        <v>17</v>
      </c>
      <c r="E11">
        <v>329</v>
      </c>
      <c r="F11">
        <v>31</v>
      </c>
      <c r="G11">
        <v>10</v>
      </c>
      <c r="H11">
        <v>198</v>
      </c>
    </row>
    <row r="12" spans="1:8">
      <c r="A12" t="s">
        <v>41</v>
      </c>
      <c r="B12">
        <v>1006</v>
      </c>
      <c r="C12">
        <v>365</v>
      </c>
      <c r="D12">
        <v>15</v>
      </c>
      <c r="E12">
        <v>286</v>
      </c>
      <c r="F12">
        <v>36</v>
      </c>
      <c r="G12">
        <v>14</v>
      </c>
      <c r="H12">
        <v>389</v>
      </c>
    </row>
    <row r="13" spans="1:8">
      <c r="A13" t="s">
        <v>42</v>
      </c>
      <c r="B13">
        <v>596</v>
      </c>
      <c r="C13">
        <v>158</v>
      </c>
      <c r="D13">
        <v>9</v>
      </c>
      <c r="E13">
        <v>230</v>
      </c>
      <c r="F13">
        <v>43</v>
      </c>
      <c r="G13">
        <v>12</v>
      </c>
      <c r="H13">
        <v>209</v>
      </c>
    </row>
    <row r="14" spans="1:8">
      <c r="A14" t="s">
        <v>43</v>
      </c>
      <c r="B14">
        <v>1089</v>
      </c>
      <c r="C14">
        <v>220</v>
      </c>
      <c r="D14">
        <v>13</v>
      </c>
      <c r="E14">
        <v>654</v>
      </c>
      <c r="F14">
        <v>49</v>
      </c>
      <c r="G14">
        <v>8</v>
      </c>
      <c r="H14">
        <v>187</v>
      </c>
    </row>
    <row r="15" spans="1:8">
      <c r="A15" t="s">
        <v>44</v>
      </c>
      <c r="B15">
        <v>589</v>
      </c>
      <c r="C15">
        <v>158</v>
      </c>
      <c r="D15">
        <v>8</v>
      </c>
      <c r="E15">
        <v>202</v>
      </c>
      <c r="F15">
        <v>28</v>
      </c>
      <c r="G15">
        <v>116</v>
      </c>
      <c r="H15">
        <v>90</v>
      </c>
    </row>
    <row r="16" spans="1:8">
      <c r="A16" t="s">
        <v>45</v>
      </c>
      <c r="B16">
        <v>748</v>
      </c>
      <c r="C16">
        <v>268</v>
      </c>
      <c r="D16">
        <v>20</v>
      </c>
      <c r="E16">
        <v>166</v>
      </c>
      <c r="F16">
        <v>50</v>
      </c>
      <c r="G16">
        <v>108</v>
      </c>
      <c r="H16">
        <v>141</v>
      </c>
    </row>
    <row r="17" spans="1:8">
      <c r="A17" t="s">
        <v>46</v>
      </c>
      <c r="B17">
        <v>317</v>
      </c>
      <c r="C17">
        <v>53</v>
      </c>
      <c r="D17">
        <v>7</v>
      </c>
      <c r="E17">
        <v>55</v>
      </c>
      <c r="F17">
        <v>17</v>
      </c>
      <c r="G17">
        <v>19</v>
      </c>
      <c r="H17">
        <v>166</v>
      </c>
    </row>
    <row r="18" spans="1:8">
      <c r="A18" t="s">
        <v>47</v>
      </c>
      <c r="B18">
        <v>1402</v>
      </c>
      <c r="C18">
        <v>309</v>
      </c>
      <c r="D18">
        <v>16</v>
      </c>
      <c r="E18">
        <v>670</v>
      </c>
      <c r="F18">
        <v>266</v>
      </c>
      <c r="G18">
        <v>14</v>
      </c>
      <c r="H18">
        <v>381</v>
      </c>
    </row>
    <row r="19" spans="1:8">
      <c r="A19" t="s">
        <v>48</v>
      </c>
      <c r="B19">
        <v>714</v>
      </c>
      <c r="C19">
        <v>237</v>
      </c>
      <c r="D19">
        <v>25</v>
      </c>
      <c r="E19">
        <v>343</v>
      </c>
      <c r="F19">
        <v>218</v>
      </c>
      <c r="G19">
        <v>5</v>
      </c>
      <c r="H19">
        <v>96</v>
      </c>
    </row>
    <row r="20" spans="1:8">
      <c r="A20" t="s">
        <v>49</v>
      </c>
      <c r="B20">
        <v>1950</v>
      </c>
      <c r="C20">
        <v>416</v>
      </c>
      <c r="D20">
        <v>35</v>
      </c>
      <c r="E20">
        <v>1412</v>
      </c>
      <c r="F20">
        <v>119</v>
      </c>
      <c r="G20">
        <v>5</v>
      </c>
      <c r="H20">
        <v>108</v>
      </c>
    </row>
    <row r="21" spans="1:8">
      <c r="A21" t="s">
        <v>50</v>
      </c>
      <c r="B21">
        <v>858</v>
      </c>
      <c r="C21">
        <v>293</v>
      </c>
      <c r="D21">
        <v>19</v>
      </c>
      <c r="E21">
        <v>502</v>
      </c>
      <c r="F21">
        <v>24</v>
      </c>
      <c r="G21">
        <v>3</v>
      </c>
      <c r="H21">
        <v>66</v>
      </c>
    </row>
    <row r="22" spans="1:8">
      <c r="A22" t="s">
        <v>51</v>
      </c>
      <c r="B22">
        <v>816</v>
      </c>
      <c r="C22">
        <v>252</v>
      </c>
      <c r="D22">
        <v>4</v>
      </c>
      <c r="E22">
        <v>447</v>
      </c>
      <c r="F22">
        <v>46</v>
      </c>
      <c r="G22">
        <v>2</v>
      </c>
      <c r="H22">
        <v>100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024E-4DDB-E642-8845-27C793189A0C}">
  <dimension ref="A1:L22"/>
  <sheetViews>
    <sheetView topLeftCell="J1" workbookViewId="0">
      <selection activeCell="Z27" sqref="Z27"/>
    </sheetView>
  </sheetViews>
  <sheetFormatPr baseColWidth="10" defaultRowHeight="16"/>
  <sheetData>
    <row r="1" spans="1:12">
      <c r="A1" t="s">
        <v>0</v>
      </c>
      <c r="C1" t="s">
        <v>59</v>
      </c>
      <c r="D1" t="s">
        <v>52</v>
      </c>
      <c r="E1" t="s">
        <v>53</v>
      </c>
      <c r="F1" t="s">
        <v>55</v>
      </c>
      <c r="G1" t="s">
        <v>56</v>
      </c>
      <c r="H1" t="s">
        <v>58</v>
      </c>
      <c r="I1" t="s">
        <v>73</v>
      </c>
      <c r="J1" t="s">
        <v>74</v>
      </c>
      <c r="K1" t="s">
        <v>56</v>
      </c>
      <c r="L1" t="s">
        <v>58</v>
      </c>
    </row>
    <row r="2" spans="1:12">
      <c r="A2" t="s">
        <v>31</v>
      </c>
      <c r="B2" t="str">
        <f>LEFT(A2, SEARCH(" ",A2,1)-1)</f>
        <v>2019-04-15</v>
      </c>
      <c r="C2" t="str">
        <f>TEXT(B2,"mm-dd")</f>
        <v>04-15</v>
      </c>
      <c r="D2">
        <v>5694</v>
      </c>
      <c r="E2">
        <v>256</v>
      </c>
      <c r="F2">
        <v>486</v>
      </c>
      <c r="G2">
        <v>850</v>
      </c>
      <c r="H2">
        <v>3852</v>
      </c>
      <c r="I2" s="1">
        <f t="shared" ref="I2:I22" si="0">E2/$D2</f>
        <v>4.4959606603442219E-2</v>
      </c>
      <c r="J2" s="1">
        <f t="shared" ref="J2:J22" si="1">F2/$D2</f>
        <v>8.5353003161222338E-2</v>
      </c>
      <c r="K2" s="1">
        <f t="shared" ref="K2:K22" si="2">G2/$D2</f>
        <v>0.14927994380049175</v>
      </c>
      <c r="L2" s="1">
        <f t="shared" ref="L2:L22" si="3">H2/$D2</f>
        <v>0.67650158061116961</v>
      </c>
    </row>
    <row r="3" spans="1:12">
      <c r="A3" t="s">
        <v>32</v>
      </c>
      <c r="B3" t="str">
        <f t="shared" ref="B3:B22" si="4">LEFT(A3, SEARCH(" ",A3,1)-1)</f>
        <v>2019-04-16</v>
      </c>
      <c r="C3" t="str">
        <f t="shared" ref="C3:C22" si="5">TEXT(B3,"mm-dd")</f>
        <v>04-16</v>
      </c>
      <c r="D3">
        <v>7552</v>
      </c>
      <c r="E3">
        <v>304</v>
      </c>
      <c r="F3">
        <v>472</v>
      </c>
      <c r="G3">
        <v>2100</v>
      </c>
      <c r="H3">
        <v>4337</v>
      </c>
      <c r="I3" s="1">
        <f t="shared" si="0"/>
        <v>4.025423728813559E-2</v>
      </c>
      <c r="J3" s="1">
        <f t="shared" si="1"/>
        <v>6.25E-2</v>
      </c>
      <c r="K3" s="1">
        <f t="shared" si="2"/>
        <v>0.27807203389830509</v>
      </c>
      <c r="L3" s="1">
        <f t="shared" si="3"/>
        <v>0.57428495762711862</v>
      </c>
    </row>
    <row r="4" spans="1:12">
      <c r="A4" t="s">
        <v>33</v>
      </c>
      <c r="B4" t="str">
        <f t="shared" si="4"/>
        <v>2019-04-16</v>
      </c>
      <c r="C4" t="str">
        <f t="shared" si="5"/>
        <v>04-16</v>
      </c>
      <c r="D4">
        <v>8496</v>
      </c>
      <c r="E4">
        <v>764</v>
      </c>
      <c r="F4">
        <v>493</v>
      </c>
      <c r="G4">
        <v>2181</v>
      </c>
      <c r="H4">
        <v>4537</v>
      </c>
      <c r="I4" s="1">
        <f t="shared" si="0"/>
        <v>8.9924670433145004E-2</v>
      </c>
      <c r="J4" s="1">
        <f t="shared" si="1"/>
        <v>5.8027306967984936E-2</v>
      </c>
      <c r="K4" s="1">
        <f t="shared" si="2"/>
        <v>0.2567090395480226</v>
      </c>
      <c r="L4" s="1">
        <f t="shared" si="3"/>
        <v>0.53401600753295664</v>
      </c>
    </row>
    <row r="5" spans="1:12">
      <c r="A5" t="s">
        <v>34</v>
      </c>
      <c r="B5" t="str">
        <f t="shared" si="4"/>
        <v>2019-04-17</v>
      </c>
      <c r="C5" t="str">
        <f t="shared" si="5"/>
        <v>04-17</v>
      </c>
      <c r="D5">
        <v>2794</v>
      </c>
      <c r="E5">
        <v>292</v>
      </c>
      <c r="F5">
        <v>228</v>
      </c>
      <c r="G5">
        <v>456</v>
      </c>
      <c r="H5">
        <v>1670</v>
      </c>
      <c r="I5" s="1">
        <f t="shared" si="0"/>
        <v>0.10450966356478167</v>
      </c>
      <c r="J5" s="1">
        <f t="shared" si="1"/>
        <v>8.1603435934144597E-2</v>
      </c>
      <c r="K5" s="1">
        <f t="shared" si="2"/>
        <v>0.16320687186828919</v>
      </c>
      <c r="L5" s="1">
        <f t="shared" si="3"/>
        <v>0.59770937723693629</v>
      </c>
    </row>
    <row r="6" spans="1:12">
      <c r="A6" t="s">
        <v>35</v>
      </c>
      <c r="B6" t="str">
        <f t="shared" si="4"/>
        <v>2019-04-17</v>
      </c>
      <c r="C6" t="str">
        <f t="shared" si="5"/>
        <v>04-17</v>
      </c>
      <c r="D6">
        <v>3541</v>
      </c>
      <c r="E6">
        <v>270</v>
      </c>
      <c r="F6">
        <v>884</v>
      </c>
      <c r="G6">
        <v>263</v>
      </c>
      <c r="H6">
        <v>2044</v>
      </c>
      <c r="I6" s="1">
        <f t="shared" si="0"/>
        <v>7.6249646992375034E-2</v>
      </c>
      <c r="J6" s="1">
        <f t="shared" si="1"/>
        <v>0.24964699237503529</v>
      </c>
      <c r="K6" s="1">
        <f t="shared" si="2"/>
        <v>7.4272804292572714E-2</v>
      </c>
      <c r="L6" s="1">
        <f t="shared" si="3"/>
        <v>0.5772380683422762</v>
      </c>
    </row>
    <row r="7" spans="1:12">
      <c r="A7" t="s">
        <v>36</v>
      </c>
      <c r="B7" t="str">
        <f t="shared" si="4"/>
        <v>2019-04-18</v>
      </c>
      <c r="C7" t="str">
        <f t="shared" si="5"/>
        <v>04-18</v>
      </c>
      <c r="D7">
        <v>1722</v>
      </c>
      <c r="E7">
        <v>305</v>
      </c>
      <c r="F7">
        <v>357</v>
      </c>
      <c r="G7">
        <v>330</v>
      </c>
      <c r="H7">
        <v>707</v>
      </c>
      <c r="I7" s="1">
        <f t="shared" si="0"/>
        <v>0.17711962833914052</v>
      </c>
      <c r="J7" s="1">
        <f t="shared" si="1"/>
        <v>0.2073170731707317</v>
      </c>
      <c r="K7" s="1">
        <f t="shared" si="2"/>
        <v>0.19163763066202091</v>
      </c>
      <c r="L7" s="1">
        <f t="shared" si="3"/>
        <v>0.41056910569105692</v>
      </c>
    </row>
    <row r="8" spans="1:12">
      <c r="A8" t="s">
        <v>37</v>
      </c>
      <c r="B8" t="str">
        <f t="shared" si="4"/>
        <v>2019-04-18</v>
      </c>
      <c r="C8" t="str">
        <f t="shared" si="5"/>
        <v>04-18</v>
      </c>
      <c r="D8">
        <v>4588</v>
      </c>
      <c r="E8">
        <v>540</v>
      </c>
      <c r="F8">
        <v>3258</v>
      </c>
      <c r="G8">
        <v>253</v>
      </c>
      <c r="H8">
        <v>441</v>
      </c>
      <c r="I8" s="1">
        <f t="shared" si="0"/>
        <v>0.11769834350479512</v>
      </c>
      <c r="J8" s="1">
        <f t="shared" si="1"/>
        <v>0.71011333914559716</v>
      </c>
      <c r="K8" s="1">
        <f t="shared" si="2"/>
        <v>5.5143853530950304E-2</v>
      </c>
      <c r="L8" s="1">
        <f t="shared" si="3"/>
        <v>9.612031386224934E-2</v>
      </c>
    </row>
    <row r="9" spans="1:12">
      <c r="A9" t="s">
        <v>38</v>
      </c>
      <c r="B9" t="str">
        <f t="shared" si="4"/>
        <v>2019-04-19</v>
      </c>
      <c r="C9" t="str">
        <f t="shared" si="5"/>
        <v>04-19</v>
      </c>
      <c r="D9">
        <v>1959</v>
      </c>
      <c r="E9">
        <v>250</v>
      </c>
      <c r="F9">
        <v>1355</v>
      </c>
      <c r="G9">
        <v>117</v>
      </c>
      <c r="H9">
        <v>190</v>
      </c>
      <c r="I9" s="1">
        <f t="shared" si="0"/>
        <v>0.12761613067891781</v>
      </c>
      <c r="J9" s="1">
        <f t="shared" si="1"/>
        <v>0.69167942827973461</v>
      </c>
      <c r="K9" s="1">
        <f t="shared" si="2"/>
        <v>5.9724349157733538E-2</v>
      </c>
      <c r="L9" s="1">
        <f t="shared" si="3"/>
        <v>9.6988259315977543E-2</v>
      </c>
    </row>
    <row r="10" spans="1:12">
      <c r="A10" t="s">
        <v>39</v>
      </c>
      <c r="B10" t="str">
        <f t="shared" si="4"/>
        <v>2019-04-19</v>
      </c>
      <c r="C10" t="str">
        <f t="shared" si="5"/>
        <v>04-19</v>
      </c>
      <c r="D10">
        <v>1499</v>
      </c>
      <c r="E10">
        <v>226</v>
      </c>
      <c r="F10">
        <v>858</v>
      </c>
      <c r="G10">
        <v>88</v>
      </c>
      <c r="H10">
        <v>257</v>
      </c>
      <c r="I10" s="1">
        <f t="shared" si="0"/>
        <v>0.15076717811874582</v>
      </c>
      <c r="J10" s="1">
        <f t="shared" si="1"/>
        <v>0.57238158772515013</v>
      </c>
      <c r="K10" s="1">
        <f t="shared" si="2"/>
        <v>5.8705803869246162E-2</v>
      </c>
      <c r="L10" s="1">
        <f t="shared" si="3"/>
        <v>0.171447631754503</v>
      </c>
    </row>
    <row r="11" spans="1:12">
      <c r="A11" t="s">
        <v>40</v>
      </c>
      <c r="B11" t="str">
        <f t="shared" si="4"/>
        <v>2019-04-20</v>
      </c>
      <c r="C11" t="str">
        <f t="shared" si="5"/>
        <v>04-20</v>
      </c>
      <c r="D11">
        <v>739</v>
      </c>
      <c r="E11">
        <v>163</v>
      </c>
      <c r="F11">
        <v>329</v>
      </c>
      <c r="G11">
        <v>31</v>
      </c>
      <c r="H11">
        <v>198</v>
      </c>
      <c r="I11" s="1">
        <f t="shared" si="0"/>
        <v>0.22056833558863329</v>
      </c>
      <c r="J11" s="1">
        <f t="shared" si="1"/>
        <v>0.44519621109607577</v>
      </c>
      <c r="K11" s="1">
        <f t="shared" si="2"/>
        <v>4.1948579161028419E-2</v>
      </c>
      <c r="L11" s="1">
        <f t="shared" si="3"/>
        <v>0.26792963464140729</v>
      </c>
    </row>
    <row r="12" spans="1:12">
      <c r="A12" t="s">
        <v>41</v>
      </c>
      <c r="B12" t="str">
        <f t="shared" si="4"/>
        <v>2019-04-20</v>
      </c>
      <c r="C12" t="str">
        <f t="shared" si="5"/>
        <v>04-20</v>
      </c>
      <c r="D12">
        <v>1006</v>
      </c>
      <c r="E12">
        <v>365</v>
      </c>
      <c r="F12">
        <v>286</v>
      </c>
      <c r="G12">
        <v>36</v>
      </c>
      <c r="H12">
        <v>389</v>
      </c>
      <c r="I12" s="1">
        <f t="shared" si="0"/>
        <v>0.36282306163021871</v>
      </c>
      <c r="J12" s="1">
        <f t="shared" si="1"/>
        <v>0.28429423459244535</v>
      </c>
      <c r="K12" s="1">
        <f t="shared" si="2"/>
        <v>3.5785288270377733E-2</v>
      </c>
      <c r="L12" s="1">
        <f t="shared" si="3"/>
        <v>0.38667992047713717</v>
      </c>
    </row>
    <row r="13" spans="1:12">
      <c r="A13" t="s">
        <v>42</v>
      </c>
      <c r="B13" t="str">
        <f t="shared" si="4"/>
        <v>2019-04-21</v>
      </c>
      <c r="C13" t="str">
        <f t="shared" si="5"/>
        <v>04-21</v>
      </c>
      <c r="D13">
        <v>596</v>
      </c>
      <c r="E13">
        <v>158</v>
      </c>
      <c r="F13">
        <v>230</v>
      </c>
      <c r="G13">
        <v>43</v>
      </c>
      <c r="H13">
        <v>209</v>
      </c>
      <c r="I13" s="1">
        <f t="shared" si="0"/>
        <v>0.2651006711409396</v>
      </c>
      <c r="J13" s="1">
        <f t="shared" si="1"/>
        <v>0.38590604026845637</v>
      </c>
      <c r="K13" s="1">
        <f t="shared" si="2"/>
        <v>7.2147651006711416E-2</v>
      </c>
      <c r="L13" s="1">
        <f t="shared" si="3"/>
        <v>0.35067114093959734</v>
      </c>
    </row>
    <row r="14" spans="1:12">
      <c r="A14" t="s">
        <v>43</v>
      </c>
      <c r="B14" t="str">
        <f t="shared" si="4"/>
        <v>2019-04-21</v>
      </c>
      <c r="C14" t="str">
        <f t="shared" si="5"/>
        <v>04-21</v>
      </c>
      <c r="D14">
        <v>1089</v>
      </c>
      <c r="E14">
        <v>220</v>
      </c>
      <c r="F14">
        <v>654</v>
      </c>
      <c r="G14">
        <v>49</v>
      </c>
      <c r="H14">
        <v>187</v>
      </c>
      <c r="I14" s="1">
        <f t="shared" si="0"/>
        <v>0.20202020202020202</v>
      </c>
      <c r="J14" s="1">
        <f t="shared" si="1"/>
        <v>0.60055096418732778</v>
      </c>
      <c r="K14" s="1">
        <f t="shared" si="2"/>
        <v>4.4995408631772267E-2</v>
      </c>
      <c r="L14" s="1">
        <f t="shared" si="3"/>
        <v>0.17171717171717171</v>
      </c>
    </row>
    <row r="15" spans="1:12">
      <c r="A15" t="s">
        <v>44</v>
      </c>
      <c r="B15" t="str">
        <f t="shared" si="4"/>
        <v>2019-04-22</v>
      </c>
      <c r="C15" t="str">
        <f t="shared" si="5"/>
        <v>04-22</v>
      </c>
      <c r="D15">
        <v>589</v>
      </c>
      <c r="E15">
        <v>158</v>
      </c>
      <c r="F15">
        <v>202</v>
      </c>
      <c r="G15">
        <v>28</v>
      </c>
      <c r="H15">
        <v>90</v>
      </c>
      <c r="I15" s="1">
        <f t="shared" si="0"/>
        <v>0.26825127334465193</v>
      </c>
      <c r="J15" s="1">
        <f t="shared" si="1"/>
        <v>0.34295415959252973</v>
      </c>
      <c r="K15" s="1">
        <f t="shared" si="2"/>
        <v>4.7538200339558571E-2</v>
      </c>
      <c r="L15" s="1">
        <f t="shared" si="3"/>
        <v>0.15280135823429541</v>
      </c>
    </row>
    <row r="16" spans="1:12">
      <c r="A16" t="s">
        <v>45</v>
      </c>
      <c r="B16" t="str">
        <f t="shared" si="4"/>
        <v>2019-04-22</v>
      </c>
      <c r="C16" t="str">
        <f t="shared" si="5"/>
        <v>04-22</v>
      </c>
      <c r="D16">
        <v>748</v>
      </c>
      <c r="E16">
        <v>268</v>
      </c>
      <c r="F16">
        <v>166</v>
      </c>
      <c r="G16">
        <v>50</v>
      </c>
      <c r="H16">
        <v>141</v>
      </c>
      <c r="I16" s="1">
        <f t="shared" si="0"/>
        <v>0.35828877005347592</v>
      </c>
      <c r="J16" s="1">
        <f t="shared" si="1"/>
        <v>0.22192513368983957</v>
      </c>
      <c r="K16" s="1">
        <f t="shared" si="2"/>
        <v>6.684491978609626E-2</v>
      </c>
      <c r="L16" s="1">
        <f t="shared" si="3"/>
        <v>0.18850267379679145</v>
      </c>
    </row>
    <row r="17" spans="1:12">
      <c r="A17" t="s">
        <v>46</v>
      </c>
      <c r="B17" t="str">
        <f t="shared" si="4"/>
        <v>2019-04-23</v>
      </c>
      <c r="C17" t="str">
        <f t="shared" si="5"/>
        <v>04-23</v>
      </c>
      <c r="D17">
        <v>317</v>
      </c>
      <c r="E17">
        <v>53</v>
      </c>
      <c r="F17">
        <v>55</v>
      </c>
      <c r="G17">
        <v>17</v>
      </c>
      <c r="H17">
        <v>166</v>
      </c>
      <c r="I17" s="1">
        <f t="shared" si="0"/>
        <v>0.16719242902208201</v>
      </c>
      <c r="J17" s="1">
        <f t="shared" si="1"/>
        <v>0.17350157728706625</v>
      </c>
      <c r="K17" s="1">
        <f t="shared" si="2"/>
        <v>5.362776025236593E-2</v>
      </c>
      <c r="L17" s="1">
        <f t="shared" si="3"/>
        <v>0.52365930599369082</v>
      </c>
    </row>
    <row r="18" spans="1:12">
      <c r="A18" t="s">
        <v>47</v>
      </c>
      <c r="B18" t="str">
        <f t="shared" si="4"/>
        <v>2019-04-23</v>
      </c>
      <c r="C18" t="str">
        <f t="shared" si="5"/>
        <v>04-23</v>
      </c>
      <c r="D18">
        <v>1402</v>
      </c>
      <c r="E18">
        <v>309</v>
      </c>
      <c r="F18">
        <v>670</v>
      </c>
      <c r="G18">
        <v>266</v>
      </c>
      <c r="H18">
        <v>381</v>
      </c>
      <c r="I18" s="1">
        <f t="shared" si="0"/>
        <v>0.22039942938659057</v>
      </c>
      <c r="J18" s="1">
        <f t="shared" si="1"/>
        <v>0.47788873038516405</v>
      </c>
      <c r="K18" s="1">
        <f t="shared" si="2"/>
        <v>0.18972895863052783</v>
      </c>
      <c r="L18" s="1">
        <f t="shared" si="3"/>
        <v>0.27175463623395152</v>
      </c>
    </row>
    <row r="19" spans="1:12">
      <c r="A19" t="s">
        <v>48</v>
      </c>
      <c r="B19" t="str">
        <f t="shared" si="4"/>
        <v>2019-04-24</v>
      </c>
      <c r="C19" t="str">
        <f t="shared" si="5"/>
        <v>04-24</v>
      </c>
      <c r="D19">
        <v>714</v>
      </c>
      <c r="E19">
        <v>237</v>
      </c>
      <c r="F19">
        <v>343</v>
      </c>
      <c r="G19">
        <v>218</v>
      </c>
      <c r="H19">
        <v>96</v>
      </c>
      <c r="I19" s="1">
        <f t="shared" si="0"/>
        <v>0.33193277310924368</v>
      </c>
      <c r="J19" s="1">
        <f t="shared" si="1"/>
        <v>0.48039215686274511</v>
      </c>
      <c r="K19" s="1">
        <f t="shared" si="2"/>
        <v>0.30532212885154064</v>
      </c>
      <c r="L19" s="1">
        <f t="shared" si="3"/>
        <v>0.13445378151260504</v>
      </c>
    </row>
    <row r="20" spans="1:12">
      <c r="A20" t="s">
        <v>49</v>
      </c>
      <c r="B20" t="str">
        <f t="shared" si="4"/>
        <v>2019-04-24</v>
      </c>
      <c r="C20" t="str">
        <f t="shared" si="5"/>
        <v>04-24</v>
      </c>
      <c r="D20">
        <v>1950</v>
      </c>
      <c r="E20">
        <v>416</v>
      </c>
      <c r="F20">
        <v>1412</v>
      </c>
      <c r="G20">
        <v>119</v>
      </c>
      <c r="H20">
        <v>108</v>
      </c>
      <c r="I20" s="1">
        <f t="shared" si="0"/>
        <v>0.21333333333333335</v>
      </c>
      <c r="J20" s="1">
        <f t="shared" si="1"/>
        <v>0.72410256410256413</v>
      </c>
      <c r="K20" s="1">
        <f t="shared" si="2"/>
        <v>6.1025641025641023E-2</v>
      </c>
      <c r="L20" s="1">
        <f t="shared" si="3"/>
        <v>5.5384615384615386E-2</v>
      </c>
    </row>
    <row r="21" spans="1:12">
      <c r="A21" t="s">
        <v>50</v>
      </c>
      <c r="B21" t="str">
        <f t="shared" si="4"/>
        <v>2019-04-25</v>
      </c>
      <c r="C21" t="str">
        <f t="shared" si="5"/>
        <v>04-25</v>
      </c>
      <c r="D21">
        <v>858</v>
      </c>
      <c r="E21">
        <v>293</v>
      </c>
      <c r="F21">
        <v>502</v>
      </c>
      <c r="G21">
        <v>24</v>
      </c>
      <c r="H21">
        <v>66</v>
      </c>
      <c r="I21" s="1">
        <f t="shared" si="0"/>
        <v>0.34149184149184147</v>
      </c>
      <c r="J21" s="1">
        <f t="shared" si="1"/>
        <v>0.58508158508158503</v>
      </c>
      <c r="K21" s="1">
        <f t="shared" si="2"/>
        <v>2.7972027972027972E-2</v>
      </c>
      <c r="L21" s="1">
        <f t="shared" si="3"/>
        <v>7.6923076923076927E-2</v>
      </c>
    </row>
    <row r="22" spans="1:12">
      <c r="A22" t="s">
        <v>51</v>
      </c>
      <c r="B22" t="str">
        <f t="shared" si="4"/>
        <v>2019-04-25</v>
      </c>
      <c r="C22" t="str">
        <f t="shared" si="5"/>
        <v>04-25</v>
      </c>
      <c r="D22">
        <v>816</v>
      </c>
      <c r="E22">
        <v>252</v>
      </c>
      <c r="F22">
        <v>447</v>
      </c>
      <c r="G22">
        <v>46</v>
      </c>
      <c r="H22">
        <v>100</v>
      </c>
      <c r="I22" s="1">
        <f t="shared" si="0"/>
        <v>0.30882352941176472</v>
      </c>
      <c r="J22" s="1">
        <f t="shared" si="1"/>
        <v>0.54779411764705888</v>
      </c>
      <c r="K22" s="1">
        <f t="shared" si="2"/>
        <v>5.6372549019607844E-2</v>
      </c>
      <c r="L22" s="1">
        <f t="shared" si="3"/>
        <v>0.12254901960784313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workbookViewId="0">
      <selection activeCell="H2" activeCellId="3" sqref="C2:C22 E2:E22 F2:F22 H2:H22"/>
    </sheetView>
  </sheetViews>
  <sheetFormatPr baseColWidth="10" defaultRowHeight="16"/>
  <sheetData>
    <row r="1" spans="1:1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53</v>
      </c>
      <c r="J1" t="s">
        <v>55</v>
      </c>
      <c r="K1" t="s">
        <v>56</v>
      </c>
      <c r="L1" t="s">
        <v>58</v>
      </c>
    </row>
    <row r="2" spans="1:12">
      <c r="A2" t="s">
        <v>31</v>
      </c>
      <c r="B2">
        <v>74</v>
      </c>
      <c r="C2">
        <v>0</v>
      </c>
      <c r="D2">
        <v>0</v>
      </c>
      <c r="E2">
        <v>11</v>
      </c>
      <c r="F2">
        <v>37</v>
      </c>
      <c r="G2">
        <v>0</v>
      </c>
      <c r="H2">
        <v>26</v>
      </c>
      <c r="I2" s="1">
        <f>C2/$B2</f>
        <v>0</v>
      </c>
      <c r="J2" s="1">
        <f>E2/$B2</f>
        <v>0.14864864864864866</v>
      </c>
      <c r="K2" s="1">
        <f>F2/$B2</f>
        <v>0.5</v>
      </c>
      <c r="L2" s="1">
        <f>H2/$B2</f>
        <v>0.35135135135135137</v>
      </c>
    </row>
    <row r="3" spans="1:12">
      <c r="A3" t="s">
        <v>32</v>
      </c>
      <c r="B3">
        <v>81</v>
      </c>
      <c r="C3">
        <v>3</v>
      </c>
      <c r="D3">
        <v>3</v>
      </c>
      <c r="E3">
        <v>5</v>
      </c>
      <c r="F3">
        <v>61</v>
      </c>
      <c r="G3">
        <v>2</v>
      </c>
      <c r="H3">
        <v>7</v>
      </c>
      <c r="I3" s="1">
        <f t="shared" ref="I3:I22" si="0">C3/$B3</f>
        <v>3.7037037037037035E-2</v>
      </c>
      <c r="J3" s="1">
        <f t="shared" ref="J3:J22" si="1">E3/$B3</f>
        <v>6.1728395061728392E-2</v>
      </c>
      <c r="K3" s="1">
        <f t="shared" ref="K3:K22" si="2">F3/$B3</f>
        <v>0.75308641975308643</v>
      </c>
      <c r="L3" s="1">
        <f t="shared" ref="L3:L22" si="3">H3/$B3</f>
        <v>8.6419753086419748E-2</v>
      </c>
    </row>
    <row r="4" spans="1:12">
      <c r="A4" t="s">
        <v>33</v>
      </c>
      <c r="B4">
        <v>99</v>
      </c>
      <c r="C4">
        <v>6</v>
      </c>
      <c r="D4">
        <v>0</v>
      </c>
      <c r="E4">
        <v>12</v>
      </c>
      <c r="F4">
        <v>54</v>
      </c>
      <c r="G4">
        <v>4</v>
      </c>
      <c r="H4">
        <v>24</v>
      </c>
      <c r="I4" s="1">
        <f t="shared" si="0"/>
        <v>6.0606060606060608E-2</v>
      </c>
      <c r="J4" s="1">
        <f t="shared" si="1"/>
        <v>0.12121212121212122</v>
      </c>
      <c r="K4" s="1">
        <f t="shared" si="2"/>
        <v>0.54545454545454541</v>
      </c>
      <c r="L4" s="1">
        <f t="shared" si="3"/>
        <v>0.24242424242424243</v>
      </c>
    </row>
    <row r="5" spans="1:12">
      <c r="A5" t="s">
        <v>34</v>
      </c>
      <c r="B5">
        <v>46</v>
      </c>
      <c r="C5">
        <v>1</v>
      </c>
      <c r="D5">
        <v>0</v>
      </c>
      <c r="E5">
        <v>11</v>
      </c>
      <c r="F5">
        <v>7</v>
      </c>
      <c r="G5">
        <v>0</v>
      </c>
      <c r="H5">
        <v>27</v>
      </c>
      <c r="I5" s="1">
        <f t="shared" si="0"/>
        <v>2.1739130434782608E-2</v>
      </c>
      <c r="J5" s="1">
        <f t="shared" si="1"/>
        <v>0.2391304347826087</v>
      </c>
      <c r="K5" s="1">
        <f t="shared" si="2"/>
        <v>0.15217391304347827</v>
      </c>
      <c r="L5" s="1">
        <f t="shared" si="3"/>
        <v>0.58695652173913049</v>
      </c>
    </row>
    <row r="6" spans="1:12">
      <c r="A6" t="s">
        <v>35</v>
      </c>
      <c r="B6">
        <v>45</v>
      </c>
      <c r="C6">
        <v>6</v>
      </c>
      <c r="D6">
        <v>1</v>
      </c>
      <c r="E6">
        <v>24</v>
      </c>
      <c r="F6">
        <v>2</v>
      </c>
      <c r="G6">
        <v>0</v>
      </c>
      <c r="H6">
        <v>13</v>
      </c>
      <c r="I6" s="1">
        <f t="shared" si="0"/>
        <v>0.13333333333333333</v>
      </c>
      <c r="J6" s="1">
        <f t="shared" si="1"/>
        <v>0.53333333333333333</v>
      </c>
      <c r="K6" s="1">
        <f t="shared" si="2"/>
        <v>4.4444444444444446E-2</v>
      </c>
      <c r="L6" s="1">
        <f t="shared" si="3"/>
        <v>0.28888888888888886</v>
      </c>
    </row>
    <row r="7" spans="1:12">
      <c r="A7" t="s">
        <v>36</v>
      </c>
      <c r="B7">
        <v>27</v>
      </c>
      <c r="C7">
        <v>0</v>
      </c>
      <c r="D7">
        <v>0</v>
      </c>
      <c r="E7">
        <v>12</v>
      </c>
      <c r="F7">
        <v>6</v>
      </c>
      <c r="G7">
        <v>0</v>
      </c>
      <c r="H7">
        <v>9</v>
      </c>
      <c r="I7" s="1">
        <f t="shared" si="0"/>
        <v>0</v>
      </c>
      <c r="J7" s="1">
        <f t="shared" si="1"/>
        <v>0.44444444444444442</v>
      </c>
      <c r="K7" s="1">
        <f t="shared" si="2"/>
        <v>0.22222222222222221</v>
      </c>
      <c r="L7" s="1">
        <f t="shared" si="3"/>
        <v>0.33333333333333331</v>
      </c>
    </row>
    <row r="8" spans="1:12">
      <c r="A8" t="s">
        <v>37</v>
      </c>
      <c r="B8">
        <v>662</v>
      </c>
      <c r="C8">
        <v>6</v>
      </c>
      <c r="D8">
        <v>5</v>
      </c>
      <c r="E8">
        <v>640</v>
      </c>
      <c r="F8">
        <v>4</v>
      </c>
      <c r="G8">
        <v>0</v>
      </c>
      <c r="H8">
        <v>7</v>
      </c>
      <c r="I8" s="1">
        <f t="shared" si="0"/>
        <v>9.0634441087613302E-3</v>
      </c>
      <c r="J8" s="1">
        <f t="shared" si="1"/>
        <v>0.96676737160120851</v>
      </c>
      <c r="K8" s="1">
        <f t="shared" si="2"/>
        <v>6.0422960725075529E-3</v>
      </c>
      <c r="L8" s="1">
        <f t="shared" si="3"/>
        <v>1.0574018126888218E-2</v>
      </c>
    </row>
    <row r="9" spans="1:12">
      <c r="A9" t="s">
        <v>38</v>
      </c>
      <c r="B9">
        <v>139</v>
      </c>
      <c r="C9">
        <v>4</v>
      </c>
      <c r="D9">
        <v>4</v>
      </c>
      <c r="E9">
        <v>124</v>
      </c>
      <c r="F9">
        <v>2</v>
      </c>
      <c r="G9">
        <v>0</v>
      </c>
      <c r="H9">
        <v>5</v>
      </c>
      <c r="I9" s="1">
        <f t="shared" si="0"/>
        <v>2.8776978417266189E-2</v>
      </c>
      <c r="J9" s="1">
        <f t="shared" si="1"/>
        <v>0.8920863309352518</v>
      </c>
      <c r="K9" s="1">
        <f t="shared" si="2"/>
        <v>1.4388489208633094E-2</v>
      </c>
      <c r="L9" s="1">
        <f t="shared" si="3"/>
        <v>3.5971223021582732E-2</v>
      </c>
    </row>
    <row r="10" spans="1:12">
      <c r="A10" t="s">
        <v>39</v>
      </c>
      <c r="B10">
        <v>55</v>
      </c>
      <c r="C10">
        <v>1</v>
      </c>
      <c r="D10">
        <v>1</v>
      </c>
      <c r="E10">
        <v>51</v>
      </c>
      <c r="F10">
        <v>0</v>
      </c>
      <c r="G10">
        <v>0</v>
      </c>
      <c r="H10">
        <v>2</v>
      </c>
      <c r="I10" s="1">
        <f t="shared" si="0"/>
        <v>1.8181818181818181E-2</v>
      </c>
      <c r="J10" s="1">
        <f t="shared" si="1"/>
        <v>0.92727272727272725</v>
      </c>
      <c r="K10" s="1">
        <f t="shared" si="2"/>
        <v>0</v>
      </c>
      <c r="L10" s="1">
        <f t="shared" si="3"/>
        <v>3.6363636363636362E-2</v>
      </c>
    </row>
    <row r="11" spans="1:12">
      <c r="A11" t="s">
        <v>40</v>
      </c>
      <c r="B11">
        <v>15</v>
      </c>
      <c r="C11">
        <v>3</v>
      </c>
      <c r="D11">
        <v>0</v>
      </c>
      <c r="E11">
        <v>10</v>
      </c>
      <c r="F11">
        <v>0</v>
      </c>
      <c r="G11">
        <v>1</v>
      </c>
      <c r="H11">
        <v>1</v>
      </c>
      <c r="I11" s="1">
        <f t="shared" si="0"/>
        <v>0.2</v>
      </c>
      <c r="J11" s="1">
        <f t="shared" si="1"/>
        <v>0.66666666666666663</v>
      </c>
      <c r="K11" s="1">
        <f t="shared" si="2"/>
        <v>0</v>
      </c>
      <c r="L11" s="1">
        <f t="shared" si="3"/>
        <v>6.6666666666666666E-2</v>
      </c>
    </row>
    <row r="12" spans="1:12">
      <c r="A12" t="s">
        <v>41</v>
      </c>
      <c r="B12">
        <v>17</v>
      </c>
      <c r="C12">
        <v>1</v>
      </c>
      <c r="D12">
        <v>1</v>
      </c>
      <c r="E12">
        <v>12</v>
      </c>
      <c r="F12">
        <v>1</v>
      </c>
      <c r="G12">
        <v>0</v>
      </c>
      <c r="H12">
        <v>2</v>
      </c>
      <c r="I12" s="1">
        <f t="shared" si="0"/>
        <v>5.8823529411764705E-2</v>
      </c>
      <c r="J12" s="1">
        <f t="shared" si="1"/>
        <v>0.70588235294117652</v>
      </c>
      <c r="K12" s="1">
        <f t="shared" si="2"/>
        <v>5.8823529411764705E-2</v>
      </c>
      <c r="L12" s="1">
        <f t="shared" si="3"/>
        <v>0.11764705882352941</v>
      </c>
    </row>
    <row r="13" spans="1:12">
      <c r="A13" t="s">
        <v>42</v>
      </c>
      <c r="B13">
        <v>7</v>
      </c>
      <c r="C13">
        <v>0</v>
      </c>
      <c r="D13">
        <v>0</v>
      </c>
      <c r="E13">
        <v>6</v>
      </c>
      <c r="F13">
        <v>0</v>
      </c>
      <c r="G13">
        <v>0</v>
      </c>
      <c r="H13">
        <v>1</v>
      </c>
      <c r="I13" s="1">
        <f t="shared" si="0"/>
        <v>0</v>
      </c>
      <c r="J13" s="1">
        <f t="shared" si="1"/>
        <v>0.8571428571428571</v>
      </c>
      <c r="K13" s="1">
        <f t="shared" si="2"/>
        <v>0</v>
      </c>
      <c r="L13" s="1">
        <f t="shared" si="3"/>
        <v>0.14285714285714285</v>
      </c>
    </row>
    <row r="14" spans="1:12">
      <c r="A14" t="s">
        <v>43</v>
      </c>
      <c r="B14">
        <v>10</v>
      </c>
      <c r="C14">
        <v>1</v>
      </c>
      <c r="D14">
        <v>0</v>
      </c>
      <c r="E14">
        <v>8</v>
      </c>
      <c r="F14">
        <v>1</v>
      </c>
      <c r="G14">
        <v>0</v>
      </c>
      <c r="H14">
        <v>0</v>
      </c>
      <c r="I14" s="1">
        <f t="shared" si="0"/>
        <v>0.1</v>
      </c>
      <c r="J14" s="1">
        <f t="shared" si="1"/>
        <v>0.8</v>
      </c>
      <c r="K14" s="1">
        <f t="shared" si="2"/>
        <v>0.1</v>
      </c>
      <c r="L14" s="1">
        <f t="shared" si="3"/>
        <v>0</v>
      </c>
    </row>
    <row r="15" spans="1:12">
      <c r="A15" t="s">
        <v>44</v>
      </c>
      <c r="B15">
        <v>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 s="1">
        <f t="shared" si="0"/>
        <v>0.5</v>
      </c>
      <c r="J15" s="1">
        <f t="shared" si="1"/>
        <v>0.5</v>
      </c>
      <c r="K15" s="1">
        <f t="shared" si="2"/>
        <v>0</v>
      </c>
      <c r="L15" s="1">
        <f t="shared" si="3"/>
        <v>0</v>
      </c>
    </row>
    <row r="16" spans="1:12">
      <c r="A16" t="s">
        <v>45</v>
      </c>
      <c r="B16">
        <v>7</v>
      </c>
      <c r="C16">
        <v>3</v>
      </c>
      <c r="D16">
        <v>0</v>
      </c>
      <c r="E16">
        <v>2</v>
      </c>
      <c r="F16">
        <v>0</v>
      </c>
      <c r="G16">
        <v>0</v>
      </c>
      <c r="H16">
        <v>2</v>
      </c>
      <c r="I16" s="1">
        <f t="shared" si="0"/>
        <v>0.42857142857142855</v>
      </c>
      <c r="J16" s="1">
        <f t="shared" si="1"/>
        <v>0.2857142857142857</v>
      </c>
      <c r="K16" s="1">
        <f t="shared" si="2"/>
        <v>0</v>
      </c>
      <c r="L16" s="1">
        <f t="shared" si="3"/>
        <v>0.2857142857142857</v>
      </c>
    </row>
    <row r="17" spans="1:12">
      <c r="A17" t="s">
        <v>46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 s="1">
        <f t="shared" si="0"/>
        <v>0</v>
      </c>
      <c r="J17" s="1">
        <f t="shared" si="1"/>
        <v>1</v>
      </c>
      <c r="K17" s="1">
        <f t="shared" si="2"/>
        <v>0</v>
      </c>
      <c r="L17" s="1">
        <f t="shared" si="3"/>
        <v>0</v>
      </c>
    </row>
    <row r="18" spans="1:12">
      <c r="A18" t="s">
        <v>47</v>
      </c>
      <c r="B18">
        <v>13</v>
      </c>
      <c r="C18">
        <v>0</v>
      </c>
      <c r="D18">
        <v>1</v>
      </c>
      <c r="E18">
        <v>8</v>
      </c>
      <c r="F18">
        <v>0</v>
      </c>
      <c r="G18">
        <v>0</v>
      </c>
      <c r="H18">
        <v>4</v>
      </c>
      <c r="I18" s="1">
        <f t="shared" si="0"/>
        <v>0</v>
      </c>
      <c r="J18" s="1">
        <f t="shared" si="1"/>
        <v>0.61538461538461542</v>
      </c>
      <c r="K18" s="1">
        <f t="shared" si="2"/>
        <v>0</v>
      </c>
      <c r="L18" s="1">
        <f t="shared" si="3"/>
        <v>0.30769230769230771</v>
      </c>
    </row>
    <row r="19" spans="1:12">
      <c r="A19" t="s">
        <v>48</v>
      </c>
      <c r="B19">
        <v>19</v>
      </c>
      <c r="C19">
        <v>2</v>
      </c>
      <c r="D19">
        <v>4</v>
      </c>
      <c r="E19">
        <v>13</v>
      </c>
      <c r="F19">
        <v>0</v>
      </c>
      <c r="G19">
        <v>0</v>
      </c>
      <c r="H19">
        <v>2</v>
      </c>
      <c r="I19" s="1">
        <f t="shared" si="0"/>
        <v>0.10526315789473684</v>
      </c>
      <c r="J19" s="1">
        <f t="shared" si="1"/>
        <v>0.68421052631578949</v>
      </c>
      <c r="K19" s="1">
        <f t="shared" si="2"/>
        <v>0</v>
      </c>
      <c r="L19" s="1">
        <f t="shared" si="3"/>
        <v>0.10526315789473684</v>
      </c>
    </row>
    <row r="20" spans="1:12">
      <c r="A20" t="s">
        <v>49</v>
      </c>
      <c r="B20">
        <v>100</v>
      </c>
      <c r="C20">
        <v>7</v>
      </c>
      <c r="D20">
        <v>0</v>
      </c>
      <c r="E20">
        <v>93</v>
      </c>
      <c r="F20">
        <v>0</v>
      </c>
      <c r="G20">
        <v>0</v>
      </c>
      <c r="H20">
        <v>0</v>
      </c>
      <c r="I20" s="1">
        <f t="shared" si="0"/>
        <v>7.0000000000000007E-2</v>
      </c>
      <c r="J20" s="1">
        <f t="shared" si="1"/>
        <v>0.93</v>
      </c>
      <c r="K20" s="1">
        <f t="shared" si="2"/>
        <v>0</v>
      </c>
      <c r="L20" s="1">
        <f t="shared" si="3"/>
        <v>0</v>
      </c>
    </row>
    <row r="21" spans="1:12">
      <c r="A21" t="s">
        <v>50</v>
      </c>
      <c r="B21">
        <v>60</v>
      </c>
      <c r="C21">
        <v>9</v>
      </c>
      <c r="D21">
        <v>2</v>
      </c>
      <c r="E21">
        <v>50</v>
      </c>
      <c r="F21">
        <v>0</v>
      </c>
      <c r="G21">
        <v>0</v>
      </c>
      <c r="H21">
        <v>0</v>
      </c>
      <c r="I21" s="1">
        <f t="shared" si="0"/>
        <v>0.15</v>
      </c>
      <c r="J21" s="1">
        <f t="shared" si="1"/>
        <v>0.83333333333333337</v>
      </c>
      <c r="K21" s="1">
        <f t="shared" si="2"/>
        <v>0</v>
      </c>
      <c r="L21" s="1">
        <f t="shared" si="3"/>
        <v>0</v>
      </c>
    </row>
    <row r="22" spans="1:12">
      <c r="A22" t="s">
        <v>51</v>
      </c>
      <c r="B22">
        <v>54</v>
      </c>
      <c r="C22">
        <v>2</v>
      </c>
      <c r="D22">
        <v>0</v>
      </c>
      <c r="E22">
        <v>51</v>
      </c>
      <c r="F22">
        <v>1</v>
      </c>
      <c r="G22">
        <v>0</v>
      </c>
      <c r="H22">
        <v>0</v>
      </c>
      <c r="I22" s="1">
        <f t="shared" si="0"/>
        <v>3.7037037037037035E-2</v>
      </c>
      <c r="J22" s="1">
        <f t="shared" si="1"/>
        <v>0.94444444444444442</v>
      </c>
      <c r="K22" s="1">
        <f t="shared" si="2"/>
        <v>1.8518518518518517E-2</v>
      </c>
      <c r="L22" s="1">
        <f t="shared" si="3"/>
        <v>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7DC0-1082-EA42-97B4-0B33061E3AB9}">
  <dimension ref="A1:L22"/>
  <sheetViews>
    <sheetView topLeftCell="J1" workbookViewId="0">
      <selection activeCell="Z28" sqref="Z28"/>
    </sheetView>
  </sheetViews>
  <sheetFormatPr baseColWidth="10" defaultRowHeight="16"/>
  <sheetData>
    <row r="1" spans="1:12">
      <c r="A1" t="s">
        <v>0</v>
      </c>
      <c r="C1" t="s">
        <v>59</v>
      </c>
      <c r="D1" t="s">
        <v>52</v>
      </c>
      <c r="E1" t="s">
        <v>53</v>
      </c>
      <c r="F1" t="s">
        <v>55</v>
      </c>
      <c r="G1" t="s">
        <v>56</v>
      </c>
      <c r="H1" t="s">
        <v>58</v>
      </c>
      <c r="I1" t="s">
        <v>73</v>
      </c>
      <c r="J1" t="s">
        <v>74</v>
      </c>
      <c r="K1" t="s">
        <v>56</v>
      </c>
      <c r="L1" t="s">
        <v>58</v>
      </c>
    </row>
    <row r="2" spans="1:12">
      <c r="A2" t="s">
        <v>31</v>
      </c>
      <c r="B2" t="str">
        <f>LEFT(A2, SEARCH(" ",A2,1)-1)</f>
        <v>2019-04-15</v>
      </c>
      <c r="C2" t="str">
        <f>TEXT(B2,"mm-dd")</f>
        <v>04-15</v>
      </c>
      <c r="D2">
        <v>74</v>
      </c>
      <c r="E2">
        <v>0</v>
      </c>
      <c r="F2">
        <v>11</v>
      </c>
      <c r="G2">
        <v>37</v>
      </c>
      <c r="H2">
        <v>26</v>
      </c>
      <c r="I2" s="1">
        <f t="shared" ref="I2:I22" si="0">E2/$D2</f>
        <v>0</v>
      </c>
      <c r="J2" s="1">
        <f t="shared" ref="J2:J22" si="1">F2/$D2</f>
        <v>0.14864864864864866</v>
      </c>
      <c r="K2" s="1">
        <f t="shared" ref="K2:K22" si="2">G2/$D2</f>
        <v>0.5</v>
      </c>
      <c r="L2" s="1">
        <f t="shared" ref="L2:L22" si="3">H2/$D2</f>
        <v>0.35135135135135137</v>
      </c>
    </row>
    <row r="3" spans="1:12">
      <c r="A3" t="s">
        <v>32</v>
      </c>
      <c r="B3" t="str">
        <f t="shared" ref="B3:B22" si="4">LEFT(A3, SEARCH(" ",A3,1)-1)</f>
        <v>2019-04-16</v>
      </c>
      <c r="C3" t="str">
        <f t="shared" ref="C3:C22" si="5">TEXT(B3,"mm-dd")</f>
        <v>04-16</v>
      </c>
      <c r="D3">
        <v>81</v>
      </c>
      <c r="E3">
        <v>3</v>
      </c>
      <c r="F3">
        <v>5</v>
      </c>
      <c r="G3">
        <v>61</v>
      </c>
      <c r="H3">
        <v>7</v>
      </c>
      <c r="I3" s="1">
        <f t="shared" si="0"/>
        <v>3.7037037037037035E-2</v>
      </c>
      <c r="J3" s="1">
        <f t="shared" si="1"/>
        <v>6.1728395061728392E-2</v>
      </c>
      <c r="K3" s="1">
        <f t="shared" si="2"/>
        <v>0.75308641975308643</v>
      </c>
      <c r="L3" s="1">
        <f t="shared" si="3"/>
        <v>8.6419753086419748E-2</v>
      </c>
    </row>
    <row r="4" spans="1:12">
      <c r="A4" t="s">
        <v>33</v>
      </c>
      <c r="B4" t="str">
        <f t="shared" si="4"/>
        <v>2019-04-16</v>
      </c>
      <c r="C4" t="str">
        <f t="shared" si="5"/>
        <v>04-16</v>
      </c>
      <c r="D4">
        <v>99</v>
      </c>
      <c r="E4">
        <v>6</v>
      </c>
      <c r="F4">
        <v>12</v>
      </c>
      <c r="G4">
        <v>54</v>
      </c>
      <c r="H4">
        <v>24</v>
      </c>
      <c r="I4" s="1">
        <f t="shared" si="0"/>
        <v>6.0606060606060608E-2</v>
      </c>
      <c r="J4" s="1">
        <f t="shared" si="1"/>
        <v>0.12121212121212122</v>
      </c>
      <c r="K4" s="1">
        <f t="shared" si="2"/>
        <v>0.54545454545454541</v>
      </c>
      <c r="L4" s="1">
        <f t="shared" si="3"/>
        <v>0.24242424242424243</v>
      </c>
    </row>
    <row r="5" spans="1:12">
      <c r="A5" t="s">
        <v>34</v>
      </c>
      <c r="B5" t="str">
        <f t="shared" si="4"/>
        <v>2019-04-17</v>
      </c>
      <c r="C5" t="str">
        <f t="shared" si="5"/>
        <v>04-17</v>
      </c>
      <c r="D5">
        <v>46</v>
      </c>
      <c r="E5">
        <v>1</v>
      </c>
      <c r="F5">
        <v>11</v>
      </c>
      <c r="G5">
        <v>7</v>
      </c>
      <c r="H5">
        <v>27</v>
      </c>
      <c r="I5" s="1">
        <f t="shared" si="0"/>
        <v>2.1739130434782608E-2</v>
      </c>
      <c r="J5" s="1">
        <f t="shared" si="1"/>
        <v>0.2391304347826087</v>
      </c>
      <c r="K5" s="1">
        <f t="shared" si="2"/>
        <v>0.15217391304347827</v>
      </c>
      <c r="L5" s="1">
        <f t="shared" si="3"/>
        <v>0.58695652173913049</v>
      </c>
    </row>
    <row r="6" spans="1:12">
      <c r="A6" t="s">
        <v>35</v>
      </c>
      <c r="B6" t="str">
        <f t="shared" si="4"/>
        <v>2019-04-17</v>
      </c>
      <c r="C6" t="str">
        <f t="shared" si="5"/>
        <v>04-17</v>
      </c>
      <c r="D6">
        <v>45</v>
      </c>
      <c r="E6">
        <v>6</v>
      </c>
      <c r="F6">
        <v>24</v>
      </c>
      <c r="G6">
        <v>2</v>
      </c>
      <c r="H6">
        <v>13</v>
      </c>
      <c r="I6" s="1">
        <f t="shared" si="0"/>
        <v>0.13333333333333333</v>
      </c>
      <c r="J6" s="1">
        <f t="shared" si="1"/>
        <v>0.53333333333333333</v>
      </c>
      <c r="K6" s="1">
        <f t="shared" si="2"/>
        <v>4.4444444444444446E-2</v>
      </c>
      <c r="L6" s="1">
        <f t="shared" si="3"/>
        <v>0.28888888888888886</v>
      </c>
    </row>
    <row r="7" spans="1:12">
      <c r="A7" t="s">
        <v>36</v>
      </c>
      <c r="B7" t="str">
        <f t="shared" si="4"/>
        <v>2019-04-18</v>
      </c>
      <c r="C7" t="str">
        <f t="shared" si="5"/>
        <v>04-18</v>
      </c>
      <c r="D7">
        <v>27</v>
      </c>
      <c r="E7">
        <v>0</v>
      </c>
      <c r="F7">
        <v>12</v>
      </c>
      <c r="G7">
        <v>6</v>
      </c>
      <c r="H7">
        <v>9</v>
      </c>
      <c r="I7" s="1">
        <f t="shared" si="0"/>
        <v>0</v>
      </c>
      <c r="J7" s="1">
        <f t="shared" si="1"/>
        <v>0.44444444444444442</v>
      </c>
      <c r="K7" s="1">
        <f t="shared" si="2"/>
        <v>0.22222222222222221</v>
      </c>
      <c r="L7" s="1">
        <f t="shared" si="3"/>
        <v>0.33333333333333331</v>
      </c>
    </row>
    <row r="8" spans="1:12">
      <c r="A8" t="s">
        <v>37</v>
      </c>
      <c r="B8" t="str">
        <f t="shared" si="4"/>
        <v>2019-04-18</v>
      </c>
      <c r="C8" t="str">
        <f t="shared" si="5"/>
        <v>04-18</v>
      </c>
      <c r="D8">
        <v>662</v>
      </c>
      <c r="E8">
        <v>6</v>
      </c>
      <c r="F8">
        <v>640</v>
      </c>
      <c r="G8">
        <v>4</v>
      </c>
      <c r="H8">
        <v>7</v>
      </c>
      <c r="I8" s="1">
        <f t="shared" si="0"/>
        <v>9.0634441087613302E-3</v>
      </c>
      <c r="J8" s="1">
        <f t="shared" si="1"/>
        <v>0.96676737160120851</v>
      </c>
      <c r="K8" s="1">
        <f t="shared" si="2"/>
        <v>6.0422960725075529E-3</v>
      </c>
      <c r="L8" s="1">
        <f t="shared" si="3"/>
        <v>1.0574018126888218E-2</v>
      </c>
    </row>
    <row r="9" spans="1:12">
      <c r="A9" t="s">
        <v>38</v>
      </c>
      <c r="B9" t="str">
        <f t="shared" si="4"/>
        <v>2019-04-19</v>
      </c>
      <c r="C9" t="str">
        <f t="shared" si="5"/>
        <v>04-19</v>
      </c>
      <c r="D9">
        <v>139</v>
      </c>
      <c r="E9">
        <v>4</v>
      </c>
      <c r="F9">
        <v>124</v>
      </c>
      <c r="G9">
        <v>2</v>
      </c>
      <c r="H9">
        <v>5</v>
      </c>
      <c r="I9" s="1">
        <f t="shared" si="0"/>
        <v>2.8776978417266189E-2</v>
      </c>
      <c r="J9" s="1">
        <f t="shared" si="1"/>
        <v>0.8920863309352518</v>
      </c>
      <c r="K9" s="1">
        <f t="shared" si="2"/>
        <v>1.4388489208633094E-2</v>
      </c>
      <c r="L9" s="1">
        <f t="shared" si="3"/>
        <v>3.5971223021582732E-2</v>
      </c>
    </row>
    <row r="10" spans="1:12">
      <c r="A10" t="s">
        <v>39</v>
      </c>
      <c r="B10" t="str">
        <f t="shared" si="4"/>
        <v>2019-04-19</v>
      </c>
      <c r="C10" t="str">
        <f t="shared" si="5"/>
        <v>04-19</v>
      </c>
      <c r="D10">
        <v>55</v>
      </c>
      <c r="E10">
        <v>1</v>
      </c>
      <c r="F10">
        <v>51</v>
      </c>
      <c r="G10">
        <v>0</v>
      </c>
      <c r="H10">
        <v>2</v>
      </c>
      <c r="I10" s="1">
        <f t="shared" si="0"/>
        <v>1.8181818181818181E-2</v>
      </c>
      <c r="J10" s="1">
        <f t="shared" si="1"/>
        <v>0.92727272727272725</v>
      </c>
      <c r="K10" s="1">
        <f t="shared" si="2"/>
        <v>0</v>
      </c>
      <c r="L10" s="1">
        <f t="shared" si="3"/>
        <v>3.6363636363636362E-2</v>
      </c>
    </row>
    <row r="11" spans="1:12">
      <c r="A11" t="s">
        <v>40</v>
      </c>
      <c r="B11" t="str">
        <f t="shared" si="4"/>
        <v>2019-04-20</v>
      </c>
      <c r="C11" t="str">
        <f t="shared" si="5"/>
        <v>04-20</v>
      </c>
      <c r="D11">
        <v>15</v>
      </c>
      <c r="E11">
        <v>3</v>
      </c>
      <c r="F11">
        <v>10</v>
      </c>
      <c r="G11">
        <v>0</v>
      </c>
      <c r="H11">
        <v>1</v>
      </c>
      <c r="I11" s="1">
        <f t="shared" si="0"/>
        <v>0.2</v>
      </c>
      <c r="J11" s="1">
        <f t="shared" si="1"/>
        <v>0.66666666666666663</v>
      </c>
      <c r="K11" s="1">
        <f t="shared" si="2"/>
        <v>0</v>
      </c>
      <c r="L11" s="1">
        <f t="shared" si="3"/>
        <v>6.6666666666666666E-2</v>
      </c>
    </row>
    <row r="12" spans="1:12">
      <c r="A12" t="s">
        <v>41</v>
      </c>
      <c r="B12" t="str">
        <f t="shared" si="4"/>
        <v>2019-04-20</v>
      </c>
      <c r="C12" t="str">
        <f t="shared" si="5"/>
        <v>04-20</v>
      </c>
      <c r="D12">
        <v>17</v>
      </c>
      <c r="E12">
        <v>1</v>
      </c>
      <c r="F12">
        <v>12</v>
      </c>
      <c r="G12">
        <v>1</v>
      </c>
      <c r="H12">
        <v>2</v>
      </c>
      <c r="I12" s="1">
        <f t="shared" si="0"/>
        <v>5.8823529411764705E-2</v>
      </c>
      <c r="J12" s="1">
        <f t="shared" si="1"/>
        <v>0.70588235294117652</v>
      </c>
      <c r="K12" s="1">
        <f t="shared" si="2"/>
        <v>5.8823529411764705E-2</v>
      </c>
      <c r="L12" s="1">
        <f t="shared" si="3"/>
        <v>0.11764705882352941</v>
      </c>
    </row>
    <row r="13" spans="1:12">
      <c r="A13" t="s">
        <v>42</v>
      </c>
      <c r="B13" t="str">
        <f t="shared" si="4"/>
        <v>2019-04-21</v>
      </c>
      <c r="C13" t="str">
        <f t="shared" si="5"/>
        <v>04-21</v>
      </c>
      <c r="D13">
        <v>7</v>
      </c>
      <c r="E13">
        <v>0</v>
      </c>
      <c r="F13">
        <v>6</v>
      </c>
      <c r="G13">
        <v>0</v>
      </c>
      <c r="H13">
        <v>1</v>
      </c>
      <c r="I13" s="1">
        <f t="shared" si="0"/>
        <v>0</v>
      </c>
      <c r="J13" s="1">
        <f t="shared" si="1"/>
        <v>0.8571428571428571</v>
      </c>
      <c r="K13" s="1">
        <f t="shared" si="2"/>
        <v>0</v>
      </c>
      <c r="L13" s="1">
        <f t="shared" si="3"/>
        <v>0.14285714285714285</v>
      </c>
    </row>
    <row r="14" spans="1:12">
      <c r="A14" t="s">
        <v>43</v>
      </c>
      <c r="B14" t="str">
        <f t="shared" si="4"/>
        <v>2019-04-21</v>
      </c>
      <c r="C14" t="str">
        <f t="shared" si="5"/>
        <v>04-21</v>
      </c>
      <c r="D14">
        <v>10</v>
      </c>
      <c r="E14">
        <v>1</v>
      </c>
      <c r="F14">
        <v>8</v>
      </c>
      <c r="G14">
        <v>1</v>
      </c>
      <c r="H14">
        <v>0</v>
      </c>
      <c r="I14" s="1">
        <f t="shared" si="0"/>
        <v>0.1</v>
      </c>
      <c r="J14" s="1">
        <f t="shared" si="1"/>
        <v>0.8</v>
      </c>
      <c r="K14" s="1">
        <f t="shared" si="2"/>
        <v>0.1</v>
      </c>
      <c r="L14" s="1">
        <f t="shared" si="3"/>
        <v>0</v>
      </c>
    </row>
    <row r="15" spans="1:12">
      <c r="A15" t="s">
        <v>44</v>
      </c>
      <c r="B15" t="str">
        <f t="shared" si="4"/>
        <v>2019-04-22</v>
      </c>
      <c r="C15" t="str">
        <f t="shared" si="5"/>
        <v>04-22</v>
      </c>
      <c r="D15">
        <v>2</v>
      </c>
      <c r="E15">
        <v>1</v>
      </c>
      <c r="F15">
        <v>1</v>
      </c>
      <c r="G15">
        <v>0</v>
      </c>
      <c r="H15">
        <v>0</v>
      </c>
      <c r="I15" s="1">
        <f t="shared" si="0"/>
        <v>0.5</v>
      </c>
      <c r="J15" s="1">
        <f t="shared" si="1"/>
        <v>0.5</v>
      </c>
      <c r="K15" s="1">
        <f t="shared" si="2"/>
        <v>0</v>
      </c>
      <c r="L15" s="1">
        <f t="shared" si="3"/>
        <v>0</v>
      </c>
    </row>
    <row r="16" spans="1:12">
      <c r="A16" t="s">
        <v>45</v>
      </c>
      <c r="B16" t="str">
        <f t="shared" si="4"/>
        <v>2019-04-22</v>
      </c>
      <c r="C16" t="str">
        <f t="shared" si="5"/>
        <v>04-22</v>
      </c>
      <c r="D16">
        <v>7</v>
      </c>
      <c r="E16">
        <v>3</v>
      </c>
      <c r="F16">
        <v>2</v>
      </c>
      <c r="G16">
        <v>0</v>
      </c>
      <c r="H16">
        <v>2</v>
      </c>
      <c r="I16" s="1">
        <f t="shared" si="0"/>
        <v>0.42857142857142855</v>
      </c>
      <c r="J16" s="1">
        <f t="shared" si="1"/>
        <v>0.2857142857142857</v>
      </c>
      <c r="K16" s="1">
        <f t="shared" si="2"/>
        <v>0</v>
      </c>
      <c r="L16" s="1">
        <f t="shared" si="3"/>
        <v>0.2857142857142857</v>
      </c>
    </row>
    <row r="17" spans="1:12">
      <c r="A17" t="s">
        <v>46</v>
      </c>
      <c r="B17" t="str">
        <f t="shared" si="4"/>
        <v>2019-04-23</v>
      </c>
      <c r="C17" t="str">
        <f t="shared" si="5"/>
        <v>04-23</v>
      </c>
      <c r="D17">
        <v>1</v>
      </c>
      <c r="E17">
        <v>0</v>
      </c>
      <c r="F17">
        <v>1</v>
      </c>
      <c r="G17">
        <v>0</v>
      </c>
      <c r="H17">
        <v>0</v>
      </c>
      <c r="I17" s="1">
        <f t="shared" si="0"/>
        <v>0</v>
      </c>
      <c r="J17" s="1">
        <f t="shared" si="1"/>
        <v>1</v>
      </c>
      <c r="K17" s="1">
        <f t="shared" si="2"/>
        <v>0</v>
      </c>
      <c r="L17" s="1">
        <f t="shared" si="3"/>
        <v>0</v>
      </c>
    </row>
    <row r="18" spans="1:12">
      <c r="A18" t="s">
        <v>47</v>
      </c>
      <c r="B18" t="str">
        <f t="shared" si="4"/>
        <v>2019-04-23</v>
      </c>
      <c r="C18" t="str">
        <f t="shared" si="5"/>
        <v>04-23</v>
      </c>
      <c r="D18">
        <v>13</v>
      </c>
      <c r="E18">
        <v>0</v>
      </c>
      <c r="F18">
        <v>8</v>
      </c>
      <c r="G18">
        <v>0</v>
      </c>
      <c r="H18">
        <v>4</v>
      </c>
      <c r="I18" s="1">
        <f t="shared" si="0"/>
        <v>0</v>
      </c>
      <c r="J18" s="1">
        <f t="shared" si="1"/>
        <v>0.61538461538461542</v>
      </c>
      <c r="K18" s="1">
        <f t="shared" si="2"/>
        <v>0</v>
      </c>
      <c r="L18" s="1">
        <f t="shared" si="3"/>
        <v>0.30769230769230771</v>
      </c>
    </row>
    <row r="19" spans="1:12">
      <c r="A19" t="s">
        <v>48</v>
      </c>
      <c r="B19" t="str">
        <f t="shared" si="4"/>
        <v>2019-04-24</v>
      </c>
      <c r="C19" t="str">
        <f t="shared" si="5"/>
        <v>04-24</v>
      </c>
      <c r="D19">
        <v>19</v>
      </c>
      <c r="E19">
        <v>2</v>
      </c>
      <c r="F19">
        <v>13</v>
      </c>
      <c r="G19">
        <v>0</v>
      </c>
      <c r="H19">
        <v>2</v>
      </c>
      <c r="I19" s="1">
        <f t="shared" si="0"/>
        <v>0.10526315789473684</v>
      </c>
      <c r="J19" s="1">
        <f t="shared" si="1"/>
        <v>0.68421052631578949</v>
      </c>
      <c r="K19" s="1">
        <f t="shared" si="2"/>
        <v>0</v>
      </c>
      <c r="L19" s="1">
        <f t="shared" si="3"/>
        <v>0.10526315789473684</v>
      </c>
    </row>
    <row r="20" spans="1:12">
      <c r="A20" t="s">
        <v>49</v>
      </c>
      <c r="B20" t="str">
        <f t="shared" si="4"/>
        <v>2019-04-24</v>
      </c>
      <c r="C20" t="str">
        <f t="shared" si="5"/>
        <v>04-24</v>
      </c>
      <c r="D20">
        <v>100</v>
      </c>
      <c r="E20">
        <v>7</v>
      </c>
      <c r="F20">
        <v>93</v>
      </c>
      <c r="G20">
        <v>0</v>
      </c>
      <c r="H20">
        <v>0</v>
      </c>
      <c r="I20" s="1">
        <f t="shared" si="0"/>
        <v>7.0000000000000007E-2</v>
      </c>
      <c r="J20" s="1">
        <f t="shared" si="1"/>
        <v>0.93</v>
      </c>
      <c r="K20" s="1">
        <f t="shared" si="2"/>
        <v>0</v>
      </c>
      <c r="L20" s="1">
        <f t="shared" si="3"/>
        <v>0</v>
      </c>
    </row>
    <row r="21" spans="1:12">
      <c r="A21" t="s">
        <v>50</v>
      </c>
      <c r="B21" t="str">
        <f t="shared" si="4"/>
        <v>2019-04-25</v>
      </c>
      <c r="C21" t="str">
        <f t="shared" si="5"/>
        <v>04-25</v>
      </c>
      <c r="D21">
        <v>60</v>
      </c>
      <c r="E21">
        <v>9</v>
      </c>
      <c r="F21">
        <v>50</v>
      </c>
      <c r="G21">
        <v>0</v>
      </c>
      <c r="H21">
        <v>0</v>
      </c>
      <c r="I21" s="1">
        <f t="shared" si="0"/>
        <v>0.15</v>
      </c>
      <c r="J21" s="1">
        <f t="shared" si="1"/>
        <v>0.83333333333333337</v>
      </c>
      <c r="K21" s="1">
        <f t="shared" si="2"/>
        <v>0</v>
      </c>
      <c r="L21" s="1">
        <f t="shared" si="3"/>
        <v>0</v>
      </c>
    </row>
    <row r="22" spans="1:12">
      <c r="A22" t="s">
        <v>51</v>
      </c>
      <c r="B22" t="str">
        <f t="shared" si="4"/>
        <v>2019-04-25</v>
      </c>
      <c r="C22" t="str">
        <f t="shared" si="5"/>
        <v>04-25</v>
      </c>
      <c r="D22">
        <v>54</v>
      </c>
      <c r="E22">
        <v>2</v>
      </c>
      <c r="F22">
        <v>51</v>
      </c>
      <c r="G22">
        <v>1</v>
      </c>
      <c r="H22">
        <v>0</v>
      </c>
      <c r="I22" s="1">
        <f t="shared" si="0"/>
        <v>3.7037037037037035E-2</v>
      </c>
      <c r="J22" s="1">
        <f t="shared" si="1"/>
        <v>0.94444444444444442</v>
      </c>
      <c r="K22" s="1">
        <f t="shared" si="2"/>
        <v>1.8518518518518517E-2</v>
      </c>
      <c r="L22" s="1">
        <f t="shared" si="3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BCD8-270B-C546-9FF3-1564770E8B23}">
  <dimension ref="A1:N22"/>
  <sheetViews>
    <sheetView workbookViewId="0">
      <selection activeCell="S28" sqref="S28"/>
    </sheetView>
  </sheetViews>
  <sheetFormatPr baseColWidth="10" defaultRowHeight="16"/>
  <cols>
    <col min="11" max="11" width="11.6640625" customWidth="1"/>
  </cols>
  <sheetData>
    <row r="1" spans="1:14">
      <c r="A1" t="s">
        <v>59</v>
      </c>
      <c r="B1" t="s">
        <v>53</v>
      </c>
      <c r="C1" t="s">
        <v>55</v>
      </c>
      <c r="D1" t="s">
        <v>56</v>
      </c>
      <c r="E1" t="s">
        <v>58</v>
      </c>
      <c r="F1" t="s">
        <v>53</v>
      </c>
      <c r="G1" t="s">
        <v>55</v>
      </c>
      <c r="H1" t="s">
        <v>56</v>
      </c>
      <c r="I1" t="s">
        <v>58</v>
      </c>
      <c r="K1" t="s">
        <v>75</v>
      </c>
      <c r="L1" t="s">
        <v>76</v>
      </c>
      <c r="M1" t="s">
        <v>71</v>
      </c>
      <c r="N1" t="s">
        <v>72</v>
      </c>
    </row>
    <row r="2" spans="1:14">
      <c r="A2" t="s">
        <v>60</v>
      </c>
      <c r="B2">
        <v>0</v>
      </c>
      <c r="C2">
        <v>0.14864864864864866</v>
      </c>
      <c r="D2">
        <v>0.5</v>
      </c>
      <c r="E2">
        <v>0.35135135135135137</v>
      </c>
      <c r="F2">
        <v>4.4959606603442219E-2</v>
      </c>
      <c r="G2">
        <v>8.5353003161222338E-2</v>
      </c>
      <c r="H2">
        <v>0.14927994380049175</v>
      </c>
      <c r="I2">
        <v>0.67650158061116961</v>
      </c>
      <c r="K2" s="1">
        <f>C2+D2</f>
        <v>0.64864864864864868</v>
      </c>
      <c r="L2" s="1">
        <f>G2+H2</f>
        <v>0.23463294696171411</v>
      </c>
      <c r="M2" s="1">
        <f>B2+E2</f>
        <v>0.35135135135135137</v>
      </c>
      <c r="N2" s="1">
        <f>F2+I2</f>
        <v>0.72146118721461183</v>
      </c>
    </row>
    <row r="3" spans="1:14">
      <c r="A3" t="s">
        <v>61</v>
      </c>
      <c r="B3">
        <v>3.7037037037037035E-2</v>
      </c>
      <c r="C3">
        <v>6.1728395061728392E-2</v>
      </c>
      <c r="D3">
        <v>0.75308641975308643</v>
      </c>
      <c r="E3">
        <v>8.6419753086419748E-2</v>
      </c>
      <c r="F3">
        <v>4.025423728813559E-2</v>
      </c>
      <c r="G3">
        <v>6.25E-2</v>
      </c>
      <c r="H3">
        <v>0.27807203389830509</v>
      </c>
      <c r="I3">
        <v>0.57428495762711862</v>
      </c>
      <c r="K3" s="1">
        <f t="shared" ref="K3:K22" si="0">C3+D3</f>
        <v>0.81481481481481488</v>
      </c>
      <c r="L3" s="1">
        <f t="shared" ref="L3:L22" si="1">G3+H3</f>
        <v>0.34057203389830509</v>
      </c>
      <c r="M3" s="1">
        <f t="shared" ref="M3:M22" si="2">B3+E3</f>
        <v>0.12345679012345678</v>
      </c>
      <c r="N3" s="1">
        <f t="shared" ref="N3:N22" si="3">F3+I3</f>
        <v>0.61453919491525422</v>
      </c>
    </row>
    <row r="4" spans="1:14">
      <c r="A4" t="s">
        <v>61</v>
      </c>
      <c r="B4">
        <v>6.0606060606060608E-2</v>
      </c>
      <c r="C4">
        <v>0.12121212121212122</v>
      </c>
      <c r="D4">
        <v>0.54545454545454541</v>
      </c>
      <c r="E4">
        <v>0.24242424242424243</v>
      </c>
      <c r="F4">
        <v>8.9924670433145004E-2</v>
      </c>
      <c r="G4">
        <v>5.8027306967984936E-2</v>
      </c>
      <c r="H4">
        <v>0.2567090395480226</v>
      </c>
      <c r="I4">
        <v>0.53401600753295664</v>
      </c>
      <c r="K4" s="1">
        <f t="shared" si="0"/>
        <v>0.66666666666666663</v>
      </c>
      <c r="L4" s="1">
        <f t="shared" si="1"/>
        <v>0.31473634651600751</v>
      </c>
      <c r="M4" s="1">
        <f t="shared" si="2"/>
        <v>0.30303030303030304</v>
      </c>
      <c r="N4" s="1">
        <f t="shared" si="3"/>
        <v>0.62394067796610164</v>
      </c>
    </row>
    <row r="5" spans="1:14">
      <c r="A5" t="s">
        <v>62</v>
      </c>
      <c r="B5">
        <v>2.1739130434782608E-2</v>
      </c>
      <c r="C5">
        <v>0.2391304347826087</v>
      </c>
      <c r="D5">
        <v>0.15217391304347827</v>
      </c>
      <c r="E5">
        <v>0.58695652173913049</v>
      </c>
      <c r="F5">
        <v>0.10450966356478167</v>
      </c>
      <c r="G5">
        <v>8.1603435934144597E-2</v>
      </c>
      <c r="H5">
        <v>0.16320687186828919</v>
      </c>
      <c r="I5">
        <v>0.59770937723693629</v>
      </c>
      <c r="K5" s="1">
        <f t="shared" si="0"/>
        <v>0.39130434782608697</v>
      </c>
      <c r="L5" s="1">
        <f t="shared" si="1"/>
        <v>0.24481030780243379</v>
      </c>
      <c r="M5" s="1">
        <f t="shared" si="2"/>
        <v>0.60869565217391308</v>
      </c>
      <c r="N5" s="1">
        <f t="shared" si="3"/>
        <v>0.70221904080171793</v>
      </c>
    </row>
    <row r="6" spans="1:14">
      <c r="A6" t="s">
        <v>62</v>
      </c>
      <c r="B6">
        <v>0.13333333333333333</v>
      </c>
      <c r="C6">
        <v>0.53333333333333333</v>
      </c>
      <c r="D6">
        <v>4.4444444444444446E-2</v>
      </c>
      <c r="E6">
        <v>0.28888888888888886</v>
      </c>
      <c r="F6">
        <v>7.6249646992375034E-2</v>
      </c>
      <c r="G6">
        <v>0.24964699237503529</v>
      </c>
      <c r="H6">
        <v>7.4272804292572714E-2</v>
      </c>
      <c r="I6">
        <v>0.5772380683422762</v>
      </c>
      <c r="K6" s="1">
        <f t="shared" si="0"/>
        <v>0.57777777777777772</v>
      </c>
      <c r="L6" s="1">
        <f t="shared" si="1"/>
        <v>0.32391979666760801</v>
      </c>
      <c r="M6" s="1">
        <f t="shared" si="2"/>
        <v>0.42222222222222217</v>
      </c>
      <c r="N6" s="1">
        <f t="shared" si="3"/>
        <v>0.65348771533465122</v>
      </c>
    </row>
    <row r="7" spans="1:14">
      <c r="A7" t="s">
        <v>63</v>
      </c>
      <c r="B7">
        <v>0</v>
      </c>
      <c r="C7">
        <v>0.44444444444444442</v>
      </c>
      <c r="D7">
        <v>0.22222222222222221</v>
      </c>
      <c r="E7">
        <v>0.33333333333333331</v>
      </c>
      <c r="F7">
        <v>0.17711962833914052</v>
      </c>
      <c r="G7">
        <v>0.2073170731707317</v>
      </c>
      <c r="H7">
        <v>0.19163763066202091</v>
      </c>
      <c r="I7">
        <v>0.41056910569105692</v>
      </c>
      <c r="K7" s="1">
        <f t="shared" si="0"/>
        <v>0.66666666666666663</v>
      </c>
      <c r="L7" s="1">
        <f t="shared" si="1"/>
        <v>0.39895470383275261</v>
      </c>
      <c r="M7" s="1">
        <f t="shared" si="2"/>
        <v>0.33333333333333331</v>
      </c>
      <c r="N7" s="1">
        <f t="shared" si="3"/>
        <v>0.5876887340301975</v>
      </c>
    </row>
    <row r="8" spans="1:14">
      <c r="A8" t="s">
        <v>63</v>
      </c>
      <c r="B8">
        <v>9.0634441087613302E-3</v>
      </c>
      <c r="C8">
        <v>0.96676737160120851</v>
      </c>
      <c r="D8">
        <v>6.0422960725075529E-3</v>
      </c>
      <c r="E8">
        <v>1.0574018126888218E-2</v>
      </c>
      <c r="F8">
        <v>0.11769834350479512</v>
      </c>
      <c r="G8">
        <v>0.71011333914559716</v>
      </c>
      <c r="H8">
        <v>5.5143853530950304E-2</v>
      </c>
      <c r="I8">
        <v>9.612031386224934E-2</v>
      </c>
      <c r="K8" s="1">
        <f t="shared" si="0"/>
        <v>0.97280966767371602</v>
      </c>
      <c r="L8" s="1">
        <f t="shared" si="1"/>
        <v>0.76525719267654746</v>
      </c>
      <c r="M8" s="1">
        <f t="shared" si="2"/>
        <v>1.963746223564955E-2</v>
      </c>
      <c r="N8" s="1">
        <f t="shared" si="3"/>
        <v>0.21381865736704447</v>
      </c>
    </row>
    <row r="9" spans="1:14">
      <c r="A9" t="s">
        <v>64</v>
      </c>
      <c r="B9">
        <v>2.8776978417266189E-2</v>
      </c>
      <c r="C9">
        <v>0.8920863309352518</v>
      </c>
      <c r="D9">
        <v>1.4388489208633094E-2</v>
      </c>
      <c r="E9">
        <v>3.5971223021582732E-2</v>
      </c>
      <c r="F9">
        <v>0.12761613067891781</v>
      </c>
      <c r="G9">
        <v>0.69167942827973461</v>
      </c>
      <c r="H9">
        <v>5.9724349157733538E-2</v>
      </c>
      <c r="I9">
        <v>9.6988259315977543E-2</v>
      </c>
      <c r="K9" s="1">
        <f t="shared" si="0"/>
        <v>0.90647482014388492</v>
      </c>
      <c r="L9" s="1">
        <f t="shared" si="1"/>
        <v>0.75140377743746811</v>
      </c>
      <c r="M9" s="1">
        <f t="shared" si="2"/>
        <v>6.4748201438848921E-2</v>
      </c>
      <c r="N9" s="1">
        <f t="shared" si="3"/>
        <v>0.22460438999489535</v>
      </c>
    </row>
    <row r="10" spans="1:14">
      <c r="A10" t="s">
        <v>64</v>
      </c>
      <c r="B10">
        <v>1.8181818181818181E-2</v>
      </c>
      <c r="C10">
        <v>0.92727272727272725</v>
      </c>
      <c r="D10">
        <v>0</v>
      </c>
      <c r="E10">
        <v>3.6363636363636362E-2</v>
      </c>
      <c r="F10">
        <v>0.15076717811874582</v>
      </c>
      <c r="G10">
        <v>0.57238158772515013</v>
      </c>
      <c r="H10">
        <v>5.8705803869246162E-2</v>
      </c>
      <c r="I10">
        <v>0.171447631754503</v>
      </c>
      <c r="K10" s="1">
        <f t="shared" si="0"/>
        <v>0.92727272727272725</v>
      </c>
      <c r="L10" s="1">
        <f t="shared" si="1"/>
        <v>0.63108739159439631</v>
      </c>
      <c r="M10" s="1">
        <f t="shared" si="2"/>
        <v>5.4545454545454543E-2</v>
      </c>
      <c r="N10" s="1">
        <f t="shared" si="3"/>
        <v>0.3222148098732488</v>
      </c>
    </row>
    <row r="11" spans="1:14">
      <c r="A11" t="s">
        <v>65</v>
      </c>
      <c r="B11">
        <v>0.2</v>
      </c>
      <c r="C11">
        <v>0.66666666666666663</v>
      </c>
      <c r="D11">
        <v>0</v>
      </c>
      <c r="E11">
        <v>6.6666666666666666E-2</v>
      </c>
      <c r="F11">
        <v>0.22056833558863329</v>
      </c>
      <c r="G11">
        <v>0.44519621109607577</v>
      </c>
      <c r="H11">
        <v>4.1948579161028419E-2</v>
      </c>
      <c r="I11">
        <v>0.26792963464140729</v>
      </c>
      <c r="K11" s="1">
        <f t="shared" si="0"/>
        <v>0.66666666666666663</v>
      </c>
      <c r="L11" s="1">
        <f t="shared" si="1"/>
        <v>0.48714479025710417</v>
      </c>
      <c r="M11" s="1">
        <f t="shared" si="2"/>
        <v>0.26666666666666666</v>
      </c>
      <c r="N11" s="1">
        <f t="shared" si="3"/>
        <v>0.4884979702300406</v>
      </c>
    </row>
    <row r="12" spans="1:14">
      <c r="A12" t="s">
        <v>65</v>
      </c>
      <c r="B12">
        <v>5.8823529411764705E-2</v>
      </c>
      <c r="C12">
        <v>0.70588235294117652</v>
      </c>
      <c r="D12">
        <v>5.8823529411764705E-2</v>
      </c>
      <c r="E12">
        <v>0.11764705882352941</v>
      </c>
      <c r="F12">
        <v>0.36282306163021871</v>
      </c>
      <c r="G12">
        <v>0.28429423459244535</v>
      </c>
      <c r="H12">
        <v>3.5785288270377733E-2</v>
      </c>
      <c r="I12">
        <v>0.38667992047713717</v>
      </c>
      <c r="K12" s="1">
        <f t="shared" si="0"/>
        <v>0.76470588235294124</v>
      </c>
      <c r="L12" s="1">
        <f t="shared" si="1"/>
        <v>0.3200795228628231</v>
      </c>
      <c r="M12" s="1">
        <f t="shared" si="2"/>
        <v>0.1764705882352941</v>
      </c>
      <c r="N12" s="1">
        <f t="shared" si="3"/>
        <v>0.74950298210735589</v>
      </c>
    </row>
    <row r="13" spans="1:14">
      <c r="A13" t="s">
        <v>66</v>
      </c>
      <c r="B13">
        <v>0</v>
      </c>
      <c r="C13">
        <v>0.8571428571428571</v>
      </c>
      <c r="D13">
        <v>0</v>
      </c>
      <c r="E13">
        <v>0.14285714285714285</v>
      </c>
      <c r="F13">
        <v>0.2651006711409396</v>
      </c>
      <c r="G13">
        <v>0.38590604026845637</v>
      </c>
      <c r="H13">
        <v>7.2147651006711416E-2</v>
      </c>
      <c r="I13">
        <v>0.35067114093959734</v>
      </c>
      <c r="K13" s="1">
        <f t="shared" si="0"/>
        <v>0.8571428571428571</v>
      </c>
      <c r="L13" s="1">
        <f t="shared" si="1"/>
        <v>0.45805369127516782</v>
      </c>
      <c r="M13" s="1">
        <f t="shared" si="2"/>
        <v>0.14285714285714285</v>
      </c>
      <c r="N13" s="1">
        <f t="shared" si="3"/>
        <v>0.61577181208053688</v>
      </c>
    </row>
    <row r="14" spans="1:14">
      <c r="A14" t="s">
        <v>66</v>
      </c>
      <c r="B14">
        <v>0.1</v>
      </c>
      <c r="C14">
        <v>0.8</v>
      </c>
      <c r="D14">
        <v>0.1</v>
      </c>
      <c r="E14">
        <v>0</v>
      </c>
      <c r="F14">
        <v>0.20202020202020202</v>
      </c>
      <c r="G14">
        <v>0.60055096418732778</v>
      </c>
      <c r="H14">
        <v>4.4995408631772267E-2</v>
      </c>
      <c r="I14">
        <v>0.17171717171717171</v>
      </c>
      <c r="K14" s="1">
        <f t="shared" si="0"/>
        <v>0.9</v>
      </c>
      <c r="L14" s="1">
        <f t="shared" si="1"/>
        <v>0.6455463728191001</v>
      </c>
      <c r="M14" s="1">
        <f t="shared" si="2"/>
        <v>0.1</v>
      </c>
      <c r="N14" s="1">
        <f t="shared" si="3"/>
        <v>0.3737373737373737</v>
      </c>
    </row>
    <row r="15" spans="1:14">
      <c r="A15" t="s">
        <v>67</v>
      </c>
      <c r="B15">
        <v>0.5</v>
      </c>
      <c r="C15">
        <v>0.5</v>
      </c>
      <c r="D15">
        <v>0</v>
      </c>
      <c r="E15">
        <v>0</v>
      </c>
      <c r="F15">
        <v>0.26825127334465193</v>
      </c>
      <c r="G15">
        <v>0.34295415959252973</v>
      </c>
      <c r="H15">
        <v>4.7538200339558571E-2</v>
      </c>
      <c r="I15">
        <v>0.15280135823429541</v>
      </c>
      <c r="K15" s="1">
        <f t="shared" si="0"/>
        <v>0.5</v>
      </c>
      <c r="L15" s="1">
        <f t="shared" si="1"/>
        <v>0.39049235993208831</v>
      </c>
      <c r="M15" s="1">
        <f t="shared" si="2"/>
        <v>0.5</v>
      </c>
      <c r="N15" s="1">
        <f t="shared" si="3"/>
        <v>0.42105263157894735</v>
      </c>
    </row>
    <row r="16" spans="1:14">
      <c r="A16" t="s">
        <v>67</v>
      </c>
      <c r="B16">
        <v>0.42857142857142855</v>
      </c>
      <c r="C16">
        <v>0.2857142857142857</v>
      </c>
      <c r="D16">
        <v>0</v>
      </c>
      <c r="E16">
        <v>0.2857142857142857</v>
      </c>
      <c r="F16">
        <v>0.35828877005347592</v>
      </c>
      <c r="G16">
        <v>0.22192513368983957</v>
      </c>
      <c r="H16">
        <v>6.684491978609626E-2</v>
      </c>
      <c r="I16">
        <v>0.18850267379679145</v>
      </c>
      <c r="K16" s="1">
        <f t="shared" si="0"/>
        <v>0.2857142857142857</v>
      </c>
      <c r="L16" s="1">
        <f t="shared" si="1"/>
        <v>0.28877005347593582</v>
      </c>
      <c r="M16" s="1">
        <f t="shared" si="2"/>
        <v>0.71428571428571419</v>
      </c>
      <c r="N16" s="1">
        <f t="shared" si="3"/>
        <v>0.54679144385026734</v>
      </c>
    </row>
    <row r="17" spans="1:14">
      <c r="A17" t="s">
        <v>68</v>
      </c>
      <c r="B17">
        <v>0</v>
      </c>
      <c r="C17">
        <v>1</v>
      </c>
      <c r="D17">
        <v>0</v>
      </c>
      <c r="E17">
        <v>0</v>
      </c>
      <c r="F17">
        <v>0.16719242902208201</v>
      </c>
      <c r="G17">
        <v>0.17350157728706625</v>
      </c>
      <c r="H17">
        <v>5.362776025236593E-2</v>
      </c>
      <c r="I17">
        <v>0.52365930599369082</v>
      </c>
      <c r="K17" s="1">
        <f t="shared" si="0"/>
        <v>1</v>
      </c>
      <c r="L17" s="1">
        <f t="shared" si="1"/>
        <v>0.22712933753943218</v>
      </c>
      <c r="M17" s="1">
        <f t="shared" si="2"/>
        <v>0</v>
      </c>
      <c r="N17" s="1">
        <f t="shared" si="3"/>
        <v>0.69085173501577279</v>
      </c>
    </row>
    <row r="18" spans="1:14">
      <c r="A18" t="s">
        <v>68</v>
      </c>
      <c r="B18">
        <v>0</v>
      </c>
      <c r="C18">
        <v>0.61538461538461542</v>
      </c>
      <c r="D18">
        <v>0</v>
      </c>
      <c r="E18">
        <v>0.30769230769230771</v>
      </c>
      <c r="F18">
        <v>0.22039942938659057</v>
      </c>
      <c r="G18">
        <v>0.47788873038516405</v>
      </c>
      <c r="H18">
        <v>0.18972895863052783</v>
      </c>
      <c r="I18">
        <v>0.27175463623395152</v>
      </c>
      <c r="K18" s="1">
        <f t="shared" si="0"/>
        <v>0.61538461538461542</v>
      </c>
      <c r="L18" s="1">
        <f t="shared" si="1"/>
        <v>0.66761768901569185</v>
      </c>
      <c r="M18" s="1">
        <f t="shared" si="2"/>
        <v>0.30769230769230771</v>
      </c>
      <c r="N18" s="1">
        <f t="shared" si="3"/>
        <v>0.49215406562054209</v>
      </c>
    </row>
    <row r="19" spans="1:14">
      <c r="A19" t="s">
        <v>69</v>
      </c>
      <c r="B19">
        <v>0.10526315789473684</v>
      </c>
      <c r="C19">
        <v>0.68421052631578949</v>
      </c>
      <c r="D19">
        <v>0</v>
      </c>
      <c r="E19">
        <v>0.10526315789473684</v>
      </c>
      <c r="F19">
        <v>0.33193277310924368</v>
      </c>
      <c r="G19">
        <v>0.48039215686274511</v>
      </c>
      <c r="H19">
        <v>0.30532212885154064</v>
      </c>
      <c r="I19">
        <v>0.13445378151260504</v>
      </c>
      <c r="K19" s="1">
        <f t="shared" si="0"/>
        <v>0.68421052631578949</v>
      </c>
      <c r="L19" s="1">
        <f t="shared" si="1"/>
        <v>0.78571428571428581</v>
      </c>
      <c r="M19" s="1">
        <f t="shared" si="2"/>
        <v>0.21052631578947367</v>
      </c>
      <c r="N19" s="1">
        <f t="shared" si="3"/>
        <v>0.46638655462184875</v>
      </c>
    </row>
    <row r="20" spans="1:14">
      <c r="A20" t="s">
        <v>69</v>
      </c>
      <c r="B20">
        <v>7.0000000000000007E-2</v>
      </c>
      <c r="C20">
        <v>0.93</v>
      </c>
      <c r="D20">
        <v>0</v>
      </c>
      <c r="E20">
        <v>0</v>
      </c>
      <c r="F20">
        <v>0.21333333333333335</v>
      </c>
      <c r="G20">
        <v>0.72410256410256413</v>
      </c>
      <c r="H20">
        <v>6.1025641025641023E-2</v>
      </c>
      <c r="I20">
        <v>5.5384615384615386E-2</v>
      </c>
      <c r="K20" s="1">
        <f t="shared" si="0"/>
        <v>0.93</v>
      </c>
      <c r="L20" s="1">
        <f t="shared" si="1"/>
        <v>0.78512820512820514</v>
      </c>
      <c r="M20" s="1">
        <f t="shared" si="2"/>
        <v>7.0000000000000007E-2</v>
      </c>
      <c r="N20" s="1">
        <f t="shared" si="3"/>
        <v>0.26871794871794874</v>
      </c>
    </row>
    <row r="21" spans="1:14">
      <c r="A21" t="s">
        <v>70</v>
      </c>
      <c r="B21">
        <v>0.15</v>
      </c>
      <c r="C21">
        <v>0.83333333333333337</v>
      </c>
      <c r="D21">
        <v>0</v>
      </c>
      <c r="E21">
        <v>0</v>
      </c>
      <c r="F21">
        <v>0.34149184149184147</v>
      </c>
      <c r="G21">
        <v>0.58508158508158503</v>
      </c>
      <c r="H21">
        <v>2.7972027972027972E-2</v>
      </c>
      <c r="I21">
        <v>7.6923076923076927E-2</v>
      </c>
      <c r="K21" s="1">
        <f t="shared" si="0"/>
        <v>0.83333333333333337</v>
      </c>
      <c r="L21" s="1">
        <f t="shared" si="1"/>
        <v>0.61305361305361306</v>
      </c>
      <c r="M21" s="1">
        <f t="shared" si="2"/>
        <v>0.15</v>
      </c>
      <c r="N21" s="1">
        <f t="shared" si="3"/>
        <v>0.4184149184149184</v>
      </c>
    </row>
    <row r="22" spans="1:14">
      <c r="A22" t="s">
        <v>70</v>
      </c>
      <c r="B22">
        <v>3.7037037037037035E-2</v>
      </c>
      <c r="C22">
        <v>0.94444444444444442</v>
      </c>
      <c r="D22">
        <v>1.8518518518518517E-2</v>
      </c>
      <c r="E22">
        <v>0</v>
      </c>
      <c r="F22">
        <v>0.30882352941176472</v>
      </c>
      <c r="G22">
        <v>0.54779411764705888</v>
      </c>
      <c r="H22">
        <v>5.6372549019607844E-2</v>
      </c>
      <c r="I22">
        <v>0.12254901960784313</v>
      </c>
      <c r="K22" s="1">
        <f t="shared" si="0"/>
        <v>0.96296296296296291</v>
      </c>
      <c r="L22" s="1">
        <f t="shared" si="1"/>
        <v>0.60416666666666674</v>
      </c>
      <c r="M22" s="1">
        <f t="shared" si="2"/>
        <v>3.7037037037037035E-2</v>
      </c>
      <c r="N22" s="1">
        <f t="shared" si="3"/>
        <v>0.43137254901960786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tweet volume</vt:lpstr>
      <vt:lpstr>non verified</vt:lpstr>
      <vt:lpstr>non-verified %</vt:lpstr>
      <vt:lpstr>verified</vt:lpstr>
      <vt:lpstr>verified %</vt:lpstr>
      <vt:lpstr>non verified (ac)</vt:lpstr>
      <vt:lpstr>non-verified (ac)%</vt:lpstr>
      <vt:lpstr>verified (ac)</vt:lpstr>
      <vt:lpstr>verified (ac)%</vt:lpstr>
      <vt:lpstr>verified vs non-verified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2020-12-10T15:28:26Z</dcterms:modified>
</cp:coreProperties>
</file>