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BS" sheetId="1" r:id="rId4"/>
    <sheet state="hidden" name="1130 progress review" sheetId="2" r:id="rId5"/>
    <sheet state="hidden" name="1123 progress review" sheetId="3" r:id="rId6"/>
    <sheet state="hidden" name="1116 progress review" sheetId="4" r:id="rId7"/>
    <sheet state="hidden" name="119 progress review" sheetId="5" r:id="rId8"/>
    <sheet state="hidden" name="112 progress review" sheetId="6" r:id="rId9"/>
    <sheet state="hidden" name="1026 progress review" sheetId="7" r:id="rId10"/>
    <sheet state="hidden" name="1019 progress review" sheetId="8" r:id="rId11"/>
    <sheet state="hidden" name="1012 progress review" sheetId="9" r:id="rId12"/>
    <sheet state="hidden" name="105 progress review"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6">
      <text>
        <t xml:space="preserve">DefaultConverters, CollectionConverters, and ScalarConverters
	-Jie-Jyun Liu</t>
      </text>
    </comment>
    <comment authorId="0" ref="D73">
      <text>
        <t xml:space="preserve">goal: understand the structure of conversion service
	-Jie-Jyun Liu</t>
      </text>
    </comment>
    <comment authorId="0" ref="D58">
      <text>
        <t xml:space="preserve">Goal: understand TypeDescriptor
	-Jie-Jyun Liu</t>
      </text>
    </comment>
    <comment authorId="0" ref="D1">
      <text>
        <t xml:space="preserve">筆記哪一週看的，繳交時可隱藏
	-Jie-Jyun Liu</t>
      </text>
    </comment>
  </commentList>
</comments>
</file>

<file path=xl/sharedStrings.xml><?xml version="1.0" encoding="utf-8"?>
<sst xmlns="http://schemas.openxmlformats.org/spreadsheetml/2006/main" count="957" uniqueCount="315">
  <si>
    <t>Project</t>
  </si>
  <si>
    <t>Subproject</t>
  </si>
  <si>
    <t>LOC</t>
  </si>
  <si>
    <t>Week</t>
  </si>
  <si>
    <t>Effort Estimation(hrs)</t>
  </si>
  <si>
    <t>Actual effort (hrs)</t>
  </si>
  <si>
    <t>isDone</t>
  </si>
  <si>
    <t>Period</t>
  </si>
  <si>
    <t>Expected Start Date</t>
  </si>
  <si>
    <t>Expected End Date</t>
  </si>
  <si>
    <t>Actual Start Date</t>
  </si>
  <si>
    <t>Actual End Date</t>
  </si>
  <si>
    <t>Responsibility</t>
  </si>
  <si>
    <t>Total</t>
  </si>
  <si>
    <t>Survey</t>
  </si>
  <si>
    <t>subtotal</t>
  </si>
  <si>
    <t>閱讀 cglib 相關文件</t>
  </si>
  <si>
    <t>W2</t>
  </si>
  <si>
    <t>3hr</t>
  </si>
  <si>
    <t>林俊佑</t>
  </si>
  <si>
    <t>Preparation</t>
  </si>
  <si>
    <t>Adjust WBS、check which modules we should trace</t>
  </si>
  <si>
    <t>all of us</t>
  </si>
  <si>
    <t>Code Tracing</t>
  </si>
  <si>
    <t>Group1. spring-core-core</t>
  </si>
  <si>
    <t>許庭瑋、楊昕叡、劉玠均、洪世彬</t>
  </si>
  <si>
    <t>Group 1-1. io</t>
  </si>
  <si>
    <t>許庭瑋</t>
  </si>
  <si>
    <t>1/2 of remaining files</t>
  </si>
  <si>
    <t>W3~W4</t>
  </si>
  <si>
    <t>18hrs</t>
  </si>
  <si>
    <t>18hr</t>
  </si>
  <si>
    <t>✓</t>
  </si>
  <si>
    <t>10hr</t>
  </si>
  <si>
    <t>W5~W6</t>
  </si>
  <si>
    <t>16hr</t>
  </si>
  <si>
    <t>buffer/</t>
  </si>
  <si>
    <t>1/4 of buffer/*</t>
  </si>
  <si>
    <t>W7</t>
  </si>
  <si>
    <t>12hrs</t>
  </si>
  <si>
    <t>15hr</t>
  </si>
  <si>
    <t>W8</t>
  </si>
  <si>
    <t>12hr</t>
  </si>
  <si>
    <t>W9</t>
  </si>
  <si>
    <t>W10</t>
  </si>
  <si>
    <t>24hr</t>
  </si>
  <si>
    <t>support/</t>
  </si>
  <si>
    <t>1/2 of support/*</t>
  </si>
  <si>
    <t>W12</t>
  </si>
  <si>
    <t>36hr</t>
  </si>
  <si>
    <t>W13</t>
  </si>
  <si>
    <t>Group 1-2. annotation + related spring core files</t>
  </si>
  <si>
    <t>99.5hrs</t>
  </si>
  <si>
    <t>65.5hrs</t>
  </si>
  <si>
    <t>楊昕叡</t>
  </si>
  <si>
    <t>AbstractMergedAnnotation.java</t>
  </si>
  <si>
    <t>W3</t>
  </si>
  <si>
    <t>2hrs</t>
  </si>
  <si>
    <t>1hr</t>
  </si>
  <si>
    <t>AnnotationFilter.java</t>
  </si>
  <si>
    <t>0.5hrs</t>
  </si>
  <si>
    <t>MergedAnnotation.java</t>
  </si>
  <si>
    <t>1.5hrs</t>
  </si>
  <si>
    <t>MergedAnnotations.java</t>
  </si>
  <si>
    <t>1.5hr</t>
  </si>
  <si>
    <t>PackagesAnnotationFilter.java</t>
  </si>
  <si>
    <t>AnnotationsScanner.java</t>
  </si>
  <si>
    <t>W4</t>
  </si>
  <si>
    <t>10hrs</t>
  </si>
  <si>
    <t>8hrs</t>
  </si>
  <si>
    <t>AttributeMethods.java</t>
  </si>
  <si>
    <t>AnnotationTypeMapping.java</t>
  </si>
  <si>
    <t>W5</t>
  </si>
  <si>
    <t>9hrs</t>
  </si>
  <si>
    <t>TypeMappedAnnotation.java</t>
  </si>
  <si>
    <t>W6</t>
  </si>
  <si>
    <t>AnnotationsProcessor.java</t>
  </si>
  <si>
    <t>0.5hr</t>
  </si>
  <si>
    <t>TypeMappedAnnotations.java</t>
  </si>
  <si>
    <t>3hrs</t>
  </si>
  <si>
    <t>AnnotationTypeMappings.java</t>
  </si>
  <si>
    <t>MergedAnnotationsCollection.java</t>
  </si>
  <si>
    <t>1 hr</t>
  </si>
  <si>
    <t>MissingMergedAnnotation.java</t>
  </si>
  <si>
    <t>MergedAnnotationCollectors.java</t>
  </si>
  <si>
    <t>MergedAnnotationPredicates.java</t>
  </si>
  <si>
    <t>MergedAnnotationSelector.java</t>
  </si>
  <si>
    <t>MergedAnnotationSelectors.java</t>
  </si>
  <si>
    <t>RepeatableContainers.java</t>
  </si>
  <si>
    <t>AnnotatedElementUtils.java</t>
  </si>
  <si>
    <t>AnnotationAttributes.java</t>
  </si>
  <si>
    <t>AnnotationAwareOrderComparator.java</t>
  </si>
  <si>
    <t>AnnotationUtils.java</t>
  </si>
  <si>
    <t>W11</t>
  </si>
  <si>
    <t>6hrs</t>
  </si>
  <si>
    <t>AnnotatedMethod.java</t>
  </si>
  <si>
    <t>IntrospectionFailureLogger.java</t>
  </si>
  <si>
    <t>SynthesizedMergedAnnotationInvocationHandler.java</t>
  </si>
  <si>
    <t>SynthesizingMethodParameter.java</t>
  </si>
  <si>
    <t>AliasFor.java</t>
  </si>
  <si>
    <t>AnnotationConfigurationException.java</t>
  </si>
  <si>
    <t>Order.java</t>
  </si>
  <si>
    <t>OrderUtils.java</t>
  </si>
  <si>
    <t>package-info.java</t>
  </si>
  <si>
    <t>ValueExtractor.java</t>
  </si>
  <si>
    <t>spring-core/util/ConcurrentReferenceHashMap.java</t>
  </si>
  <si>
    <t>5hrs</t>
  </si>
  <si>
    <t>spring-core/core/ReactiveAdapterRegistry.java</t>
  </si>
  <si>
    <t>Group 1-3. convert + related java files</t>
  </si>
  <si>
    <t>劉玠均</t>
  </si>
  <si>
    <t>convert/</t>
  </si>
  <si>
    <t>W2-W6</t>
  </si>
  <si>
    <t>45 hrs</t>
  </si>
  <si>
    <t>47 hrs</t>
  </si>
  <si>
    <t xml:space="preserve">  ConversionService.java</t>
  </si>
  <si>
    <t>0.5 hrs</t>
  </si>
  <si>
    <t>&lt; 0.5 hrs</t>
  </si>
  <si>
    <t xml:space="preserve">  TypeDescriptor.java</t>
  </si>
  <si>
    <t>12 hrs</t>
  </si>
  <si>
    <t>18 hrs</t>
  </si>
  <si>
    <t xml:space="preserve">  Property.java</t>
  </si>
  <si>
    <t>4 hrs</t>
  </si>
  <si>
    <t xml:space="preserve">  ConversionException.java</t>
  </si>
  <si>
    <t>0.5 hr (3 files)</t>
  </si>
  <si>
    <t xml:space="preserve">  ConversionFailedException.java</t>
  </si>
  <si>
    <t xml:space="preserve">  ConverterNotFoundException.java</t>
  </si>
  <si>
    <t xml:space="preserve">  converter/*.java</t>
  </si>
  <si>
    <t>W3-W4</t>
  </si>
  <si>
    <t>1.5 hrs</t>
  </si>
  <si>
    <t xml:space="preserve">    Converter.java</t>
  </si>
  <si>
    <t>0.5 hr (6 files)</t>
  </si>
  <si>
    <t>0.5 hr</t>
  </si>
  <si>
    <t xml:space="preserve">    GenericConverter.java</t>
  </si>
  <si>
    <t xml:space="preserve">    ConditionalConverter.java</t>
  </si>
  <si>
    <t xml:space="preserve">    ConditionalGenericConverter.java</t>
  </si>
  <si>
    <t xml:space="preserve">    ConverterFactory.java</t>
  </si>
  <si>
    <t xml:space="preserve">    ConverterRegistry.java</t>
  </si>
  <si>
    <t xml:space="preserve">    ConvertingComparator.java</t>
  </si>
  <si>
    <r>
      <rPr>
        <rFont val="Arial"/>
        <color theme="1"/>
        <sz val="10.0"/>
      </rPr>
      <t xml:space="preserve">  </t>
    </r>
    <r>
      <rPr>
        <rFont val="Arial"/>
        <b/>
        <color theme="1"/>
        <sz val="10.0"/>
      </rPr>
      <t>support/</t>
    </r>
  </si>
  <si>
    <t>W3-W6</t>
  </si>
  <si>
    <t>26.5 hrs</t>
  </si>
  <si>
    <t>26 hrs</t>
  </si>
  <si>
    <t xml:space="preserve">    GenericConversionService.java</t>
  </si>
  <si>
    <t>11 hrs (8hrs + 3 hrs)</t>
  </si>
  <si>
    <t xml:space="preserve">    ConfigurableConversionService.java</t>
  </si>
  <si>
    <t>&lt;0.5 hr</t>
  </si>
  <si>
    <t xml:space="preserve">    DefaultConversionService.java</t>
  </si>
  <si>
    <t>2 hrs</t>
  </si>
  <si>
    <r>
      <rPr>
        <rFont val="Arial"/>
        <b/>
        <color rgb="FF000000"/>
      </rPr>
      <t xml:space="preserve">    </t>
    </r>
    <r>
      <rPr>
        <rFont val="Arial"/>
        <b/>
        <color rgb="FF000000"/>
      </rPr>
      <t>[</t>
    </r>
    <r>
      <rPr>
        <rFont val="Arial"/>
        <b/>
        <color rgb="FF980000"/>
      </rPr>
      <t>*</t>
    </r>
    <r>
      <rPr>
        <rFont val="Arial"/>
        <b/>
        <color rgb="FF000000"/>
      </rPr>
      <t>Converter.java]</t>
    </r>
  </si>
  <si>
    <t>W4-W6</t>
  </si>
  <si>
    <t>10 (3+5+2) hrs</t>
  </si>
  <si>
    <t>9.5 (3+5+1.5) hrs</t>
  </si>
  <si>
    <r>
      <rPr>
        <rFont val="Arial"/>
        <color rgb="FF000000"/>
      </rPr>
      <t xml:space="preserve">       </t>
    </r>
    <r>
      <rPr>
        <rFont val="Arial"/>
        <b/>
        <color rgb="FF000000"/>
      </rPr>
      <t>Default Converters</t>
    </r>
  </si>
  <si>
    <t>3 hrs</t>
  </si>
  <si>
    <t xml:space="preserve">         ByteBufferConverter.java</t>
  </si>
  <si>
    <t xml:space="preserve">         StringToTimeZoneConverter.java</t>
  </si>
  <si>
    <t xml:space="preserve">         ZoneIdToTimeZoneConverter.java</t>
  </si>
  <si>
    <t xml:space="preserve">         ZonedDateTimeToCalendarConverter.java</t>
  </si>
  <si>
    <t xml:space="preserve">         ObjectToObjectConverter.java</t>
  </si>
  <si>
    <t xml:space="preserve">         ObjectToOptionalConverter.java</t>
  </si>
  <si>
    <t xml:space="preserve">         IdToEntityConverter.java</t>
  </si>
  <si>
    <t xml:space="preserve">         FallbackObjectToStringConverter.java</t>
  </si>
  <si>
    <r>
      <rPr>
        <rFont val="Arial"/>
        <color rgb="FF000000"/>
      </rPr>
      <t xml:space="preserve">       </t>
    </r>
    <r>
      <rPr>
        <rFont val="Arial"/>
        <b/>
        <color rgb="FF000000"/>
      </rPr>
      <t>Collection Converters</t>
    </r>
  </si>
  <si>
    <t>5 hrs</t>
  </si>
  <si>
    <t xml:space="preserve">          ArrayToCollectionConverter.java</t>
  </si>
  <si>
    <t xml:space="preserve">          ArrayToArrayConverter.java</t>
  </si>
  <si>
    <t xml:space="preserve">          ArrayToObjectConverter.java</t>
  </si>
  <si>
    <t xml:space="preserve">          ArrayToStringConverter.java</t>
  </si>
  <si>
    <t xml:space="preserve">          CollectionToCollectionConverter.java</t>
  </si>
  <si>
    <t xml:space="preserve">          CollectionToArrayConverter.java</t>
  </si>
  <si>
    <t xml:space="preserve">          CollectionToObjectConverter.java</t>
  </si>
  <si>
    <t xml:space="preserve">          CollectionToStringConverter.java</t>
  </si>
  <si>
    <t xml:space="preserve">          MapToMapConverter.java</t>
  </si>
  <si>
    <t xml:space="preserve">          ObjectToArrayConverter.java</t>
  </si>
  <si>
    <t xml:space="preserve">          ObjectToCollectionConverter.java</t>
  </si>
  <si>
    <t xml:space="preserve">          StringToCollectionConverter.java</t>
  </si>
  <si>
    <t xml:space="preserve">          StringToArrayConverter.java</t>
  </si>
  <si>
    <t xml:space="preserve">          StreamConverter.java</t>
  </si>
  <si>
    <r>
      <rPr>
        <rFont val="Arial"/>
        <color rgb="FF000000"/>
      </rPr>
      <t xml:space="preserve">       </t>
    </r>
    <r>
      <rPr>
        <rFont val="Arial"/>
        <b/>
        <color rgb="FF000000"/>
      </rPr>
      <t>Others</t>
    </r>
    <r>
      <rPr>
        <rFont val="Arial"/>
        <color rgb="FF000000"/>
      </rPr>
      <t xml:space="preserve"> (Scalar Converters + AbstractConditionalEnumConverter)</t>
    </r>
  </si>
  <si>
    <t xml:space="preserve">          AbstractConditionalEnumConverter.java</t>
  </si>
  <si>
    <t xml:space="preserve">          ObjectToStringConverter.java</t>
  </si>
  <si>
    <t xml:space="preserve">          StringToCharacterConverter.java</t>
  </si>
  <si>
    <t xml:space="preserve">          NumberToCharacterConverter.java</t>
  </si>
  <si>
    <t xml:space="preserve">          StringToBooleanConverter.java</t>
  </si>
  <si>
    <t xml:space="preserve">          EnumToStringConverter.java</t>
  </si>
  <si>
    <t xml:space="preserve">          EnumToIntegerConverter.java</t>
  </si>
  <si>
    <t xml:space="preserve">          StringToLocaleConverter.java</t>
  </si>
  <si>
    <t xml:space="preserve">          StringToCharsetConverter.java</t>
  </si>
  <si>
    <t xml:space="preserve">          StringToCurrencyConverter.java</t>
  </si>
  <si>
    <t xml:space="preserve">          StringToPropertiesConverter.java</t>
  </si>
  <si>
    <t xml:space="preserve">          StringToUUIDConverter.java</t>
  </si>
  <si>
    <t xml:space="preserve">          StringToPatternConverter.java</t>
  </si>
  <si>
    <t xml:space="preserve">          StringToRegexConverter.java</t>
  </si>
  <si>
    <t xml:space="preserve">          PropertiesToStringConverter.java</t>
  </si>
  <si>
    <r>
      <rPr>
        <rFont val="Arial"/>
        <color rgb="FF000000"/>
      </rPr>
      <t xml:space="preserve">    [</t>
    </r>
    <r>
      <rPr>
        <rFont val="Arial"/>
        <color rgb="FF980000"/>
      </rPr>
      <t>*</t>
    </r>
    <r>
      <rPr>
        <rFont val="Arial"/>
        <color rgb="FF000000"/>
      </rPr>
      <t>Factory.java]</t>
    </r>
  </si>
  <si>
    <t xml:space="preserve">          NumberToNumberConverterFactory.java</t>
  </si>
  <si>
    <t xml:space="preserve">          StringToNumberConverterFactory.java</t>
  </si>
  <si>
    <t xml:space="preserve">          CharacterToNumberFactory.java</t>
  </si>
  <si>
    <t xml:space="preserve">          StringToEnumConverterFactory.java</t>
  </si>
  <si>
    <t xml:space="preserve">          IntegerToEnumConverterFactory.java</t>
  </si>
  <si>
    <t xml:space="preserve">          ConversionServiceFactory.java</t>
  </si>
  <si>
    <t xml:space="preserve">    ConversionUtils.java</t>
  </si>
  <si>
    <t xml:space="preserve">    ConvertingPropertyEditorAdapter.java</t>
  </si>
  <si>
    <t>core.MethodParameter.java</t>
  </si>
  <si>
    <t>core.ResolvableType.java</t>
  </si>
  <si>
    <t>W8-W9</t>
  </si>
  <si>
    <t>8 hrs</t>
  </si>
  <si>
    <t>3 hrs + 4 hrs</t>
  </si>
  <si>
    <t>core.ResolvableTypeProvider.java</t>
  </si>
  <si>
    <t>serializer/</t>
  </si>
  <si>
    <t>2 hr</t>
  </si>
  <si>
    <t>type/</t>
  </si>
  <si>
    <t>W10-W12</t>
  </si>
  <si>
    <t>13.5 hrs</t>
  </si>
  <si>
    <t>11.5 hrs</t>
  </si>
  <si>
    <r>
      <rPr>
        <rFont val="Arial"/>
        <color theme="1"/>
      </rPr>
      <t xml:space="preserve">  </t>
    </r>
    <r>
      <rPr>
        <rFont val="Arial"/>
        <b/>
        <color theme="1"/>
      </rPr>
      <t>filter/*.java</t>
    </r>
  </si>
  <si>
    <r>
      <rPr>
        <rFont val="Arial"/>
        <color theme="1"/>
        <sz val="10.0"/>
      </rPr>
      <t xml:space="preserve">  </t>
    </r>
    <r>
      <rPr>
        <rFont val="Arial"/>
        <b/>
        <color theme="1"/>
        <sz val="10.0"/>
      </rPr>
      <t>classreading</t>
    </r>
    <r>
      <rPr>
        <rFont val="Arial"/>
        <color theme="1"/>
        <sz val="10.0"/>
      </rPr>
      <t>/</t>
    </r>
    <r>
      <rPr>
        <rFont val="Arial"/>
        <b/>
        <color theme="1"/>
        <sz val="10.0"/>
      </rPr>
      <t>*.java</t>
    </r>
  </si>
  <si>
    <t>W11,W12</t>
  </si>
  <si>
    <t>6.5 hrs</t>
  </si>
  <si>
    <t xml:space="preserve">    CachingMetadataReaderFactory.java</t>
  </si>
  <si>
    <t xml:space="preserve">    MergedAnnotationReadingVisitor.java</t>
  </si>
  <si>
    <t xml:space="preserve">    SimpleAnnotationMetadataReadingVisitor.java</t>
  </si>
  <si>
    <t xml:space="preserve">    SimpleAnnotationMetadata.java</t>
  </si>
  <si>
    <t xml:space="preserve">    SimpleMethodMetadataReadingVisitor.java </t>
  </si>
  <si>
    <t xml:space="preserve">    SimpleMethodMetadata.java</t>
  </si>
  <si>
    <t>&lt; 0.5 hr</t>
  </si>
  <si>
    <t xml:space="preserve">    SimpleMetadataReaderFactory.java</t>
  </si>
  <si>
    <t xml:space="preserve">    SimpleMetadataReader.java</t>
  </si>
  <si>
    <t xml:space="preserve">    MetadataReader.java</t>
  </si>
  <si>
    <t xml:space="preserve">    MetadataReaderFactory.java</t>
  </si>
  <si>
    <t xml:space="preserve">  StandardAnnotationMetadata.java</t>
  </si>
  <si>
    <t xml:space="preserve">  StandardMethodMetadata.java</t>
  </si>
  <si>
    <t xml:space="preserve">  StandardClassMetadata.java</t>
  </si>
  <si>
    <t xml:space="preserve">  AnnotatedTypeMetadata.java</t>
  </si>
  <si>
    <t xml:space="preserve">  AnnotationMetadata.java</t>
  </si>
  <si>
    <t xml:space="preserve">  ClassMetadata.java</t>
  </si>
  <si>
    <t xml:space="preserve">  MethodMetadata.java</t>
  </si>
  <si>
    <t>util/ConcurrentReferenceHashMap.java::get,get_reference,getSegmentForHash</t>
  </si>
  <si>
    <t>NestedRuntimeException.java</t>
  </si>
  <si>
    <t>SerializableTypeWrapper.java (related to core.ResolvableType.java)</t>
  </si>
  <si>
    <t>asm/ClassVisitor.java (related to classreading/)</t>
  </si>
  <si>
    <t>Group 1-4. core seperated java files</t>
  </si>
  <si>
    <t>洪世彬</t>
  </si>
  <si>
    <t>org.springframework.core.codec</t>
  </si>
  <si>
    <t>W2, W3</t>
  </si>
  <si>
    <t>6hr</t>
  </si>
  <si>
    <t>5hr</t>
  </si>
  <si>
    <t>org.springframework.core.env</t>
  </si>
  <si>
    <t>W4, W5</t>
  </si>
  <si>
    <t>org.springframework.core.log</t>
  </si>
  <si>
    <t>2hr</t>
  </si>
  <si>
    <t>org.springframework.core.metrics, org.springframework.core.style</t>
  </si>
  <si>
    <t>org.springframework.core.task</t>
  </si>
  <si>
    <t xml:space="preserve"> </t>
  </si>
  <si>
    <t>GenericTypeResolver.java, CollectionFactory.java, Conventions.java</t>
  </si>
  <si>
    <t>Constants.java, SimpleAliasRegistry.java, BridgeMethodResolver.java, OrderComparator.java</t>
  </si>
  <si>
    <t>Others</t>
  </si>
  <si>
    <t>W12, W13</t>
  </si>
  <si>
    <r>
      <rPr>
        <rFont val="Arial"/>
        <b/>
        <color theme="1"/>
        <sz val="10.0"/>
      </rPr>
      <t>Group2 (</t>
    </r>
    <r>
      <rPr>
        <rFont val="Arial"/>
        <b/>
        <color rgb="FF1155CC"/>
        <sz val="10.0"/>
        <u/>
      </rPr>
      <t>spring-core-aot</t>
    </r>
    <r>
      <rPr>
        <rFont val="Arial"/>
        <b/>
        <color theme="1"/>
        <sz val="10.0"/>
      </rPr>
      <t xml:space="preserve">, </t>
    </r>
    <r>
      <rPr>
        <rFont val="Arial"/>
        <b/>
        <color rgb="FF1155CC"/>
        <sz val="10.0"/>
        <u/>
      </rPr>
      <t>spring-core-cglib</t>
    </r>
    <r>
      <rPr>
        <rFont val="Arial"/>
        <b/>
        <color theme="1"/>
        <sz val="10.0"/>
      </rPr>
      <t>)</t>
    </r>
  </si>
  <si>
    <t>Group2-1 spring-core-cglib [sub] + spring-core-aot</t>
  </si>
  <si>
    <t>陳君翰</t>
  </si>
  <si>
    <t>org.springframework.aot.generate</t>
  </si>
  <si>
    <t>W4-5</t>
  </si>
  <si>
    <t>32hr</t>
  </si>
  <si>
    <t>org.springframework.aot.hint</t>
  </si>
  <si>
    <t>W6-7</t>
  </si>
  <si>
    <t>org.springframework.aot.hint.support</t>
  </si>
  <si>
    <t>8hr</t>
  </si>
  <si>
    <t>org.springframework.aot.hint.predicate</t>
  </si>
  <si>
    <t>9hr</t>
  </si>
  <si>
    <t>org.springframework.aot.hint.annotation</t>
  </si>
  <si>
    <t>4hr</t>
  </si>
  <si>
    <t>org.springframework.aot.nativex</t>
  </si>
  <si>
    <t>org.springframework.aot.nativex.feature</t>
  </si>
  <si>
    <t>org.springframework.aot.nativex.substitution</t>
  </si>
  <si>
    <t>0.4hr</t>
  </si>
  <si>
    <t>org.springframework.cglib.transform</t>
  </si>
  <si>
    <t>W10-11</t>
  </si>
  <si>
    <t>org.springframework.cglib.transform.impl</t>
  </si>
  <si>
    <t>W11-12</t>
  </si>
  <si>
    <t>20hr</t>
  </si>
  <si>
    <t>org.springframework.cglib.reflect</t>
  </si>
  <si>
    <t>W13-14</t>
  </si>
  <si>
    <t>org.springframework.cglib.utils</t>
  </si>
  <si>
    <t>W14-15</t>
  </si>
  <si>
    <t>Group2-2 spring-core-cglib [main]</t>
  </si>
  <si>
    <t>cglib/proxy/*</t>
  </si>
  <si>
    <t>cglib/core/*</t>
  </si>
  <si>
    <t>25r</t>
  </si>
  <si>
    <t>cglib/beans/*</t>
  </si>
  <si>
    <t>這週看了哪些file?</t>
  </si>
  <si>
    <t>這些file的功能是什麼?</t>
  </si>
  <si>
    <t>看code時有遇到什麼狀況嗎(ex. 跟WBS估計有較大的誤差)</t>
  </si>
  <si>
    <t>如果有問題，是怎麼解決的?</t>
  </si>
  <si>
    <t>無</t>
  </si>
  <si>
    <t>DataBufferWrapper這個file幾乎沒有實作東西。單純只是提供簡易的delegation。所以看起來特別快</t>
  </si>
  <si>
    <t>會先去看support是因為跟看完的resourceloader有關連，所以先把相關的file先看過。其他可以不用先看。所以就回去看buffer</t>
  </si>
  <si>
    <t>Encapsulate parameter
specification of a “Method”
or a “Constructor”.</t>
  </si>
  <si>
    <t>ApplicationStartup is used to mark steps during the application startup and collect data about the execution context or their processing time. And the StartupStep recording metrics about a particular phase or action happening during the ApplicationStartup.</t>
  </si>
  <si>
    <t>每4週為一個milestone，請回顧這四週的努力、預定的計畫、實際的狀況和風險</t>
  </si>
  <si>
    <t>這次看的東西用到非常多沒有學到的東西，也import了非常多其他util class的功能，所以花了大量的時間在熟悉這些不太會用到的東西。</t>
  </si>
  <si>
    <t>看完了Resource相關的功能。發現剛開始看會比較困難，但相關工具跟用到的util都比較熟之後，後面會越看越快。還有一個原因是後面都是extend或implement前面的，所以功能上不需要了解，每個child的實作方法也都差不多。</t>
  </si>
  <si>
    <r>
      <rPr>
        <rFont val="Arial"/>
        <color theme="1"/>
      </rPr>
      <t xml:space="preserve">- </t>
    </r>
    <r>
      <rPr>
        <rFont val="Arial"/>
        <b/>
        <color theme="1"/>
      </rPr>
      <t>3 exceptions:</t>
    </r>
    <r>
      <rPr>
        <rFont val="Arial"/>
        <color theme="1"/>
      </rPr>
      <t xml:space="preserve">   ConversionException.java, ConversionFailedException.java,
ConverterNotFoundException.java
- </t>
    </r>
    <r>
      <rPr>
        <rFont val="Arial"/>
        <b/>
        <color theme="1"/>
      </rPr>
      <t xml:space="preserve">15 scalar converters: </t>
    </r>
    <r>
      <rPr>
        <rFont val="Arial"/>
        <color theme="1"/>
      </rPr>
      <t xml:space="preserve">ObjectToStringConverter.java, StringToCharacterConverter.java, 
NumberToCharacterConverter.java, StringToBooleanConverter.java,
EnumToStringConverter.java, EnumToIntegerConverter.java,
StringToLocaleConverter.java, StringToCharsetConverter.java,
StringToCurrencyConverter.java, StringToPropertiesConverter.java,
StringToUUIDConverter.java, StringToPatternConverter.java,
StringToRegexConverter.java, PropertiesToStringConverter.java
- </t>
    </r>
    <r>
      <rPr>
        <rFont val="Arial"/>
        <b/>
        <color theme="1"/>
      </rPr>
      <t>6 factory files:</t>
    </r>
    <r>
      <rPr>
        <rFont val="Arial"/>
        <color theme="1"/>
      </rPr>
      <t xml:space="preserve"> NumberToNumberConverterFactory, StringToNumberConverterFactory, 
CharacterToNumberFactory, StringToEnumConverterFactory,
IntegerToEnumConverterFactory, ConversionServiceFactory.java
- </t>
    </r>
    <r>
      <rPr>
        <rFont val="Arial"/>
        <b/>
        <color theme="1"/>
      </rPr>
      <t>Others</t>
    </r>
    <r>
      <rPr>
        <rFont val="Arial"/>
        <color theme="1"/>
      </rPr>
      <t>: AbstractConditionalEnumConverter.java, ConversionUtils.java</t>
    </r>
  </si>
  <si>
    <t>- 14 scalar converters: Coverters for converting String to other types: Boolean, Character, Charset, Concurrency, Locale, Pattern, Properties, Regex, UUID
- 6 factories: Concrete factories for getting a specific converter.
- 3 exceptions: Define ConverterNotFound and ConversionFailed exceptions.</t>
  </si>
  <si>
    <t>Are extensions based on objects in org.apache.commons.logging, so their relationships may not be immediately evident from the UML diagram.</t>
  </si>
  <si>
    <t>發現因為剩下的部分都是基於前面的abstract class或interfece進行實作，功能上基本上都是類似的，幾乎沒有新功能出現，因此只需要看如何實作這些功能，看code時間比預計還短一些</t>
  </si>
  <si>
    <t>13 collection converters (ArrayToCollectionConverter.java,
 ArrayToArrayConverter.java,  ArrayToObjectConverter.java, 
 ArrayToStringConverter.java, CollectionToCollectionConverter.java, 
 CollectionToArrayConverter.java, CollectionToObjectConverter.java,
 CollectionToStringConverter.java, MapToMapConverter.java,
 ObjectToArrayConverter.java, ObjectToCollectionConverter.java, 
 StringToCollectionConverter.java, StringToArrayConverter.java, 
 StreamConverter.java)</t>
  </si>
  <si>
    <t>處理 collection 類的型別轉換。</t>
  </si>
  <si>
    <t>PropertySourcesPropertyResolver contains a collection of PropertySources, where each PropertySource represents an object for properties in the Environment.</t>
  </si>
  <si>
    <t>ConvertingComparator.java
DefaultConversionService.java
8 default converters (ByteBufferConverter.java, StringToTimeZoneConverter.java, 
  ZoneIdToTimeZoneConverter.java, ZonedDateTimeToCalendarConverter.java, 
  ObjectToObjectConverter.java, ObjectToOptionalConverter.java,
  IdToEntityConverter.java, FallbackObjectToStringConverter.java)</t>
  </si>
  <si>
    <t>Default converter service 將 
converters 分成 3 類：
default converters, collection
converters, 和 scalar converters。
藉由這些 converters 處理不同的
型別轉換。</t>
  </si>
  <si>
    <t xml:space="preserve">The Decoder&lt;T&gt; defines an interface for decoding DataBuffer into an object.
It defines two methods: one for decoding into a Flux and another for decoding into a Mono.There is a difference compared to the Encoder. The Decoder introduces an additional layer of abstraction, which implements the two decode types mentioned above, and delegates the actual decoding process to the child classes.
</t>
  </si>
  <si>
    <t>Converter.java
GenericConverter.java
ConditionalConverter.java
ConditionalGenericConverter.java
ConverterFactory.java
ConverterRegistry.java
GenericConversionService.java
ConfigurableConversionService.java</t>
  </si>
  <si>
    <t>定義 Conversion Service 與
如何管理 Converters。</t>
  </si>
  <si>
    <t xml:space="preserve">The Encoder&lt;T&gt; defines an interface for encoding a stream of objects into an output stream (DataBuffer).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</si>
</sst>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22">
    <font>
      <sz val="10.0"/>
      <color rgb="FF000000"/>
      <name val="Arial"/>
      <scheme val="minor"/>
    </font>
    <font>
      <b/>
      <sz val="10.0"/>
      <color theme="1"/>
      <name val="Arial"/>
    </font>
    <font>
      <sz val="10.0"/>
      <color theme="1"/>
      <name val="Arial"/>
    </font>
    <font>
      <b/>
      <sz val="12.0"/>
      <color theme="1"/>
      <name val="Arial"/>
    </font>
    <font>
      <b/>
      <i/>
      <sz val="10.0"/>
      <color theme="1"/>
      <name val="Arial"/>
    </font>
    <font/>
    <font>
      <color theme="1"/>
      <name val="Arial"/>
      <scheme val="minor"/>
    </font>
    <font>
      <sz val="10.0"/>
      <color rgb="FF1F1F1F"/>
      <name val="&quot;Google Sans&quot;"/>
    </font>
    <font>
      <sz val="9.0"/>
      <color rgb="FF1F1F1F"/>
      <name val="&quot;Google Sans&quot;"/>
    </font>
    <font>
      <color rgb="FF000000"/>
      <name val="Arial"/>
    </font>
    <font>
      <b/>
      <color rgb="FF000000"/>
      <name val="Arial"/>
    </font>
    <font>
      <b/>
      <color theme="1"/>
      <name val="Arial"/>
      <scheme val="minor"/>
    </font>
    <font>
      <b/>
      <color rgb="FF000000"/>
      <name val="Arial"/>
      <scheme val="minor"/>
    </font>
    <font>
      <b/>
      <sz val="10.0"/>
      <color rgb="FF000000"/>
      <name val="Arial"/>
    </font>
    <font>
      <color rgb="FF000000"/>
      <name val="Arial"/>
      <scheme val="minor"/>
    </font>
    <font>
      <sz val="10.0"/>
      <color rgb="FF000000"/>
      <name val="Arial"/>
    </font>
    <font>
      <color rgb="FF999999"/>
      <name val="Arial"/>
      <scheme val="minor"/>
    </font>
    <font>
      <sz val="10.0"/>
      <color rgb="FF999999"/>
      <name val="Arial"/>
    </font>
    <font>
      <sz val="10.0"/>
      <color rgb="FF980000"/>
      <name val="Arial"/>
    </font>
    <font>
      <color theme="1"/>
      <name val="Arial"/>
    </font>
    <font>
      <color theme="1"/>
      <name val="&quot;Helvetica Neue&quot;"/>
    </font>
    <font>
      <b/>
      <u/>
      <sz val="10.0"/>
      <color theme="1"/>
      <name val="Arial"/>
    </font>
  </fonts>
  <fills count="11">
    <fill>
      <patternFill patternType="none"/>
    </fill>
    <fill>
      <patternFill patternType="lightGray"/>
    </fill>
    <fill>
      <patternFill patternType="solid">
        <fgColor rgb="FFFCE5CD"/>
        <bgColor rgb="FFFCE5CD"/>
      </patternFill>
    </fill>
    <fill>
      <patternFill patternType="solid">
        <fgColor rgb="FFB6D7A8"/>
        <bgColor rgb="FFB6D7A8"/>
      </patternFill>
    </fill>
    <fill>
      <patternFill patternType="solid">
        <fgColor rgb="FFFFFFFF"/>
        <bgColor rgb="FFFFFFFF"/>
      </patternFill>
    </fill>
    <fill>
      <patternFill patternType="solid">
        <fgColor rgb="FFFFE599"/>
        <bgColor rgb="FFFFE599"/>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FFF2CC"/>
        <bgColor rgb="FFFFF2CC"/>
      </patternFill>
    </fill>
    <fill>
      <patternFill patternType="solid">
        <fgColor rgb="FFF3F3F3"/>
        <bgColor rgb="FFF3F3F3"/>
      </patternFill>
    </fill>
  </fills>
  <borders count="48">
    <border/>
    <border>
      <left style="thin">
        <color rgb="FFCCCCCC"/>
      </left>
      <right style="thin">
        <color rgb="FFCCCCCC"/>
      </right>
      <top style="thin">
        <color rgb="FFCCCCCC"/>
      </top>
      <bottom style="thin">
        <color rgb="FF000000"/>
      </bottom>
    </border>
    <border>
      <left style="thin">
        <color rgb="FFCCCCCC"/>
      </left>
      <right style="thin">
        <color rgb="FFCCCCCC"/>
      </right>
      <top/>
      <bottom style="thin">
        <color rgb="FFCCCCCC"/>
      </bottom>
    </border>
    <border>
      <left style="thin">
        <color rgb="FFCCCCCC"/>
      </left>
      <right/>
      <top/>
      <bottom style="thin">
        <color rgb="FFCCCCCC"/>
      </bottom>
    </border>
    <border>
      <left style="thin">
        <color rgb="FFCCCCCC"/>
      </left>
      <right style="thin">
        <color rgb="FFCCCCCC"/>
      </right>
      <top style="thin">
        <color rgb="FFCCCCCC"/>
      </top>
    </border>
    <border>
      <left style="thin">
        <color rgb="FFCCCCCC"/>
      </left>
      <right style="thin">
        <color rgb="FFCCCCCC"/>
      </right>
      <top style="thin">
        <color rgb="FFCCCCCC"/>
      </top>
      <bottom style="thin">
        <color rgb="FFCCCCCC"/>
      </bottom>
    </border>
    <border>
      <left style="thin">
        <color rgb="FFCCCCCC"/>
      </left>
      <right style="thin">
        <color rgb="FFCCCCCC"/>
      </right>
      <bottom style="thin">
        <color rgb="FFCCCCCC"/>
      </bottom>
    </border>
    <border>
      <left style="thin">
        <color rgb="FFCCCCCC"/>
      </left>
      <right style="thin">
        <color rgb="FFCCCCCC"/>
      </right>
    </border>
    <border>
      <left style="medium">
        <color rgb="FF000000"/>
      </left>
      <right style="thin">
        <color rgb="FFCCCCCC"/>
      </right>
      <top style="medium">
        <color rgb="FF000000"/>
      </top>
    </border>
    <border>
      <left style="thin">
        <color rgb="FFCCCCCC"/>
      </left>
      <right style="thin">
        <color rgb="FFCCCCCC"/>
      </right>
      <top style="medium">
        <color rgb="FF000000"/>
      </top>
    </border>
    <border>
      <top style="medium">
        <color rgb="FF000000"/>
      </top>
    </border>
    <border>
      <left style="thin">
        <color rgb="FFCCCCCC"/>
      </left>
      <right style="medium">
        <color rgb="FF000000"/>
      </right>
      <top style="medium">
        <color rgb="FF000000"/>
      </top>
    </border>
    <border>
      <left style="medium">
        <color rgb="FF000000"/>
      </left>
    </border>
    <border>
      <right style="medium">
        <color rgb="FF000000"/>
      </right>
    </border>
    <border>
      <left style="medium">
        <color rgb="FF000000"/>
      </left>
      <right style="thin">
        <color rgb="FFCCCCCC"/>
      </right>
      <bottom style="medium">
        <color rgb="FF000000"/>
      </bottom>
    </border>
    <border>
      <left style="thin">
        <color rgb="FFCCCCCC"/>
      </left>
      <right style="thin">
        <color rgb="FFCCCCCC"/>
      </right>
      <bottom style="medium">
        <color rgb="FF000000"/>
      </bottom>
    </border>
    <border>
      <left style="thin">
        <color rgb="FFCCCCCC"/>
      </left>
      <right style="medium">
        <color rgb="FF000000"/>
      </right>
      <bottom style="medium">
        <color rgb="FF000000"/>
      </bottom>
    </border>
    <border>
      <left style="medium">
        <color rgb="FF000000"/>
      </left>
      <right style="thin">
        <color rgb="FFCCCCCC"/>
      </right>
      <top style="medium">
        <color rgb="FF000000"/>
      </top>
      <bottom style="thin">
        <color rgb="FFCCCCCC"/>
      </bottom>
    </border>
    <border>
      <left style="thin">
        <color rgb="FFCCCCCC"/>
      </left>
      <right style="thin">
        <color rgb="FFCCCCCC"/>
      </right>
      <top style="medium">
        <color rgb="FF000000"/>
      </top>
      <bottom style="thin">
        <color rgb="FFCCCCCC"/>
      </bottom>
    </border>
    <border>
      <left style="thin">
        <color rgb="FFCCCCCC"/>
      </left>
      <right style="medium">
        <color rgb="FF000000"/>
      </right>
      <top style="medium">
        <color rgb="FF000000"/>
      </top>
      <bottom style="thin">
        <color rgb="FFCCCCCC"/>
      </bottom>
    </border>
    <border>
      <left style="medium">
        <color rgb="FF000000"/>
      </left>
      <right style="thin">
        <color rgb="FFCCCCCC"/>
      </right>
      <top style="thin">
        <color rgb="FFCCCCCC"/>
      </top>
      <bottom style="thin">
        <color rgb="FFCCCCCC"/>
      </bottom>
    </border>
    <border>
      <left style="thin">
        <color rgb="FFCCCCCC"/>
      </left>
      <right style="medium">
        <color rgb="FF000000"/>
      </right>
      <top style="thin">
        <color rgb="FFCCCCCC"/>
      </top>
      <bottom style="thin">
        <color rgb="FFCCCCCC"/>
      </bottom>
    </border>
    <border>
      <left style="thin">
        <color rgb="FFCCCCCC"/>
      </left>
      <right style="medium">
        <color rgb="FF000000"/>
      </right>
    </border>
    <border>
      <left style="thin">
        <color rgb="FFCCCCCC"/>
      </left>
    </border>
    <border>
      <right style="thin">
        <color rgb="FFCCCCCC"/>
      </right>
    </border>
    <border>
      <left style="thin">
        <color rgb="FFCCCCCC"/>
      </left>
      <right style="medium">
        <color rgb="FF000000"/>
      </right>
      <bottom style="thin">
        <color rgb="FFCCCCCC"/>
      </bottom>
    </border>
    <border>
      <left style="medium">
        <color rgb="FF000000"/>
      </left>
      <bottom style="medium">
        <color rgb="FF000000"/>
      </bottom>
    </border>
    <border>
      <left style="thin">
        <color rgb="FFCCCCCC"/>
      </left>
      <right style="thin">
        <color rgb="FFCCCCCC"/>
      </right>
      <top style="thin">
        <color rgb="FFCCCCCC"/>
      </top>
      <bottom style="medium">
        <color rgb="FF000000"/>
      </bottom>
    </border>
    <border>
      <left style="thin">
        <color rgb="FFCCCCCC"/>
      </left>
      <top style="thin">
        <color rgb="FFCCCCCC"/>
      </top>
      <bottom style="thin">
        <color rgb="FFCCCCCC"/>
      </bottom>
    </border>
    <border>
      <left style="thin">
        <color rgb="FF000000"/>
      </left>
      <right style="thin">
        <color rgb="FFCCCCCC"/>
      </right>
      <top style="thin">
        <color rgb="FF000000"/>
      </top>
      <bottom style="thin">
        <color rgb="FFCCCCCC"/>
      </bottom>
    </border>
    <border>
      <left style="thin">
        <color rgb="FFCCCCCC"/>
      </left>
      <right style="thin">
        <color rgb="FFCCCCCC"/>
      </right>
      <top style="thin">
        <color rgb="FF000000"/>
      </top>
      <bottom style="thin">
        <color rgb="FFCCCCCC"/>
      </bottom>
    </border>
    <border>
      <left style="thin">
        <color rgb="FFCCCCCC"/>
      </left>
      <top style="thin">
        <color rgb="FF000000"/>
      </top>
      <bottom style="thin">
        <color rgb="FFCCCCCC"/>
      </bottom>
    </border>
    <border>
      <top style="thin">
        <color rgb="FF000000"/>
      </top>
    </border>
    <border>
      <right style="thin">
        <color rgb="FFCCCCCC"/>
      </right>
      <top style="thin">
        <color rgb="FF000000"/>
      </top>
      <bottom style="thin">
        <color rgb="FFCCCCCC"/>
      </bottom>
    </border>
    <border>
      <left style="thin">
        <color rgb="FFCCCCCC"/>
      </left>
      <right style="thin">
        <color rgb="FFCCCCCC"/>
      </right>
      <top style="thin">
        <color rgb="FF000000"/>
      </top>
    </border>
    <border>
      <left style="thin">
        <color rgb="FFCCCCCC"/>
      </left>
      <right style="thin">
        <color rgb="FF000000"/>
      </right>
      <top style="thin">
        <color rgb="FF000000"/>
      </top>
      <bottom style="thin">
        <color rgb="FFCCCCCC"/>
      </bottom>
    </border>
    <border>
      <left style="thin">
        <color rgb="FF000000"/>
      </left>
    </border>
    <border>
      <left style="thin">
        <color rgb="FFCCCCCC"/>
      </left>
      <right style="thin">
        <color rgb="FF000000"/>
      </right>
      <top style="thin">
        <color rgb="FFCCCCCC"/>
      </top>
      <bottom style="thin">
        <color rgb="FFCCCCCC"/>
      </bottom>
    </border>
    <border>
      <right style="thin">
        <color rgb="FF000000"/>
      </right>
    </border>
    <border>
      <left style="thin">
        <color rgb="FF000000"/>
      </left>
      <right style="thin">
        <color rgb="FFCCCCCC"/>
      </right>
      <top style="thin">
        <color rgb="FFCCCCCC"/>
      </top>
      <bottom style="thin">
        <color rgb="FFCCCCCC"/>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CCCCCC"/>
      </left>
      <right style="thin">
        <color rgb="FFCCCCCC"/>
      </right>
      <bottom/>
    </border>
    <border>
      <left style="thin">
        <color rgb="FFCCCCCC"/>
      </left>
      <top style="thin">
        <color rgb="FFCCCCCC"/>
      </top>
    </border>
    <border>
      <right style="thin">
        <color rgb="FFCCCCCC"/>
      </right>
      <top style="thin">
        <color rgb="FFCCCCCC"/>
      </top>
    </border>
    <border>
      <left style="thin">
        <color rgb="FFCCCCCC"/>
      </left>
      <bottom style="thin">
        <color rgb="FFCCCCCC"/>
      </bottom>
    </border>
    <border>
      <right style="thin">
        <color rgb="FFCCCCCC"/>
      </right>
      <bottom style="thin">
        <color rgb="FFCCCCCC"/>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1" numFmtId="0" xfId="0" applyAlignment="1" applyBorder="1" applyFont="1">
      <alignment horizontal="center" readingOrder="0"/>
    </xf>
    <xf borderId="2" fillId="2" fontId="1" numFmtId="0" xfId="0" applyAlignment="1" applyBorder="1" applyFill="1" applyFont="1">
      <alignment horizontal="center"/>
    </xf>
    <xf borderId="2" fillId="2" fontId="2" numFmtId="0" xfId="0" applyBorder="1" applyFont="1"/>
    <xf borderId="2" fillId="2" fontId="2" numFmtId="0" xfId="0" applyAlignment="1" applyBorder="1" applyFont="1">
      <alignment horizontal="center"/>
    </xf>
    <xf borderId="2" fillId="2" fontId="2" numFmtId="164" xfId="0" applyAlignment="1" applyBorder="1" applyFont="1" applyNumberFormat="1">
      <alignment horizontal="center"/>
    </xf>
    <xf borderId="2" fillId="2" fontId="2" numFmtId="14" xfId="0" applyAlignment="1" applyBorder="1" applyFont="1" applyNumberFormat="1">
      <alignment horizontal="center"/>
    </xf>
    <xf borderId="3" fillId="2" fontId="2" numFmtId="0" xfId="0" applyAlignment="1" applyBorder="1" applyFont="1">
      <alignment horizontal="center"/>
    </xf>
    <xf borderId="4" fillId="3" fontId="3" numFmtId="0" xfId="0" applyAlignment="1" applyBorder="1" applyFill="1" applyFont="1">
      <alignment horizontal="center" vertical="center"/>
    </xf>
    <xf borderId="5" fillId="4" fontId="4" numFmtId="0" xfId="0" applyBorder="1" applyFill="1" applyFont="1"/>
    <xf borderId="5" fillId="4" fontId="4" numFmtId="0" xfId="0" applyAlignment="1" applyBorder="1" applyFont="1">
      <alignment horizontal="center"/>
    </xf>
    <xf borderId="5" fillId="0" fontId="2" numFmtId="0" xfId="0" applyAlignment="1" applyBorder="1" applyFont="1">
      <alignment horizontal="center" readingOrder="0"/>
    </xf>
    <xf borderId="5" fillId="0" fontId="2" numFmtId="14" xfId="0" applyAlignment="1" applyBorder="1" applyFont="1" applyNumberFormat="1">
      <alignment horizontal="center"/>
    </xf>
    <xf borderId="5" fillId="0" fontId="2" numFmtId="0" xfId="0" applyAlignment="1" applyBorder="1" applyFont="1">
      <alignment horizontal="center"/>
    </xf>
    <xf borderId="6" fillId="0" fontId="5" numFmtId="0" xfId="0" applyBorder="1" applyFont="1"/>
    <xf borderId="0" fillId="0" fontId="6" numFmtId="0" xfId="0" applyAlignment="1" applyFont="1">
      <alignment readingOrder="0"/>
    </xf>
    <xf borderId="0" fillId="0" fontId="6" numFmtId="0" xfId="0" applyAlignment="1" applyFont="1">
      <alignment horizontal="center" readingOrder="0"/>
    </xf>
    <xf borderId="5" fillId="0" fontId="2" numFmtId="14" xfId="0" applyAlignment="1" applyBorder="1" applyFont="1" applyNumberFormat="1">
      <alignment horizontal="center" readingOrder="0"/>
    </xf>
    <xf borderId="4" fillId="5" fontId="3" numFmtId="0" xfId="0" applyAlignment="1" applyBorder="1" applyFill="1" applyFont="1">
      <alignment horizontal="center" vertical="center"/>
    </xf>
    <xf borderId="5" fillId="0" fontId="4" numFmtId="0" xfId="0" applyBorder="1" applyFont="1"/>
    <xf borderId="5" fillId="0" fontId="4" numFmtId="0" xfId="0" applyAlignment="1" applyBorder="1" applyFont="1">
      <alignment horizontal="center"/>
    </xf>
    <xf borderId="5" fillId="0" fontId="2" numFmtId="0" xfId="0" applyAlignment="1" applyBorder="1" applyFont="1">
      <alignment readingOrder="0" shrinkToFit="0" wrapText="1"/>
    </xf>
    <xf borderId="5" fillId="0" fontId="2" numFmtId="0" xfId="0" applyAlignment="1" applyBorder="1" applyFont="1">
      <alignment horizontal="center" readingOrder="0" shrinkToFit="0" wrapText="1"/>
    </xf>
    <xf borderId="4" fillId="6" fontId="3" numFmtId="0" xfId="0" applyAlignment="1" applyBorder="1" applyFill="1" applyFont="1">
      <alignment horizontal="center" vertical="center"/>
    </xf>
    <xf borderId="5" fillId="4" fontId="2" numFmtId="0" xfId="0" applyAlignment="1" applyBorder="1" applyFont="1">
      <alignment horizontal="center"/>
    </xf>
    <xf borderId="7" fillId="0" fontId="5" numFmtId="0" xfId="0" applyBorder="1" applyFont="1"/>
    <xf borderId="5" fillId="7" fontId="1" numFmtId="0" xfId="0" applyAlignment="1" applyBorder="1" applyFill="1" applyFont="1">
      <alignment readingOrder="0"/>
    </xf>
    <xf borderId="5" fillId="7" fontId="1" numFmtId="3" xfId="0" applyAlignment="1" applyBorder="1" applyFont="1" applyNumberFormat="1">
      <alignment readingOrder="0"/>
    </xf>
    <xf borderId="5" fillId="7" fontId="1" numFmtId="3" xfId="0" applyAlignment="1" applyBorder="1" applyFont="1" applyNumberFormat="1">
      <alignment horizontal="center" readingOrder="0"/>
    </xf>
    <xf borderId="5" fillId="7" fontId="2" numFmtId="0" xfId="0" applyAlignment="1" applyBorder="1" applyFont="1">
      <alignment horizontal="center"/>
    </xf>
    <xf borderId="5" fillId="7" fontId="2" numFmtId="14" xfId="0" applyAlignment="1" applyBorder="1" applyFont="1" applyNumberFormat="1">
      <alignment horizontal="center"/>
    </xf>
    <xf borderId="5" fillId="7" fontId="2" numFmtId="0" xfId="0" applyAlignment="1" applyBorder="1" applyFont="1">
      <alignment horizontal="center" readingOrder="0"/>
    </xf>
    <xf borderId="5" fillId="7" fontId="1" numFmtId="0" xfId="0" applyAlignment="1" applyBorder="1" applyFont="1">
      <alignment readingOrder="0"/>
    </xf>
    <xf borderId="5" fillId="7" fontId="2" numFmtId="14" xfId="0" applyAlignment="1" applyBorder="1" applyFont="1" applyNumberFormat="1">
      <alignment horizontal="center" readingOrder="0"/>
    </xf>
    <xf borderId="0" fillId="7" fontId="7" numFmtId="0" xfId="0" applyAlignment="1" applyFont="1">
      <alignment horizontal="center" readingOrder="0"/>
    </xf>
    <xf borderId="5" fillId="4" fontId="2" numFmtId="0" xfId="0" applyAlignment="1" applyBorder="1" applyFont="1">
      <alignment readingOrder="0"/>
    </xf>
    <xf borderId="0" fillId="4" fontId="6" numFmtId="0" xfId="0" applyAlignment="1" applyFont="1">
      <alignment readingOrder="0"/>
    </xf>
    <xf borderId="0" fillId="4" fontId="6" numFmtId="0" xfId="0" applyAlignment="1" applyFont="1">
      <alignment horizontal="center" readingOrder="0"/>
    </xf>
    <xf borderId="5" fillId="4" fontId="2" numFmtId="0" xfId="0" applyAlignment="1" applyBorder="1" applyFont="1">
      <alignment horizontal="center" readingOrder="0"/>
    </xf>
    <xf borderId="0" fillId="4" fontId="8" numFmtId="0" xfId="0" applyAlignment="1" applyFont="1">
      <alignment horizontal="center" readingOrder="0"/>
    </xf>
    <xf borderId="5" fillId="4" fontId="2" numFmtId="14" xfId="0" applyAlignment="1" applyBorder="1" applyFont="1" applyNumberFormat="1">
      <alignment horizontal="center" readingOrder="0"/>
    </xf>
    <xf borderId="5" fillId="8" fontId="1" numFmtId="0" xfId="0" applyAlignment="1" applyBorder="1" applyFill="1" applyFont="1">
      <alignment readingOrder="0"/>
    </xf>
    <xf borderId="0" fillId="8" fontId="6" numFmtId="0" xfId="0" applyAlignment="1" applyFont="1">
      <alignment readingOrder="0"/>
    </xf>
    <xf borderId="0" fillId="8" fontId="6" numFmtId="0" xfId="0" applyAlignment="1" applyFont="1">
      <alignment horizontal="center"/>
    </xf>
    <xf borderId="5" fillId="8" fontId="2" numFmtId="0" xfId="0" applyAlignment="1" applyBorder="1" applyFont="1">
      <alignment horizontal="center" readingOrder="0"/>
    </xf>
    <xf borderId="5" fillId="8" fontId="2" numFmtId="14" xfId="0" applyAlignment="1" applyBorder="1" applyFont="1" applyNumberFormat="1">
      <alignment horizontal="center" readingOrder="0"/>
    </xf>
    <xf borderId="0" fillId="8" fontId="8" numFmtId="0" xfId="0" applyAlignment="1" applyFont="1">
      <alignment horizontal="center" readingOrder="0"/>
    </xf>
    <xf borderId="0" fillId="4" fontId="9" numFmtId="0" xfId="0" applyAlignment="1" applyFont="1">
      <alignment horizontal="left" readingOrder="0"/>
    </xf>
    <xf borderId="0" fillId="0" fontId="2" numFmtId="0" xfId="0" applyAlignment="1" applyFont="1">
      <alignment readingOrder="0" shrinkToFit="0" wrapText="1"/>
    </xf>
    <xf borderId="5" fillId="0" fontId="2" numFmtId="0" xfId="0" applyAlignment="1" applyBorder="1" applyFont="1">
      <alignment readingOrder="0"/>
    </xf>
    <xf borderId="0" fillId="4" fontId="9" numFmtId="0" xfId="0" applyAlignment="1" applyFont="1">
      <alignment horizontal="center" readingOrder="0"/>
    </xf>
    <xf borderId="5" fillId="8" fontId="1" numFmtId="3" xfId="0" applyAlignment="1" applyBorder="1" applyFont="1" applyNumberFormat="1">
      <alignment readingOrder="0"/>
    </xf>
    <xf borderId="5" fillId="8" fontId="1" numFmtId="0" xfId="0" applyAlignment="1" applyBorder="1" applyFont="1">
      <alignment horizontal="center" readingOrder="0"/>
    </xf>
    <xf borderId="5" fillId="8" fontId="1" numFmtId="0" xfId="0" applyAlignment="1" applyBorder="1" applyFont="1">
      <alignment horizontal="center"/>
    </xf>
    <xf borderId="5" fillId="8" fontId="2" numFmtId="0" xfId="0" applyAlignment="1" applyBorder="1" applyFont="1">
      <alignment horizontal="center"/>
    </xf>
    <xf borderId="5" fillId="8" fontId="2" numFmtId="14" xfId="0" applyAlignment="1" applyBorder="1" applyFont="1" applyNumberFormat="1">
      <alignment horizontal="center"/>
    </xf>
    <xf borderId="0" fillId="8" fontId="10" numFmtId="3" xfId="0" applyAlignment="1" applyFont="1" applyNumberFormat="1">
      <alignment horizontal="center" readingOrder="0"/>
    </xf>
    <xf borderId="5" fillId="8" fontId="1" numFmtId="14" xfId="0" applyAlignment="1" applyBorder="1" applyFont="1" applyNumberFormat="1">
      <alignment horizontal="center" readingOrder="0"/>
    </xf>
    <xf borderId="0" fillId="0" fontId="6" numFmtId="0" xfId="0" applyAlignment="1" applyFont="1">
      <alignment horizontal="center"/>
    </xf>
    <xf borderId="4" fillId="0" fontId="2" numFmtId="0" xfId="0" applyAlignment="1" applyBorder="1" applyFont="1">
      <alignment readingOrder="0"/>
    </xf>
    <xf borderId="4" fillId="0" fontId="2" numFmtId="0" xfId="0" applyAlignment="1" applyBorder="1" applyFont="1">
      <alignment readingOrder="0" shrinkToFit="0" wrapText="1"/>
    </xf>
    <xf borderId="4" fillId="0" fontId="2" numFmtId="0" xfId="0" applyAlignment="1" applyBorder="1" applyFont="1">
      <alignment horizontal="center" readingOrder="0"/>
    </xf>
    <xf borderId="4" fillId="0" fontId="2" numFmtId="14" xfId="0" applyAlignment="1" applyBorder="1" applyFont="1" applyNumberFormat="1">
      <alignment horizontal="center" readingOrder="0"/>
    </xf>
    <xf borderId="4" fillId="4" fontId="2" numFmtId="14" xfId="0" applyAlignment="1" applyBorder="1" applyFont="1" applyNumberFormat="1">
      <alignment horizontal="center" readingOrder="0"/>
    </xf>
    <xf borderId="0" fillId="7" fontId="2" numFmtId="0" xfId="0" applyAlignment="1" applyFont="1">
      <alignment readingOrder="0"/>
    </xf>
    <xf borderId="0" fillId="7" fontId="2" numFmtId="0" xfId="0" applyAlignment="1" applyFont="1">
      <alignment readingOrder="0" shrinkToFit="0" wrapText="1"/>
    </xf>
    <xf borderId="0" fillId="7" fontId="2" numFmtId="0" xfId="0" applyAlignment="1" applyFont="1">
      <alignment horizontal="center" readingOrder="0" shrinkToFit="0" wrapText="1"/>
    </xf>
    <xf borderId="0" fillId="7" fontId="2" numFmtId="0" xfId="0" applyAlignment="1" applyFont="1">
      <alignment horizontal="center" readingOrder="0"/>
    </xf>
    <xf borderId="0" fillId="7" fontId="9" numFmtId="0" xfId="0" applyAlignment="1" applyFont="1">
      <alignment horizontal="center" readingOrder="0"/>
    </xf>
    <xf borderId="0" fillId="7" fontId="2" numFmtId="14" xfId="0" applyAlignment="1" applyFont="1" applyNumberFormat="1">
      <alignment horizontal="center" readingOrder="0"/>
    </xf>
    <xf borderId="8" fillId="7" fontId="1" numFmtId="0" xfId="0" applyAlignment="1" applyBorder="1" applyFont="1">
      <alignment readingOrder="0"/>
    </xf>
    <xf borderId="9" fillId="7" fontId="1" numFmtId="0" xfId="0" applyAlignment="1" applyBorder="1" applyFont="1">
      <alignment readingOrder="0" shrinkToFit="0" wrapText="1"/>
    </xf>
    <xf borderId="9" fillId="7" fontId="1" numFmtId="0" xfId="0" applyAlignment="1" applyBorder="1" applyFont="1">
      <alignment horizontal="center" readingOrder="0" shrinkToFit="0" wrapText="1"/>
    </xf>
    <xf borderId="10" fillId="7" fontId="11" numFmtId="0" xfId="0" applyAlignment="1" applyBorder="1" applyFont="1">
      <alignment horizontal="center" readingOrder="0"/>
    </xf>
    <xf borderId="10" fillId="7" fontId="11" numFmtId="0" xfId="0" applyAlignment="1" applyBorder="1" applyFont="1">
      <alignment horizontal="center"/>
    </xf>
    <xf borderId="9" fillId="7" fontId="1" numFmtId="14" xfId="0" applyAlignment="1" applyBorder="1" applyFont="1" applyNumberFormat="1">
      <alignment horizontal="center" readingOrder="0"/>
    </xf>
    <xf borderId="11" fillId="7" fontId="1" numFmtId="0" xfId="0" applyAlignment="1" applyBorder="1" applyFont="1">
      <alignment horizontal="center" readingOrder="0"/>
    </xf>
    <xf borderId="12" fillId="7" fontId="2" numFmtId="0" xfId="0" applyAlignment="1" applyBorder="1" applyFont="1">
      <alignment readingOrder="0"/>
    </xf>
    <xf borderId="0" fillId="7" fontId="6" numFmtId="0" xfId="0" applyAlignment="1" applyFont="1">
      <alignment horizontal="center" readingOrder="0"/>
    </xf>
    <xf borderId="0" fillId="7" fontId="6" numFmtId="165" xfId="0" applyAlignment="1" applyFont="1" applyNumberFormat="1">
      <alignment horizontal="center" readingOrder="0"/>
    </xf>
    <xf borderId="13" fillId="7" fontId="2" numFmtId="0" xfId="0" applyAlignment="1" applyBorder="1" applyFont="1">
      <alignment horizontal="center" readingOrder="0"/>
    </xf>
    <xf borderId="0" fillId="7" fontId="6" numFmtId="0" xfId="0" applyFont="1"/>
    <xf borderId="12" fillId="7" fontId="6" numFmtId="0" xfId="0" applyAlignment="1" applyBorder="1" applyFont="1">
      <alignment readingOrder="0"/>
    </xf>
    <xf borderId="0" fillId="7" fontId="6" numFmtId="0" xfId="0" applyAlignment="1" applyFont="1">
      <alignment readingOrder="0"/>
    </xf>
    <xf borderId="14" fillId="0" fontId="2" numFmtId="0" xfId="0" applyAlignment="1" applyBorder="1" applyFont="1">
      <alignment readingOrder="0"/>
    </xf>
    <xf borderId="15" fillId="0" fontId="2" numFmtId="0" xfId="0" applyAlignment="1" applyBorder="1" applyFont="1">
      <alignment readingOrder="0" shrinkToFit="0" wrapText="1"/>
    </xf>
    <xf borderId="15" fillId="0" fontId="2" numFmtId="0" xfId="0" applyAlignment="1" applyBorder="1" applyFont="1">
      <alignment horizontal="center" readingOrder="0" shrinkToFit="0" wrapText="1"/>
    </xf>
    <xf borderId="15" fillId="0" fontId="2" numFmtId="0" xfId="0" applyAlignment="1" applyBorder="1" applyFont="1">
      <alignment horizontal="center" readingOrder="0"/>
    </xf>
    <xf borderId="15" fillId="0" fontId="2" numFmtId="14" xfId="0" applyAlignment="1" applyBorder="1" applyFont="1" applyNumberFormat="1">
      <alignment horizontal="center" readingOrder="0"/>
    </xf>
    <xf borderId="16" fillId="0" fontId="2" numFmtId="0" xfId="0" applyAlignment="1" applyBorder="1" applyFont="1">
      <alignment horizontal="center" readingOrder="0"/>
    </xf>
    <xf borderId="17" fillId="7" fontId="2" numFmtId="0" xfId="0" applyAlignment="1" applyBorder="1" applyFont="1">
      <alignment readingOrder="0"/>
    </xf>
    <xf borderId="18" fillId="7" fontId="1" numFmtId="3" xfId="0" applyAlignment="1" applyBorder="1" applyFont="1" applyNumberFormat="1">
      <alignment readingOrder="0" shrinkToFit="0" wrapText="1"/>
    </xf>
    <xf borderId="18" fillId="7" fontId="1" numFmtId="3" xfId="0" applyAlignment="1" applyBorder="1" applyFont="1" applyNumberFormat="1">
      <alignment horizontal="center" readingOrder="0" shrinkToFit="0" wrapText="1"/>
    </xf>
    <xf borderId="18" fillId="7" fontId="1" numFmtId="0" xfId="0" applyAlignment="1" applyBorder="1" applyFont="1">
      <alignment horizontal="center" readingOrder="0"/>
    </xf>
    <xf borderId="18" fillId="7" fontId="1" numFmtId="14" xfId="0" applyAlignment="1" applyBorder="1" applyFont="1" applyNumberFormat="1">
      <alignment horizontal="center" readingOrder="0"/>
    </xf>
    <xf borderId="19" fillId="7" fontId="1" numFmtId="0" xfId="0" applyAlignment="1" applyBorder="1" applyFont="1">
      <alignment horizontal="center" readingOrder="0"/>
    </xf>
    <xf borderId="20" fillId="0" fontId="2" numFmtId="0" xfId="0" applyAlignment="1" applyBorder="1" applyFont="1">
      <alignment readingOrder="0"/>
    </xf>
    <xf borderId="21" fillId="0" fontId="2" numFmtId="0" xfId="0" applyAlignment="1" applyBorder="1" applyFont="1">
      <alignment horizontal="center" readingOrder="0"/>
    </xf>
    <xf borderId="6" fillId="0" fontId="2" numFmtId="14" xfId="0" applyAlignment="1" applyBorder="1" applyFont="1" applyNumberFormat="1">
      <alignment horizontal="center" readingOrder="0"/>
    </xf>
    <xf borderId="12" fillId="7" fontId="12" numFmtId="0" xfId="0" applyAlignment="1" applyBorder="1" applyFont="1">
      <alignment readingOrder="0"/>
    </xf>
    <xf borderId="5" fillId="7" fontId="13" numFmtId="0" xfId="0" applyAlignment="1" applyBorder="1" applyFont="1">
      <alignment readingOrder="0" shrinkToFit="0" wrapText="1"/>
    </xf>
    <xf borderId="5" fillId="7" fontId="13" numFmtId="0" xfId="0" applyAlignment="1" applyBorder="1" applyFont="1">
      <alignment horizontal="center" readingOrder="0" shrinkToFit="0" wrapText="1"/>
    </xf>
    <xf borderId="5" fillId="7" fontId="13" numFmtId="0" xfId="0" applyAlignment="1" applyBorder="1" applyFont="1">
      <alignment horizontal="center" readingOrder="0"/>
    </xf>
    <xf borderId="7" fillId="7" fontId="13" numFmtId="0" xfId="0" applyAlignment="1" applyBorder="1" applyFont="1">
      <alignment horizontal="center" readingOrder="0"/>
    </xf>
    <xf borderId="5" fillId="7" fontId="13" numFmtId="14" xfId="0" applyAlignment="1" applyBorder="1" applyFont="1" applyNumberFormat="1">
      <alignment horizontal="center" readingOrder="0"/>
    </xf>
    <xf borderId="7" fillId="7" fontId="13" numFmtId="14" xfId="0" applyAlignment="1" applyBorder="1" applyFont="1" applyNumberFormat="1">
      <alignment horizontal="center" readingOrder="0"/>
    </xf>
    <xf borderId="22" fillId="7" fontId="13" numFmtId="0" xfId="0" applyAlignment="1" applyBorder="1" applyFont="1">
      <alignment horizontal="center" readingOrder="0"/>
    </xf>
    <xf borderId="12" fillId="7" fontId="14" numFmtId="0" xfId="0" applyAlignment="1" applyBorder="1" applyFont="1">
      <alignment readingOrder="0"/>
    </xf>
    <xf borderId="23" fillId="7" fontId="15" numFmtId="0" xfId="0" applyAlignment="1" applyBorder="1" applyFont="1">
      <alignment readingOrder="0" shrinkToFit="0" wrapText="1"/>
    </xf>
    <xf borderId="0" fillId="7" fontId="15" numFmtId="0" xfId="0" applyAlignment="1" applyFont="1">
      <alignment horizontal="center" readingOrder="0" shrinkToFit="0" wrapText="1"/>
    </xf>
    <xf borderId="24" fillId="7" fontId="15" numFmtId="0" xfId="0" applyAlignment="1" applyBorder="1" applyFont="1">
      <alignment horizontal="center" readingOrder="0"/>
    </xf>
    <xf borderId="7" fillId="7" fontId="15" numFmtId="0" xfId="0" applyAlignment="1" applyBorder="1" applyFont="1">
      <alignment horizontal="center" readingOrder="0"/>
    </xf>
    <xf borderId="7" fillId="7" fontId="15" numFmtId="14" xfId="0" applyAlignment="1" applyBorder="1" applyFont="1" applyNumberFormat="1">
      <alignment horizontal="center" readingOrder="0"/>
    </xf>
    <xf borderId="22" fillId="7" fontId="15" numFmtId="0" xfId="0" applyAlignment="1" applyBorder="1" applyFont="1">
      <alignment horizontal="center" readingOrder="0"/>
    </xf>
    <xf borderId="12" fillId="7" fontId="16" numFmtId="0" xfId="0" applyAlignment="1" applyBorder="1" applyFont="1">
      <alignment readingOrder="0"/>
    </xf>
    <xf borderId="0" fillId="7" fontId="17" numFmtId="0" xfId="0" applyAlignment="1" applyFont="1">
      <alignment readingOrder="0" shrinkToFit="0" wrapText="1"/>
    </xf>
    <xf borderId="0" fillId="7" fontId="17" numFmtId="0" xfId="0" applyAlignment="1" applyFont="1">
      <alignment horizontal="center" readingOrder="0" shrinkToFit="0" wrapText="1"/>
    </xf>
    <xf borderId="0" fillId="7" fontId="15" numFmtId="0" xfId="0" applyAlignment="1" applyFont="1">
      <alignment horizontal="center" readingOrder="0"/>
    </xf>
    <xf borderId="0" fillId="7" fontId="15" numFmtId="14" xfId="0" applyAlignment="1" applyFont="1" applyNumberFormat="1">
      <alignment horizontal="center" readingOrder="0"/>
    </xf>
    <xf borderId="13" fillId="7" fontId="15" numFmtId="0" xfId="0" applyAlignment="1" applyBorder="1" applyFont="1">
      <alignment horizontal="center" readingOrder="0"/>
    </xf>
    <xf borderId="0" fillId="7" fontId="15" numFmtId="0" xfId="0" applyAlignment="1" applyFont="1">
      <alignment readingOrder="0" shrinkToFit="0" wrapText="1"/>
    </xf>
    <xf borderId="0" fillId="7" fontId="17" numFmtId="0" xfId="0" applyAlignment="1" applyFont="1">
      <alignment horizontal="center" readingOrder="0"/>
    </xf>
    <xf borderId="6" fillId="7" fontId="15" numFmtId="0" xfId="0" applyAlignment="1" applyBorder="1" applyFont="1">
      <alignment readingOrder="0" shrinkToFit="0" wrapText="1"/>
    </xf>
    <xf borderId="6" fillId="7" fontId="15" numFmtId="0" xfId="0" applyAlignment="1" applyBorder="1" applyFont="1">
      <alignment horizontal="center" readingOrder="0" shrinkToFit="0" wrapText="1"/>
    </xf>
    <xf borderId="6" fillId="7" fontId="15" numFmtId="0" xfId="0" applyAlignment="1" applyBorder="1" applyFont="1">
      <alignment horizontal="center" readingOrder="0"/>
    </xf>
    <xf borderId="6" fillId="7" fontId="15" numFmtId="14" xfId="0" applyAlignment="1" applyBorder="1" applyFont="1" applyNumberFormat="1">
      <alignment horizontal="center" readingOrder="0"/>
    </xf>
    <xf borderId="5" fillId="7" fontId="15" numFmtId="14" xfId="0" applyAlignment="1" applyBorder="1" applyFont="1" applyNumberFormat="1">
      <alignment horizontal="center" readingOrder="0"/>
    </xf>
    <xf borderId="25" fillId="7" fontId="15" numFmtId="0" xfId="0" applyAlignment="1" applyBorder="1" applyFont="1">
      <alignment horizontal="center" readingOrder="0"/>
    </xf>
    <xf borderId="12" fillId="0" fontId="14" numFmtId="0" xfId="0" applyAlignment="1" applyBorder="1" applyFont="1">
      <alignment readingOrder="0"/>
    </xf>
    <xf borderId="6" fillId="0" fontId="15" numFmtId="0" xfId="0" applyAlignment="1" applyBorder="1" applyFont="1">
      <alignment readingOrder="0" shrinkToFit="0" wrapText="1"/>
    </xf>
    <xf borderId="6" fillId="0" fontId="15" numFmtId="0" xfId="0" applyAlignment="1" applyBorder="1" applyFont="1">
      <alignment horizontal="center" readingOrder="0" shrinkToFit="0" wrapText="1"/>
    </xf>
    <xf borderId="6" fillId="0" fontId="15" numFmtId="0" xfId="0" applyAlignment="1" applyBorder="1" applyFont="1">
      <alignment horizontal="center" readingOrder="0"/>
    </xf>
    <xf borderId="6" fillId="0" fontId="15" numFmtId="14" xfId="0" applyAlignment="1" applyBorder="1" applyFont="1" applyNumberFormat="1">
      <alignment horizontal="center" readingOrder="0"/>
    </xf>
    <xf borderId="0" fillId="0" fontId="9" numFmtId="14" xfId="0" applyAlignment="1" applyFont="1" applyNumberFormat="1">
      <alignment horizontal="center" readingOrder="0"/>
    </xf>
    <xf borderId="5" fillId="0" fontId="15" numFmtId="14" xfId="0" applyAlignment="1" applyBorder="1" applyFont="1" applyNumberFormat="1">
      <alignment horizontal="center" readingOrder="0"/>
    </xf>
    <xf borderId="25" fillId="0" fontId="15" numFmtId="0" xfId="0" applyAlignment="1" applyBorder="1" applyFont="1">
      <alignment horizontal="center" readingOrder="0"/>
    </xf>
    <xf borderId="0" fillId="0" fontId="9" numFmtId="0" xfId="0" applyAlignment="1" applyFont="1">
      <alignment horizontal="center" readingOrder="0"/>
    </xf>
    <xf borderId="5" fillId="0" fontId="15" numFmtId="0" xfId="0" applyAlignment="1" applyBorder="1" applyFont="1">
      <alignment readingOrder="0" shrinkToFit="0" wrapText="1"/>
    </xf>
    <xf borderId="5" fillId="0" fontId="15" numFmtId="0" xfId="0" applyAlignment="1" applyBorder="1" applyFont="1">
      <alignment horizontal="center" readingOrder="0" shrinkToFit="0" wrapText="1"/>
    </xf>
    <xf borderId="5" fillId="0" fontId="15" numFmtId="0" xfId="0" applyAlignment="1" applyBorder="1" applyFont="1">
      <alignment horizontal="center" readingOrder="0"/>
    </xf>
    <xf borderId="0" fillId="0" fontId="15" numFmtId="0" xfId="0" applyAlignment="1" applyFont="1">
      <alignment horizontal="center" readingOrder="0"/>
    </xf>
    <xf borderId="21" fillId="0" fontId="15" numFmtId="0" xfId="0" applyAlignment="1" applyBorder="1" applyFont="1">
      <alignment horizontal="center" readingOrder="0"/>
    </xf>
    <xf borderId="12" fillId="0" fontId="6" numFmtId="0" xfId="0" applyAlignment="1" applyBorder="1" applyFont="1">
      <alignment readingOrder="0"/>
    </xf>
    <xf borderId="26" fillId="0" fontId="6" numFmtId="0" xfId="0" applyAlignment="1" applyBorder="1" applyFont="1">
      <alignment readingOrder="0"/>
    </xf>
    <xf borderId="27" fillId="0" fontId="2" numFmtId="0" xfId="0" applyAlignment="1" applyBorder="1" applyFont="1">
      <alignment readingOrder="0" shrinkToFit="0" wrapText="1"/>
    </xf>
    <xf borderId="27" fillId="0" fontId="2" numFmtId="0" xfId="0" applyAlignment="1" applyBorder="1" applyFont="1">
      <alignment horizontal="center" readingOrder="0" shrinkToFit="0" wrapText="1"/>
    </xf>
    <xf borderId="27" fillId="0" fontId="2" numFmtId="0" xfId="0" applyAlignment="1" applyBorder="1" applyFont="1">
      <alignment horizontal="center" readingOrder="0"/>
    </xf>
    <xf borderId="27" fillId="0" fontId="2" numFmtId="14" xfId="0" applyAlignment="1" applyBorder="1" applyFont="1" applyNumberFormat="1">
      <alignment horizontal="center" readingOrder="0"/>
    </xf>
    <xf borderId="27" fillId="0" fontId="15" numFmtId="14" xfId="0" applyAlignment="1" applyBorder="1" applyFont="1" applyNumberFormat="1">
      <alignment horizontal="center" readingOrder="0"/>
    </xf>
    <xf borderId="16" fillId="0" fontId="15" numFmtId="0" xfId="0" applyAlignment="1" applyBorder="1" applyFont="1">
      <alignment horizontal="center" readingOrder="0"/>
    </xf>
    <xf borderId="6" fillId="8" fontId="2" numFmtId="0" xfId="0" applyAlignment="1" applyBorder="1" applyFont="1">
      <alignment readingOrder="0" shrinkToFit="0" wrapText="1"/>
    </xf>
    <xf borderId="6" fillId="8" fontId="2" numFmtId="0" xfId="0" applyAlignment="1" applyBorder="1" applyFont="1">
      <alignment horizontal="center" readingOrder="0" shrinkToFit="0" wrapText="1"/>
    </xf>
    <xf borderId="6" fillId="8" fontId="2" numFmtId="0" xfId="0" applyAlignment="1" applyBorder="1" applyFont="1">
      <alignment horizontal="center" readingOrder="0"/>
    </xf>
    <xf borderId="6" fillId="8" fontId="2" numFmtId="14" xfId="0" applyAlignment="1" applyBorder="1" applyFont="1" applyNumberFormat="1">
      <alignment horizontal="center" readingOrder="0"/>
    </xf>
    <xf borderId="6" fillId="8" fontId="2" numFmtId="165" xfId="0" applyAlignment="1" applyBorder="1" applyFont="1" applyNumberFormat="1">
      <alignment horizontal="center" readingOrder="0"/>
    </xf>
    <xf borderId="5" fillId="8" fontId="2" numFmtId="0" xfId="0" applyAlignment="1" applyBorder="1" applyFont="1">
      <alignment readingOrder="0" shrinkToFit="0" wrapText="1"/>
    </xf>
    <xf borderId="5" fillId="8" fontId="2" numFmtId="0" xfId="0" applyAlignment="1" applyBorder="1" applyFont="1">
      <alignment horizontal="center" readingOrder="0" shrinkToFit="0" wrapText="1"/>
    </xf>
    <xf borderId="5" fillId="8" fontId="18" numFmtId="0" xfId="0" applyAlignment="1" applyBorder="1" applyFont="1">
      <alignment horizontal="center" readingOrder="0"/>
    </xf>
    <xf borderId="5" fillId="8" fontId="1" numFmtId="0" xfId="0" applyAlignment="1" applyBorder="1" applyFont="1">
      <alignment readingOrder="0" shrinkToFit="0" wrapText="1"/>
    </xf>
    <xf borderId="0" fillId="8" fontId="9" numFmtId="0" xfId="0" applyAlignment="1" applyFont="1">
      <alignment horizontal="center" readingOrder="0"/>
    </xf>
    <xf borderId="5" fillId="8" fontId="1" numFmtId="3" xfId="0" applyAlignment="1" applyBorder="1" applyFont="1" applyNumberFormat="1">
      <alignment readingOrder="0" shrinkToFit="0" wrapText="1"/>
    </xf>
    <xf borderId="5" fillId="8" fontId="1" numFmtId="3" xfId="0" applyAlignment="1" applyBorder="1" applyFont="1" applyNumberFormat="1">
      <alignment horizontal="center" readingOrder="0" shrinkToFit="0" wrapText="1"/>
    </xf>
    <xf borderId="4" fillId="8" fontId="1" numFmtId="14" xfId="0" applyAlignment="1" applyBorder="1" applyFont="1" applyNumberFormat="1">
      <alignment horizontal="center" readingOrder="0"/>
    </xf>
    <xf borderId="5" fillId="0" fontId="2" numFmtId="3" xfId="0" applyAlignment="1" applyBorder="1" applyFont="1" applyNumberFormat="1">
      <alignment horizontal="center" readingOrder="0" shrinkToFit="0" wrapText="1"/>
    </xf>
    <xf borderId="28" fillId="0" fontId="2" numFmtId="14" xfId="0" applyAlignment="1" applyBorder="1" applyFont="1" applyNumberFormat="1">
      <alignment horizontal="center"/>
    </xf>
    <xf borderId="0" fillId="0" fontId="2" numFmtId="14" xfId="0" applyAlignment="1" applyFont="1" applyNumberFormat="1">
      <alignment horizontal="center" readingOrder="0"/>
    </xf>
    <xf borderId="4" fillId="0" fontId="2" numFmtId="3" xfId="0" applyAlignment="1" applyBorder="1" applyFont="1" applyNumberFormat="1">
      <alignment readingOrder="0" shrinkToFit="0" wrapText="1"/>
    </xf>
    <xf borderId="4" fillId="0" fontId="1" numFmtId="3" xfId="0" applyAlignment="1" applyBorder="1" applyFont="1" applyNumberFormat="1">
      <alignment horizontal="center" readingOrder="0" shrinkToFit="0" wrapText="1"/>
    </xf>
    <xf borderId="4" fillId="0" fontId="2" numFmtId="14" xfId="0" applyAlignment="1" applyBorder="1" applyFont="1" applyNumberFormat="1">
      <alignment horizontal="center"/>
    </xf>
    <xf borderId="7" fillId="0" fontId="2" numFmtId="14" xfId="0" applyAlignment="1" applyBorder="1" applyFont="1" applyNumberFormat="1">
      <alignment horizontal="center" readingOrder="0"/>
    </xf>
    <xf borderId="24" fillId="9" fontId="2" numFmtId="0" xfId="0" applyAlignment="1" applyBorder="1" applyFill="1" applyFont="1">
      <alignment readingOrder="0" shrinkToFit="0" wrapText="1"/>
    </xf>
    <xf borderId="7" fillId="9" fontId="2" numFmtId="3" xfId="0" applyAlignment="1" applyBorder="1" applyFont="1" applyNumberFormat="1">
      <alignment readingOrder="0" shrinkToFit="0" wrapText="1"/>
    </xf>
    <xf borderId="7" fillId="9" fontId="2" numFmtId="3" xfId="0" applyAlignment="1" applyBorder="1" applyFont="1" applyNumberFormat="1">
      <alignment horizontal="center" readingOrder="0" shrinkToFit="0" wrapText="1"/>
    </xf>
    <xf borderId="7" fillId="9" fontId="2" numFmtId="0" xfId="0" applyAlignment="1" applyBorder="1" applyFont="1">
      <alignment horizontal="center" readingOrder="0"/>
    </xf>
    <xf borderId="7" fillId="9" fontId="2" numFmtId="14" xfId="0" applyAlignment="1" applyBorder="1" applyFont="1" applyNumberFormat="1">
      <alignment horizontal="center"/>
    </xf>
    <xf borderId="7" fillId="9" fontId="2" numFmtId="14" xfId="0" applyAlignment="1" applyBorder="1" applyFont="1" applyNumberFormat="1">
      <alignment horizontal="center" readingOrder="0"/>
    </xf>
    <xf borderId="23" fillId="9" fontId="2" numFmtId="0" xfId="0" applyAlignment="1" applyBorder="1" applyFont="1">
      <alignment horizontal="center" readingOrder="0"/>
    </xf>
    <xf borderId="24" fillId="0" fontId="2" numFmtId="0" xfId="0" applyAlignment="1" applyBorder="1" applyFont="1">
      <alignment readingOrder="0" shrinkToFit="0" wrapText="1"/>
    </xf>
    <xf borderId="7" fillId="0" fontId="2" numFmtId="3" xfId="0" applyAlignment="1" applyBorder="1" applyFont="1" applyNumberFormat="1">
      <alignment readingOrder="0" shrinkToFit="0" wrapText="1"/>
    </xf>
    <xf borderId="7" fillId="0" fontId="2" numFmtId="3" xfId="0" applyAlignment="1" applyBorder="1" applyFont="1" applyNumberFormat="1">
      <alignment horizontal="center" readingOrder="0" shrinkToFit="0" wrapText="1"/>
    </xf>
    <xf borderId="7" fillId="0" fontId="2" numFmtId="0" xfId="0" applyAlignment="1" applyBorder="1" applyFont="1">
      <alignment horizontal="center" readingOrder="0"/>
    </xf>
    <xf borderId="7" fillId="0" fontId="2" numFmtId="14" xfId="0" applyAlignment="1" applyBorder="1" applyFont="1" applyNumberFormat="1">
      <alignment horizontal="center"/>
    </xf>
    <xf borderId="23" fillId="0" fontId="2" numFmtId="0" xfId="0" applyAlignment="1" applyBorder="1" applyFont="1">
      <alignment horizontal="center" readingOrder="0"/>
    </xf>
    <xf borderId="29" fillId="0" fontId="2" numFmtId="0" xfId="0" applyAlignment="1" applyBorder="1" applyFont="1">
      <alignment readingOrder="0" shrinkToFit="0" wrapText="1"/>
    </xf>
    <xf borderId="30" fillId="0" fontId="2" numFmtId="3" xfId="0" applyAlignment="1" applyBorder="1" applyFont="1" applyNumberFormat="1">
      <alignment readingOrder="0" shrinkToFit="0" wrapText="1"/>
    </xf>
    <xf borderId="30" fillId="0" fontId="2" numFmtId="3" xfId="0" applyAlignment="1" applyBorder="1" applyFont="1" applyNumberFormat="1">
      <alignment horizontal="center" readingOrder="0" shrinkToFit="0" wrapText="1"/>
    </xf>
    <xf borderId="31" fillId="0" fontId="2" numFmtId="0" xfId="0" applyAlignment="1" applyBorder="1" applyFont="1">
      <alignment horizontal="center" readingOrder="0"/>
    </xf>
    <xf borderId="32" fillId="0" fontId="2" numFmtId="0" xfId="0" applyAlignment="1" applyBorder="1" applyFont="1">
      <alignment horizontal="center" readingOrder="0"/>
    </xf>
    <xf borderId="33" fillId="0" fontId="2" numFmtId="0" xfId="0" applyAlignment="1" applyBorder="1" applyFont="1">
      <alignment horizontal="center" readingOrder="0"/>
    </xf>
    <xf borderId="30" fillId="0" fontId="2" numFmtId="14" xfId="0" applyAlignment="1" applyBorder="1" applyFont="1" applyNumberFormat="1">
      <alignment horizontal="center"/>
    </xf>
    <xf borderId="34" fillId="0" fontId="2" numFmtId="14" xfId="0" applyAlignment="1" applyBorder="1" applyFont="1" applyNumberFormat="1">
      <alignment horizontal="center" readingOrder="0"/>
    </xf>
    <xf borderId="35" fillId="0" fontId="2" numFmtId="0" xfId="0" applyAlignment="1" applyBorder="1" applyFont="1">
      <alignment horizontal="center" readingOrder="0"/>
    </xf>
    <xf borderId="36" fillId="0" fontId="2" numFmtId="0" xfId="0" applyAlignment="1" applyBorder="1" applyFont="1">
      <alignment readingOrder="0" shrinkToFit="0" wrapText="1"/>
    </xf>
    <xf borderId="5" fillId="0" fontId="2" numFmtId="3" xfId="0" applyAlignment="1" applyBorder="1" applyFont="1" applyNumberFormat="1">
      <alignment readingOrder="0" shrinkToFit="0" wrapText="1"/>
    </xf>
    <xf borderId="6" fillId="0" fontId="2" numFmtId="0" xfId="0" applyAlignment="1" applyBorder="1" applyFont="1">
      <alignment horizontal="center" readingOrder="0"/>
    </xf>
    <xf borderId="37" fillId="0" fontId="2" numFmtId="0" xfId="0" applyAlignment="1" applyBorder="1" applyFont="1">
      <alignment horizontal="center" readingOrder="0"/>
    </xf>
    <xf borderId="36" fillId="0" fontId="6" numFmtId="0" xfId="0" applyAlignment="1" applyBorder="1" applyFont="1">
      <alignment readingOrder="0"/>
    </xf>
    <xf borderId="38" fillId="0" fontId="19" numFmtId="0" xfId="0" applyAlignment="1" applyBorder="1" applyFont="1">
      <alignment horizontal="center" vertical="bottom"/>
    </xf>
    <xf borderId="39" fillId="0" fontId="2" numFmtId="0" xfId="0" applyAlignment="1" applyBorder="1" applyFont="1">
      <alignment readingOrder="0" shrinkToFit="0" wrapText="1"/>
    </xf>
    <xf borderId="40" fillId="0" fontId="2" numFmtId="0" xfId="0" applyAlignment="1" applyBorder="1" applyFont="1">
      <alignment readingOrder="0" shrinkToFit="0" wrapText="1"/>
    </xf>
    <xf borderId="1" fillId="0" fontId="2" numFmtId="3" xfId="0" applyAlignment="1" applyBorder="1" applyFont="1" applyNumberFormat="1">
      <alignment readingOrder="0" shrinkToFit="0" wrapText="1"/>
    </xf>
    <xf borderId="1" fillId="0" fontId="2" numFmtId="3" xfId="0" applyAlignment="1" applyBorder="1" applyFont="1" applyNumberFormat="1">
      <alignment horizontal="center" readingOrder="0" shrinkToFit="0" wrapText="1"/>
    </xf>
    <xf borderId="1" fillId="0" fontId="2" numFmtId="0" xfId="0" applyAlignment="1" applyBorder="1" applyFont="1">
      <alignment horizontal="center" readingOrder="0"/>
    </xf>
    <xf borderId="1" fillId="0" fontId="2" numFmtId="14" xfId="0" applyAlignment="1" applyBorder="1" applyFont="1" applyNumberFormat="1">
      <alignment horizontal="center"/>
    </xf>
    <xf borderId="41" fillId="0" fontId="2" numFmtId="14" xfId="0" applyAlignment="1" applyBorder="1" applyFont="1" applyNumberFormat="1">
      <alignment horizontal="center" readingOrder="0"/>
    </xf>
    <xf borderId="42" fillId="0" fontId="19" numFmtId="0" xfId="0" applyAlignment="1" applyBorder="1" applyFont="1">
      <alignment horizontal="center" vertical="bottom"/>
    </xf>
    <xf borderId="0" fillId="8" fontId="14" numFmtId="0" xfId="0" applyAlignment="1" applyFont="1">
      <alignment readingOrder="0" vertical="center"/>
    </xf>
    <xf borderId="6" fillId="8" fontId="2" numFmtId="3" xfId="0" applyAlignment="1" applyBorder="1" applyFont="1" applyNumberFormat="1">
      <alignment readingOrder="0" shrinkToFit="0" vertical="center" wrapText="1"/>
    </xf>
    <xf borderId="6" fillId="8" fontId="2" numFmtId="3" xfId="0" applyAlignment="1" applyBorder="1" applyFont="1" applyNumberFormat="1">
      <alignment horizontal="center" readingOrder="0" shrinkToFit="0" vertical="center" wrapText="1"/>
    </xf>
    <xf borderId="6" fillId="8" fontId="2" numFmtId="0" xfId="0" applyAlignment="1" applyBorder="1" applyFont="1">
      <alignment horizontal="center" readingOrder="0" vertical="center"/>
    </xf>
    <xf borderId="6" fillId="8" fontId="2" numFmtId="14" xfId="0" applyAlignment="1" applyBorder="1" applyFont="1" applyNumberFormat="1">
      <alignment horizontal="center" vertical="center"/>
    </xf>
    <xf borderId="6" fillId="8" fontId="2" numFmtId="14" xfId="0" applyAlignment="1" applyBorder="1" applyFont="1" applyNumberFormat="1">
      <alignment horizontal="center" readingOrder="0" vertical="center"/>
    </xf>
    <xf borderId="0" fillId="8" fontId="14" numFmtId="0" xfId="0" applyAlignment="1" applyFont="1">
      <alignment readingOrder="0"/>
    </xf>
    <xf borderId="5" fillId="8" fontId="2" numFmtId="3" xfId="0" applyAlignment="1" applyBorder="1" applyFont="1" applyNumberFormat="1">
      <alignment readingOrder="0" shrinkToFit="0" wrapText="1"/>
    </xf>
    <xf borderId="5" fillId="8" fontId="2" numFmtId="3" xfId="0" applyAlignment="1" applyBorder="1" applyFont="1" applyNumberFormat="1">
      <alignment horizontal="center" readingOrder="0" shrinkToFit="0" wrapText="1"/>
    </xf>
    <xf borderId="7" fillId="8" fontId="2" numFmtId="14" xfId="0" applyAlignment="1" applyBorder="1" applyFont="1" applyNumberFormat="1">
      <alignment horizontal="center" readingOrder="0"/>
    </xf>
    <xf borderId="0" fillId="0" fontId="14" numFmtId="0" xfId="0" applyAlignment="1" applyFont="1">
      <alignment readingOrder="0"/>
    </xf>
    <xf borderId="5" fillId="10" fontId="2" numFmtId="3" xfId="0" applyAlignment="1" applyBorder="1" applyFill="1" applyFont="1" applyNumberFormat="1">
      <alignment readingOrder="0" shrinkToFit="0" wrapText="1"/>
    </xf>
    <xf borderId="5" fillId="10" fontId="2" numFmtId="3" xfId="0" applyAlignment="1" applyBorder="1" applyFont="1" applyNumberFormat="1">
      <alignment horizontal="center" readingOrder="0" shrinkToFit="0" wrapText="1"/>
    </xf>
    <xf borderId="5" fillId="10" fontId="2" numFmtId="0" xfId="0" applyAlignment="1" applyBorder="1" applyFont="1">
      <alignment horizontal="center"/>
    </xf>
    <xf borderId="5" fillId="10" fontId="2" numFmtId="14" xfId="0" applyAlignment="1" applyBorder="1" applyFont="1" applyNumberFormat="1">
      <alignment horizontal="center"/>
    </xf>
    <xf borderId="5" fillId="10" fontId="2" numFmtId="0" xfId="0" applyAlignment="1" applyBorder="1" applyFont="1">
      <alignment horizontal="center" readingOrder="0"/>
    </xf>
    <xf borderId="0" fillId="0" fontId="20" numFmtId="3" xfId="0" applyAlignment="1" applyFont="1" applyNumberFormat="1">
      <alignment readingOrder="0"/>
    </xf>
    <xf borderId="5" fillId="7" fontId="21" numFmtId="0" xfId="0" applyAlignment="1" applyBorder="1" applyFont="1">
      <alignment readingOrder="0"/>
    </xf>
    <xf borderId="5" fillId="7" fontId="1" numFmtId="0" xfId="0" applyAlignment="1" applyBorder="1" applyFont="1">
      <alignment horizontal="center" readingOrder="0"/>
    </xf>
    <xf borderId="0" fillId="7" fontId="10" numFmtId="0" xfId="0" applyAlignment="1" applyFont="1">
      <alignment horizontal="center" readingOrder="0"/>
    </xf>
    <xf borderId="0" fillId="0" fontId="2" numFmtId="0" xfId="0" applyAlignment="1" applyFont="1">
      <alignment horizontal="center" readingOrder="0"/>
    </xf>
    <xf borderId="5" fillId="4" fontId="2" numFmtId="165" xfId="0" applyAlignment="1" applyBorder="1" applyFont="1" applyNumberFormat="1">
      <alignment horizontal="center" readingOrder="0"/>
    </xf>
    <xf borderId="5" fillId="0" fontId="2" numFmtId="165" xfId="0" applyAlignment="1" applyBorder="1" applyFont="1" applyNumberFormat="1">
      <alignment horizontal="center" readingOrder="0"/>
    </xf>
    <xf borderId="0" fillId="0" fontId="6" numFmtId="165" xfId="0" applyAlignment="1" applyFont="1" applyNumberFormat="1">
      <alignment horizontal="center" readingOrder="0"/>
    </xf>
    <xf borderId="43" fillId="0" fontId="5" numFmtId="0" xfId="0" applyBorder="1" applyFont="1"/>
    <xf borderId="0" fillId="0" fontId="6" numFmtId="0" xfId="0" applyAlignment="1" applyFont="1">
      <alignment horizontal="center" readingOrder="0" vertical="center"/>
    </xf>
    <xf borderId="0" fillId="9" fontId="6" numFmtId="0" xfId="0" applyAlignment="1" applyFont="1">
      <alignment horizontal="center" readingOrder="0" vertical="center"/>
    </xf>
    <xf borderId="0" fillId="4" fontId="6" numFmtId="0" xfId="0" applyAlignment="1" applyFont="1">
      <alignment horizontal="center" readingOrder="0" shrinkToFit="0" vertical="center" wrapText="1"/>
    </xf>
    <xf borderId="0" fillId="9" fontId="6" numFmtId="0" xfId="0" applyAlignment="1" applyFont="1">
      <alignment horizontal="center" readingOrder="0" shrinkToFit="0" vertical="center" wrapText="1"/>
    </xf>
    <xf borderId="0" fillId="3" fontId="6" numFmtId="0" xfId="0" applyAlignment="1" applyFont="1">
      <alignment horizontal="center" readingOrder="0" vertical="center"/>
    </xf>
    <xf borderId="0" fillId="0" fontId="6" numFmtId="0" xfId="0" applyAlignment="1" applyFont="1">
      <alignment shrinkToFit="0" vertical="center" wrapText="1"/>
    </xf>
    <xf borderId="0" fillId="9" fontId="6" numFmtId="0" xfId="0" applyAlignment="1" applyFont="1">
      <alignment shrinkToFit="0" vertical="center" wrapText="1"/>
    </xf>
    <xf borderId="0" fillId="0" fontId="6" numFmtId="0" xfId="0" applyAlignment="1" applyFont="1">
      <alignment readingOrder="0" shrinkToFit="0" vertical="center" wrapText="1"/>
    </xf>
    <xf borderId="0" fillId="4" fontId="6" numFmtId="0" xfId="0" applyAlignment="1" applyFont="1">
      <alignment horizontal="center" readingOrder="0" vertical="center"/>
    </xf>
    <xf borderId="0" fillId="9" fontId="6" numFmtId="0" xfId="0" applyAlignment="1" applyFont="1">
      <alignment readingOrder="0" shrinkToFit="0" vertical="center" wrapText="1"/>
    </xf>
    <xf borderId="44" fillId="0" fontId="2" numFmtId="0" xfId="0" applyAlignment="1" applyBorder="1" applyFont="1">
      <alignment readingOrder="0" shrinkToFit="0" wrapText="1"/>
    </xf>
    <xf borderId="45" fillId="0" fontId="5" numFmtId="0" xfId="0" applyBorder="1" applyFont="1"/>
    <xf borderId="23" fillId="0" fontId="5" numFmtId="0" xfId="0" applyBorder="1" applyFont="1"/>
    <xf borderId="24" fillId="0" fontId="5" numFmtId="0" xfId="0" applyBorder="1" applyFont="1"/>
    <xf borderId="46" fillId="0" fontId="5" numFmtId="0" xfId="0" applyBorder="1" applyFont="1"/>
    <xf borderId="47" fillId="0" fontId="5" numFmtId="0" xfId="0" applyBorder="1" applyFont="1"/>
    <xf borderId="0" fillId="0" fontId="6" numFmtId="0" xfId="0" applyAlignment="1" applyFont="1">
      <alignment vertical="center"/>
    </xf>
    <xf borderId="0" fillId="9" fontId="6" numFmtId="0" xfId="0" applyAlignment="1" applyFont="1">
      <alignment vertical="center"/>
    </xf>
    <xf borderId="0" fillId="0" fontId="6" numFmtId="0" xfId="0" applyAlignment="1" applyFont="1">
      <alignment readingOrder="0" vertical="center"/>
    </xf>
    <xf borderId="0" fillId="9" fontId="6"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spring-projects/spring-framework/tree/main/spring-core/src/main/java/org/springframework/ao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outlineLevelRow="4"/>
  <cols>
    <col customWidth="1" min="2" max="2" width="46.88"/>
    <col customWidth="1" min="4" max="4" width="13.75"/>
    <col customWidth="1" min="5" max="5" width="17.25"/>
    <col customWidth="1" min="6" max="7" width="16.38"/>
    <col customWidth="1" hidden="1" min="8" max="8" width="16.38"/>
    <col customWidth="1" min="9" max="9" width="15.0"/>
    <col customWidth="1" min="13" max="13" width="30.63"/>
  </cols>
  <sheetData>
    <row r="1">
      <c r="A1" s="1" t="s">
        <v>0</v>
      </c>
      <c r="B1" s="1" t="s">
        <v>1</v>
      </c>
      <c r="C1" s="2" t="s">
        <v>2</v>
      </c>
      <c r="D1" s="2" t="s">
        <v>3</v>
      </c>
      <c r="E1" s="2" t="s">
        <v>4</v>
      </c>
      <c r="F1" s="2" t="s">
        <v>5</v>
      </c>
      <c r="G1" s="2" t="s">
        <v>6</v>
      </c>
      <c r="H1" s="2" t="s">
        <v>7</v>
      </c>
      <c r="I1" s="1" t="s">
        <v>8</v>
      </c>
      <c r="J1" s="1" t="s">
        <v>9</v>
      </c>
      <c r="K1" s="1" t="s">
        <v>10</v>
      </c>
      <c r="L1" s="1" t="s">
        <v>11</v>
      </c>
      <c r="M1" s="1" t="s">
        <v>12</v>
      </c>
    </row>
    <row r="2">
      <c r="A2" s="3" t="s">
        <v>13</v>
      </c>
      <c r="B2" s="4"/>
      <c r="C2" s="4"/>
      <c r="D2" s="5"/>
      <c r="E2" s="5"/>
      <c r="F2" s="5"/>
      <c r="G2" s="5"/>
      <c r="H2" s="5"/>
      <c r="I2" s="6"/>
      <c r="J2" s="7"/>
      <c r="K2" s="7"/>
      <c r="L2" s="7"/>
      <c r="M2" s="8"/>
    </row>
    <row r="3">
      <c r="A3" s="9" t="s">
        <v>14</v>
      </c>
      <c r="B3" s="10" t="s">
        <v>15</v>
      </c>
      <c r="C3" s="10"/>
      <c r="D3" s="11"/>
      <c r="E3" s="12"/>
      <c r="F3" s="12"/>
      <c r="G3" s="12"/>
      <c r="H3" s="12"/>
      <c r="I3" s="12"/>
      <c r="J3" s="13"/>
      <c r="K3" s="13"/>
      <c r="L3" s="13"/>
      <c r="M3" s="14"/>
    </row>
    <row r="4">
      <c r="A4" s="15"/>
      <c r="B4" s="16" t="s">
        <v>16</v>
      </c>
      <c r="C4" s="16">
        <v>0.0</v>
      </c>
      <c r="D4" s="17" t="s">
        <v>17</v>
      </c>
      <c r="E4" s="12" t="s">
        <v>18</v>
      </c>
      <c r="F4" s="12"/>
      <c r="G4" s="12"/>
      <c r="H4" s="12"/>
      <c r="I4" s="18">
        <v>45190.0</v>
      </c>
      <c r="J4" s="18">
        <v>45191.0</v>
      </c>
      <c r="K4" s="18">
        <v>45190.0</v>
      </c>
      <c r="L4" s="18">
        <v>45191.0</v>
      </c>
      <c r="M4" s="12" t="s">
        <v>19</v>
      </c>
    </row>
    <row r="5">
      <c r="A5" s="19" t="s">
        <v>20</v>
      </c>
      <c r="B5" s="20" t="s">
        <v>15</v>
      </c>
      <c r="C5" s="20"/>
      <c r="D5" s="21"/>
      <c r="E5" s="14"/>
      <c r="F5" s="12"/>
      <c r="G5" s="12"/>
      <c r="H5" s="12"/>
      <c r="I5" s="13"/>
      <c r="J5" s="13"/>
      <c r="K5" s="13"/>
      <c r="L5" s="13"/>
      <c r="M5" s="14"/>
    </row>
    <row r="6">
      <c r="A6" s="15"/>
      <c r="B6" s="22" t="s">
        <v>21</v>
      </c>
      <c r="C6" s="22"/>
      <c r="D6" s="23"/>
      <c r="E6" s="12"/>
      <c r="F6" s="12"/>
      <c r="G6" s="12"/>
      <c r="H6" s="12"/>
      <c r="I6" s="18">
        <v>45190.0</v>
      </c>
      <c r="J6" s="18">
        <v>45191.0</v>
      </c>
      <c r="K6" s="18">
        <v>45190.0</v>
      </c>
      <c r="L6" s="18">
        <v>45191.0</v>
      </c>
      <c r="M6" s="12" t="s">
        <v>22</v>
      </c>
    </row>
    <row r="7">
      <c r="A7" s="24" t="s">
        <v>23</v>
      </c>
      <c r="B7" s="10" t="s">
        <v>15</v>
      </c>
      <c r="C7" s="10"/>
      <c r="D7" s="11"/>
      <c r="E7" s="14"/>
      <c r="F7" s="12"/>
      <c r="G7" s="12"/>
      <c r="H7" s="12"/>
      <c r="I7" s="13"/>
      <c r="J7" s="13"/>
      <c r="K7" s="13"/>
      <c r="L7" s="13"/>
      <c r="M7" s="25"/>
    </row>
    <row r="8">
      <c r="A8" s="26"/>
      <c r="B8" s="27" t="s">
        <v>24</v>
      </c>
      <c r="C8" s="28">
        <v>23834.0</v>
      </c>
      <c r="D8" s="29"/>
      <c r="E8" s="30"/>
      <c r="F8" s="31"/>
      <c r="G8" s="31"/>
      <c r="H8" s="31"/>
      <c r="I8" s="31"/>
      <c r="J8" s="31"/>
      <c r="K8" s="31"/>
      <c r="L8" s="31"/>
      <c r="M8" s="32" t="s">
        <v>25</v>
      </c>
    </row>
    <row r="9">
      <c r="A9" s="26"/>
      <c r="B9" s="33" t="s">
        <v>26</v>
      </c>
      <c r="C9" s="28">
        <v>5858.0</v>
      </c>
      <c r="D9" s="29"/>
      <c r="E9" s="32"/>
      <c r="F9" s="32"/>
      <c r="G9" s="32"/>
      <c r="H9" s="32"/>
      <c r="I9" s="34"/>
      <c r="J9" s="34"/>
      <c r="K9" s="34"/>
      <c r="L9" s="34"/>
      <c r="M9" s="35" t="s">
        <v>27</v>
      </c>
    </row>
    <row r="10" outlineLevel="1">
      <c r="A10" s="26"/>
      <c r="B10" s="36" t="s">
        <v>28</v>
      </c>
      <c r="C10" s="37">
        <v>884.0</v>
      </c>
      <c r="D10" s="38" t="s">
        <v>29</v>
      </c>
      <c r="E10" s="39" t="s">
        <v>30</v>
      </c>
      <c r="F10" s="12" t="s">
        <v>31</v>
      </c>
      <c r="G10" s="12" t="s">
        <v>32</v>
      </c>
      <c r="H10" s="12" t="s">
        <v>33</v>
      </c>
      <c r="I10" s="18">
        <v>45198.0</v>
      </c>
      <c r="J10" s="18">
        <v>45209.0</v>
      </c>
      <c r="K10" s="18">
        <v>45200.0</v>
      </c>
      <c r="L10" s="18">
        <v>45207.0</v>
      </c>
      <c r="M10" s="40" t="s">
        <v>27</v>
      </c>
    </row>
    <row r="11" outlineLevel="1">
      <c r="A11" s="26"/>
      <c r="B11" s="36" t="s">
        <v>28</v>
      </c>
      <c r="C11" s="37">
        <v>884.0</v>
      </c>
      <c r="D11" s="38" t="s">
        <v>34</v>
      </c>
      <c r="E11" s="39" t="s">
        <v>30</v>
      </c>
      <c r="F11" s="12" t="s">
        <v>35</v>
      </c>
      <c r="G11" s="12" t="s">
        <v>32</v>
      </c>
      <c r="H11" s="12"/>
      <c r="I11" s="18">
        <v>45209.0</v>
      </c>
      <c r="J11" s="18">
        <v>45218.0</v>
      </c>
      <c r="K11" s="18">
        <v>45207.0</v>
      </c>
      <c r="L11" s="41">
        <v>45216.0</v>
      </c>
      <c r="M11" s="40" t="s">
        <v>27</v>
      </c>
    </row>
    <row r="12" outlineLevel="1">
      <c r="A12" s="26"/>
      <c r="B12" s="42" t="s">
        <v>36</v>
      </c>
      <c r="C12" s="43">
        <v>2491.0</v>
      </c>
      <c r="D12" s="44"/>
      <c r="E12" s="45"/>
      <c r="F12" s="45"/>
      <c r="G12" s="45"/>
      <c r="H12" s="45"/>
      <c r="I12" s="46"/>
      <c r="J12" s="46"/>
      <c r="K12" s="46"/>
      <c r="L12" s="46"/>
      <c r="M12" s="47" t="s">
        <v>27</v>
      </c>
    </row>
    <row r="13" outlineLevel="1">
      <c r="A13" s="26"/>
      <c r="B13" s="48" t="s">
        <v>37</v>
      </c>
      <c r="C13" s="16">
        <v>623.0</v>
      </c>
      <c r="D13" s="17" t="s">
        <v>38</v>
      </c>
      <c r="E13" s="12" t="s">
        <v>39</v>
      </c>
      <c r="F13" s="12" t="s">
        <v>40</v>
      </c>
      <c r="G13" s="12" t="s">
        <v>32</v>
      </c>
      <c r="H13" s="12"/>
      <c r="I13" s="18">
        <v>45218.0</v>
      </c>
      <c r="J13" s="18">
        <v>45225.0</v>
      </c>
      <c r="K13" s="41">
        <v>45226.0</v>
      </c>
      <c r="L13" s="41">
        <v>45231.0</v>
      </c>
      <c r="M13" s="40" t="s">
        <v>27</v>
      </c>
    </row>
    <row r="14" outlineLevel="1">
      <c r="A14" s="26"/>
      <c r="B14" s="48" t="s">
        <v>37</v>
      </c>
      <c r="C14" s="16">
        <v>623.0</v>
      </c>
      <c r="D14" s="17" t="s">
        <v>41</v>
      </c>
      <c r="E14" s="12" t="s">
        <v>39</v>
      </c>
      <c r="F14" s="12" t="s">
        <v>42</v>
      </c>
      <c r="G14" s="12" t="s">
        <v>32</v>
      </c>
      <c r="H14" s="12"/>
      <c r="I14" s="18">
        <v>45225.0</v>
      </c>
      <c r="J14" s="18">
        <v>45232.0</v>
      </c>
      <c r="K14" s="41">
        <v>45235.0</v>
      </c>
      <c r="L14" s="18">
        <v>45241.0</v>
      </c>
      <c r="M14" s="40" t="s">
        <v>27</v>
      </c>
    </row>
    <row r="15" outlineLevel="1">
      <c r="A15" s="26"/>
      <c r="B15" s="48" t="s">
        <v>37</v>
      </c>
      <c r="C15" s="16">
        <v>623.0</v>
      </c>
      <c r="D15" s="17" t="s">
        <v>43</v>
      </c>
      <c r="E15" s="12" t="s">
        <v>39</v>
      </c>
      <c r="F15" s="12" t="s">
        <v>35</v>
      </c>
      <c r="G15" s="12" t="s">
        <v>32</v>
      </c>
      <c r="H15" s="12"/>
      <c r="I15" s="18">
        <v>45232.0</v>
      </c>
      <c r="J15" s="18">
        <v>45246.0</v>
      </c>
      <c r="K15" s="41">
        <v>45244.0</v>
      </c>
      <c r="L15" s="41">
        <v>45251.0</v>
      </c>
      <c r="M15" s="40" t="s">
        <v>27</v>
      </c>
    </row>
    <row r="16" outlineLevel="1">
      <c r="A16" s="26"/>
      <c r="B16" s="48" t="s">
        <v>37</v>
      </c>
      <c r="C16" s="16">
        <v>623.0</v>
      </c>
      <c r="D16" s="17" t="s">
        <v>44</v>
      </c>
      <c r="E16" s="12" t="s">
        <v>39</v>
      </c>
      <c r="F16" s="12" t="s">
        <v>45</v>
      </c>
      <c r="G16" s="12" t="s">
        <v>32</v>
      </c>
      <c r="H16" s="12"/>
      <c r="I16" s="18">
        <v>45246.0</v>
      </c>
      <c r="J16" s="18">
        <v>45253.0</v>
      </c>
      <c r="K16" s="41">
        <v>45251.0</v>
      </c>
      <c r="L16" s="41">
        <v>45257.0</v>
      </c>
      <c r="M16" s="40" t="s">
        <v>27</v>
      </c>
    </row>
    <row r="17" outlineLevel="1">
      <c r="A17" s="26"/>
      <c r="B17" s="42" t="s">
        <v>46</v>
      </c>
      <c r="C17" s="43">
        <v>1584.0</v>
      </c>
      <c r="D17" s="44"/>
      <c r="E17" s="45"/>
      <c r="F17" s="45"/>
      <c r="G17" s="45"/>
      <c r="H17" s="45"/>
      <c r="I17" s="46"/>
      <c r="J17" s="46"/>
      <c r="K17" s="46"/>
      <c r="L17" s="46"/>
      <c r="M17" s="47" t="s">
        <v>27</v>
      </c>
    </row>
    <row r="18" outlineLevel="1">
      <c r="A18" s="26"/>
      <c r="B18" s="48" t="s">
        <v>47</v>
      </c>
      <c r="C18" s="49">
        <v>792.0</v>
      </c>
      <c r="D18" s="17" t="s">
        <v>48</v>
      </c>
      <c r="E18" s="12" t="s">
        <v>39</v>
      </c>
      <c r="F18" s="12" t="s">
        <v>49</v>
      </c>
      <c r="G18" s="12" t="s">
        <v>32</v>
      </c>
      <c r="H18" s="12"/>
      <c r="I18" s="18">
        <v>45253.0</v>
      </c>
      <c r="J18" s="18">
        <v>45260.0</v>
      </c>
      <c r="K18" s="41">
        <v>45221.0</v>
      </c>
      <c r="L18" s="41">
        <v>45259.0</v>
      </c>
      <c r="M18" s="40" t="s">
        <v>27</v>
      </c>
    </row>
    <row r="19" outlineLevel="1">
      <c r="A19" s="26"/>
      <c r="B19" s="48" t="s">
        <v>47</v>
      </c>
      <c r="C19" s="49">
        <v>792.0</v>
      </c>
      <c r="D19" s="17" t="s">
        <v>50</v>
      </c>
      <c r="E19" s="12" t="s">
        <v>39</v>
      </c>
      <c r="F19" s="12" t="s">
        <v>42</v>
      </c>
      <c r="G19" s="12" t="s">
        <v>32</v>
      </c>
      <c r="H19" s="12"/>
      <c r="I19" s="18">
        <v>45260.0</v>
      </c>
      <c r="J19" s="18">
        <v>45267.0</v>
      </c>
      <c r="K19" s="41">
        <v>45260.0</v>
      </c>
      <c r="L19" s="41">
        <v>45266.0</v>
      </c>
      <c r="M19" s="40" t="s">
        <v>27</v>
      </c>
    </row>
    <row r="20">
      <c r="A20" s="26"/>
      <c r="B20" s="33" t="s">
        <v>51</v>
      </c>
      <c r="C20" s="28">
        <v>6070.0</v>
      </c>
      <c r="D20" s="29"/>
      <c r="E20" s="32" t="s">
        <v>52</v>
      </c>
      <c r="F20" s="32" t="s">
        <v>53</v>
      </c>
      <c r="G20" s="30"/>
      <c r="H20" s="30"/>
      <c r="I20" s="31"/>
      <c r="J20" s="31"/>
      <c r="K20" s="31"/>
      <c r="L20" s="31"/>
      <c r="M20" s="32" t="s">
        <v>54</v>
      </c>
    </row>
    <row r="21" ht="15.75" customHeight="1" outlineLevel="1">
      <c r="A21" s="26"/>
      <c r="B21" s="50" t="s">
        <v>55</v>
      </c>
      <c r="C21" s="50">
        <v>162.0</v>
      </c>
      <c r="D21" s="12" t="s">
        <v>56</v>
      </c>
      <c r="E21" s="12" t="s">
        <v>57</v>
      </c>
      <c r="F21" s="12" t="s">
        <v>58</v>
      </c>
      <c r="G21" s="12" t="s">
        <v>32</v>
      </c>
      <c r="H21" s="12" t="s">
        <v>58</v>
      </c>
      <c r="I21" s="18">
        <v>45200.0</v>
      </c>
      <c r="J21" s="18">
        <v>45202.0</v>
      </c>
      <c r="K21" s="18">
        <v>45200.0</v>
      </c>
      <c r="L21" s="18">
        <v>45200.0</v>
      </c>
      <c r="M21" s="40" t="s">
        <v>54</v>
      </c>
    </row>
    <row r="22" ht="15.75" customHeight="1" outlineLevel="1">
      <c r="A22" s="26"/>
      <c r="B22" s="36" t="s">
        <v>59</v>
      </c>
      <c r="C22" s="36">
        <v>54.0</v>
      </c>
      <c r="D22" s="39" t="s">
        <v>56</v>
      </c>
      <c r="E22" s="12" t="s">
        <v>60</v>
      </c>
      <c r="F22" s="12" t="s">
        <v>60</v>
      </c>
      <c r="G22" s="12" t="s">
        <v>32</v>
      </c>
      <c r="H22" s="12" t="s">
        <v>60</v>
      </c>
      <c r="I22" s="18">
        <v>45200.0</v>
      </c>
      <c r="J22" s="18">
        <v>45202.0</v>
      </c>
      <c r="K22" s="18">
        <v>45200.0</v>
      </c>
      <c r="L22" s="18">
        <v>45200.0</v>
      </c>
      <c r="M22" s="40" t="s">
        <v>54</v>
      </c>
    </row>
    <row r="23" outlineLevel="1">
      <c r="A23" s="26"/>
      <c r="B23" s="36" t="s">
        <v>61</v>
      </c>
      <c r="C23" s="36">
        <v>117.0</v>
      </c>
      <c r="D23" s="39" t="s">
        <v>56</v>
      </c>
      <c r="E23" s="12" t="s">
        <v>58</v>
      </c>
      <c r="F23" s="12" t="s">
        <v>62</v>
      </c>
      <c r="G23" s="12" t="s">
        <v>32</v>
      </c>
      <c r="H23" s="12" t="s">
        <v>62</v>
      </c>
      <c r="I23" s="18">
        <v>45200.0</v>
      </c>
      <c r="J23" s="18">
        <v>45202.0</v>
      </c>
      <c r="K23" s="18">
        <v>45200.0</v>
      </c>
      <c r="L23" s="18">
        <v>45200.0</v>
      </c>
      <c r="M23" s="40" t="s">
        <v>54</v>
      </c>
    </row>
    <row r="24" outlineLevel="1">
      <c r="A24" s="26"/>
      <c r="B24" s="36" t="s">
        <v>63</v>
      </c>
      <c r="C24" s="36">
        <v>116.0</v>
      </c>
      <c r="D24" s="39" t="s">
        <v>56</v>
      </c>
      <c r="E24" s="12" t="s">
        <v>64</v>
      </c>
      <c r="F24" s="12" t="s">
        <v>57</v>
      </c>
      <c r="G24" s="12" t="s">
        <v>32</v>
      </c>
      <c r="H24" s="12" t="s">
        <v>57</v>
      </c>
      <c r="I24" s="18">
        <v>45200.0</v>
      </c>
      <c r="J24" s="18">
        <v>45202.0</v>
      </c>
      <c r="K24" s="18">
        <v>45200.0</v>
      </c>
      <c r="L24" s="18">
        <v>45200.0</v>
      </c>
      <c r="M24" s="40" t="s">
        <v>54</v>
      </c>
    </row>
    <row r="25" outlineLevel="1">
      <c r="A25" s="26"/>
      <c r="B25" s="36" t="s">
        <v>65</v>
      </c>
      <c r="C25" s="36">
        <v>48.0</v>
      </c>
      <c r="D25" s="39" t="s">
        <v>56</v>
      </c>
      <c r="E25" s="12" t="s">
        <v>60</v>
      </c>
      <c r="F25" s="12" t="s">
        <v>60</v>
      </c>
      <c r="G25" s="12" t="s">
        <v>32</v>
      </c>
      <c r="H25" s="12" t="s">
        <v>60</v>
      </c>
      <c r="I25" s="18">
        <v>45200.0</v>
      </c>
      <c r="J25" s="18">
        <v>45202.0</v>
      </c>
      <c r="K25" s="18">
        <v>45200.0</v>
      </c>
      <c r="L25" s="18">
        <v>45200.0</v>
      </c>
      <c r="M25" s="40" t="s">
        <v>54</v>
      </c>
    </row>
    <row r="26" outlineLevel="1">
      <c r="A26" s="26"/>
      <c r="B26" s="36" t="s">
        <v>66</v>
      </c>
      <c r="C26" s="36">
        <v>444.0</v>
      </c>
      <c r="D26" s="39" t="s">
        <v>67</v>
      </c>
      <c r="E26" s="12" t="s">
        <v>68</v>
      </c>
      <c r="F26" s="12" t="s">
        <v>69</v>
      </c>
      <c r="G26" s="12" t="s">
        <v>32</v>
      </c>
      <c r="H26" s="12"/>
      <c r="I26" s="18">
        <v>45207.0</v>
      </c>
      <c r="J26" s="18">
        <v>45209.0</v>
      </c>
      <c r="K26" s="18">
        <v>45206.0</v>
      </c>
      <c r="L26" s="18">
        <v>45207.0</v>
      </c>
      <c r="M26" s="40" t="s">
        <v>54</v>
      </c>
    </row>
    <row r="27" outlineLevel="1">
      <c r="A27" s="26"/>
      <c r="B27" s="36" t="s">
        <v>70</v>
      </c>
      <c r="C27" s="36">
        <v>155.0</v>
      </c>
      <c r="D27" s="39" t="s">
        <v>67</v>
      </c>
      <c r="E27" s="12" t="s">
        <v>57</v>
      </c>
      <c r="F27" s="12" t="s">
        <v>58</v>
      </c>
      <c r="G27" s="12" t="s">
        <v>32</v>
      </c>
      <c r="H27" s="12"/>
      <c r="I27" s="18">
        <v>45207.0</v>
      </c>
      <c r="J27" s="18">
        <v>45209.0</v>
      </c>
      <c r="K27" s="18">
        <v>45206.0</v>
      </c>
      <c r="L27" s="18">
        <v>45207.0</v>
      </c>
      <c r="M27" s="40" t="s">
        <v>54</v>
      </c>
    </row>
    <row r="28" outlineLevel="1">
      <c r="A28" s="26"/>
      <c r="B28" s="36" t="s">
        <v>71</v>
      </c>
      <c r="C28" s="36">
        <v>568.0</v>
      </c>
      <c r="D28" s="39" t="s">
        <v>72</v>
      </c>
      <c r="E28" s="12" t="s">
        <v>39</v>
      </c>
      <c r="F28" s="12" t="s">
        <v>73</v>
      </c>
      <c r="G28" s="12" t="s">
        <v>32</v>
      </c>
      <c r="H28" s="12"/>
      <c r="I28" s="18">
        <v>45212.0</v>
      </c>
      <c r="J28" s="18">
        <v>45214.0</v>
      </c>
      <c r="K28" s="18">
        <v>45213.0</v>
      </c>
      <c r="L28" s="18">
        <v>45214.0</v>
      </c>
      <c r="M28" s="40" t="s">
        <v>54</v>
      </c>
    </row>
    <row r="29" outlineLevel="1">
      <c r="A29" s="26"/>
      <c r="B29" s="36" t="s">
        <v>74</v>
      </c>
      <c r="C29" s="36">
        <v>527.0</v>
      </c>
      <c r="D29" s="39" t="s">
        <v>75</v>
      </c>
      <c r="E29" s="12" t="s">
        <v>39</v>
      </c>
      <c r="F29" s="12" t="s">
        <v>73</v>
      </c>
      <c r="G29" s="12" t="s">
        <v>32</v>
      </c>
      <c r="H29" s="12"/>
      <c r="I29" s="18">
        <v>45219.0</v>
      </c>
      <c r="J29" s="18">
        <v>45221.0</v>
      </c>
      <c r="K29" s="18">
        <v>45220.0</v>
      </c>
      <c r="L29" s="18">
        <v>45220.0</v>
      </c>
      <c r="M29" s="40" t="s">
        <v>54</v>
      </c>
    </row>
    <row r="30" outlineLevel="1">
      <c r="A30" s="26"/>
      <c r="B30" s="36" t="s">
        <v>76</v>
      </c>
      <c r="C30" s="36">
        <v>16.0</v>
      </c>
      <c r="D30" s="39" t="s">
        <v>38</v>
      </c>
      <c r="E30" s="12" t="s">
        <v>77</v>
      </c>
      <c r="F30" s="12" t="s">
        <v>77</v>
      </c>
      <c r="G30" s="12" t="s">
        <v>32</v>
      </c>
      <c r="H30" s="12"/>
      <c r="I30" s="18">
        <v>45226.0</v>
      </c>
      <c r="J30" s="18">
        <v>45228.0</v>
      </c>
      <c r="K30" s="18">
        <v>45228.0</v>
      </c>
      <c r="L30" s="18">
        <v>45228.0</v>
      </c>
      <c r="M30" s="40" t="s">
        <v>54</v>
      </c>
    </row>
    <row r="31" outlineLevel="1">
      <c r="A31" s="26"/>
      <c r="B31" s="36" t="s">
        <v>78</v>
      </c>
      <c r="C31" s="36">
        <v>504.0</v>
      </c>
      <c r="D31" s="39" t="s">
        <v>38</v>
      </c>
      <c r="E31" s="12" t="s">
        <v>39</v>
      </c>
      <c r="F31" s="12" t="s">
        <v>79</v>
      </c>
      <c r="G31" s="12" t="s">
        <v>32</v>
      </c>
      <c r="H31" s="12"/>
      <c r="I31" s="18">
        <v>45226.0</v>
      </c>
      <c r="J31" s="18">
        <v>45228.0</v>
      </c>
      <c r="K31" s="18">
        <v>45228.0</v>
      </c>
      <c r="L31" s="18">
        <v>45228.0</v>
      </c>
      <c r="M31" s="40" t="s">
        <v>54</v>
      </c>
    </row>
    <row r="32" outlineLevel="1">
      <c r="A32" s="26"/>
      <c r="B32" s="36" t="s">
        <v>80</v>
      </c>
      <c r="C32" s="36">
        <v>131.0</v>
      </c>
      <c r="D32" s="39" t="s">
        <v>41</v>
      </c>
      <c r="E32" s="12" t="s">
        <v>57</v>
      </c>
      <c r="F32" s="12" t="s">
        <v>77</v>
      </c>
      <c r="G32" s="12" t="s">
        <v>32</v>
      </c>
      <c r="H32" s="12"/>
      <c r="I32" s="18">
        <v>45233.0</v>
      </c>
      <c r="J32" s="18">
        <v>45235.0</v>
      </c>
      <c r="K32" s="18">
        <v>45235.0</v>
      </c>
      <c r="L32" s="18">
        <v>45235.0</v>
      </c>
      <c r="M32" s="40" t="s">
        <v>54</v>
      </c>
    </row>
    <row r="33" outlineLevel="1">
      <c r="A33" s="26"/>
      <c r="B33" s="36" t="s">
        <v>81</v>
      </c>
      <c r="C33" s="36">
        <v>246.0</v>
      </c>
      <c r="D33" s="39" t="s">
        <v>41</v>
      </c>
      <c r="E33" s="12" t="s">
        <v>79</v>
      </c>
      <c r="F33" s="12" t="s">
        <v>82</v>
      </c>
      <c r="G33" s="12" t="s">
        <v>32</v>
      </c>
      <c r="H33" s="12"/>
      <c r="I33" s="18">
        <v>45233.0</v>
      </c>
      <c r="J33" s="18">
        <v>45235.0</v>
      </c>
      <c r="K33" s="18">
        <v>45235.0</v>
      </c>
      <c r="L33" s="18">
        <v>45235.0</v>
      </c>
      <c r="M33" s="40" t="s">
        <v>54</v>
      </c>
    </row>
    <row r="34" outlineLevel="1">
      <c r="A34" s="26"/>
      <c r="B34" s="36" t="s">
        <v>83</v>
      </c>
      <c r="C34" s="36">
        <v>116.0</v>
      </c>
      <c r="D34" s="39" t="s">
        <v>41</v>
      </c>
      <c r="E34" s="12" t="s">
        <v>62</v>
      </c>
      <c r="F34" s="12" t="s">
        <v>77</v>
      </c>
      <c r="G34" s="12" t="s">
        <v>32</v>
      </c>
      <c r="H34" s="12"/>
      <c r="I34" s="18">
        <v>45233.0</v>
      </c>
      <c r="J34" s="18">
        <v>45235.0</v>
      </c>
      <c r="K34" s="18">
        <v>45235.0</v>
      </c>
      <c r="L34" s="18">
        <v>45235.0</v>
      </c>
      <c r="M34" s="40" t="s">
        <v>54</v>
      </c>
    </row>
    <row r="35" outlineLevel="1">
      <c r="A35" s="26"/>
      <c r="B35" s="36" t="s">
        <v>84</v>
      </c>
      <c r="C35" s="36">
        <v>55.0</v>
      </c>
      <c r="D35" s="39" t="s">
        <v>43</v>
      </c>
      <c r="E35" s="12" t="s">
        <v>60</v>
      </c>
      <c r="F35" s="12" t="s">
        <v>77</v>
      </c>
      <c r="G35" s="12" t="s">
        <v>32</v>
      </c>
      <c r="H35" s="12"/>
      <c r="I35" s="18">
        <v>45240.0</v>
      </c>
      <c r="J35" s="18">
        <v>45242.0</v>
      </c>
      <c r="K35" s="18">
        <v>45242.0</v>
      </c>
      <c r="L35" s="18">
        <v>45242.0</v>
      </c>
      <c r="M35" s="40" t="s">
        <v>54</v>
      </c>
    </row>
    <row r="36" outlineLevel="1">
      <c r="A36" s="26"/>
      <c r="B36" s="36" t="s">
        <v>85</v>
      </c>
      <c r="C36" s="36">
        <v>65.0</v>
      </c>
      <c r="D36" s="39" t="s">
        <v>43</v>
      </c>
      <c r="E36" s="12" t="s">
        <v>60</v>
      </c>
      <c r="F36" s="12" t="s">
        <v>77</v>
      </c>
      <c r="G36" s="12" t="s">
        <v>32</v>
      </c>
      <c r="H36" s="12"/>
      <c r="I36" s="18">
        <v>45240.0</v>
      </c>
      <c r="J36" s="18">
        <v>45242.0</v>
      </c>
      <c r="K36" s="18">
        <v>45242.0</v>
      </c>
      <c r="L36" s="18">
        <v>45242.0</v>
      </c>
      <c r="M36" s="40" t="s">
        <v>54</v>
      </c>
    </row>
    <row r="37" outlineLevel="1">
      <c r="A37" s="26"/>
      <c r="B37" s="36" t="s">
        <v>86</v>
      </c>
      <c r="C37" s="36">
        <v>9.0</v>
      </c>
      <c r="D37" s="39" t="s">
        <v>43</v>
      </c>
      <c r="E37" s="12" t="s">
        <v>60</v>
      </c>
      <c r="F37" s="12" t="s">
        <v>77</v>
      </c>
      <c r="G37" s="12" t="s">
        <v>32</v>
      </c>
      <c r="H37" s="12"/>
      <c r="I37" s="18">
        <v>45240.0</v>
      </c>
      <c r="J37" s="18">
        <v>45242.0</v>
      </c>
      <c r="K37" s="18">
        <v>45242.0</v>
      </c>
      <c r="L37" s="18">
        <v>45242.0</v>
      </c>
      <c r="M37" s="40" t="s">
        <v>54</v>
      </c>
    </row>
    <row r="38" outlineLevel="1">
      <c r="A38" s="26"/>
      <c r="B38" s="36" t="s">
        <v>87</v>
      </c>
      <c r="C38" s="36">
        <v>45.0</v>
      </c>
      <c r="D38" s="39" t="s">
        <v>43</v>
      </c>
      <c r="E38" s="12" t="s">
        <v>60</v>
      </c>
      <c r="F38" s="12" t="s">
        <v>77</v>
      </c>
      <c r="G38" s="12" t="s">
        <v>32</v>
      </c>
      <c r="H38" s="12"/>
      <c r="I38" s="18">
        <v>45240.0</v>
      </c>
      <c r="J38" s="18">
        <v>45242.0</v>
      </c>
      <c r="K38" s="18">
        <v>45242.0</v>
      </c>
      <c r="L38" s="18">
        <v>45242.0</v>
      </c>
      <c r="M38" s="40" t="s">
        <v>54</v>
      </c>
    </row>
    <row r="39" outlineLevel="1">
      <c r="A39" s="26"/>
      <c r="B39" s="36" t="s">
        <v>88</v>
      </c>
      <c r="C39" s="36">
        <v>161.0</v>
      </c>
      <c r="D39" s="39" t="s">
        <v>43</v>
      </c>
      <c r="E39" s="12" t="s">
        <v>57</v>
      </c>
      <c r="F39" s="12" t="s">
        <v>58</v>
      </c>
      <c r="G39" s="12" t="s">
        <v>32</v>
      </c>
      <c r="H39" s="12"/>
      <c r="I39" s="18">
        <v>45240.0</v>
      </c>
      <c r="J39" s="18">
        <v>45242.0</v>
      </c>
      <c r="K39" s="18">
        <v>45242.0</v>
      </c>
      <c r="L39" s="18">
        <v>45242.0</v>
      </c>
      <c r="M39" s="40" t="s">
        <v>54</v>
      </c>
    </row>
    <row r="40" outlineLevel="1">
      <c r="A40" s="26"/>
      <c r="B40" s="36" t="s">
        <v>89</v>
      </c>
      <c r="C40" s="36">
        <v>242.0</v>
      </c>
      <c r="D40" s="39" t="s">
        <v>44</v>
      </c>
      <c r="E40" s="12" t="s">
        <v>79</v>
      </c>
      <c r="F40" s="12" t="s">
        <v>58</v>
      </c>
      <c r="G40" s="12" t="s">
        <v>32</v>
      </c>
      <c r="H40" s="12"/>
      <c r="I40" s="18">
        <v>45247.0</v>
      </c>
      <c r="J40" s="18">
        <v>45249.0</v>
      </c>
      <c r="K40" s="18">
        <v>45250.0</v>
      </c>
      <c r="L40" s="18">
        <v>45250.0</v>
      </c>
      <c r="M40" s="40" t="s">
        <v>54</v>
      </c>
    </row>
    <row r="41" outlineLevel="1">
      <c r="A41" s="26"/>
      <c r="B41" s="36" t="s">
        <v>90</v>
      </c>
      <c r="C41" s="36">
        <v>175.0</v>
      </c>
      <c r="D41" s="39" t="s">
        <v>44</v>
      </c>
      <c r="E41" s="12" t="s">
        <v>57</v>
      </c>
      <c r="F41" s="12" t="s">
        <v>58</v>
      </c>
      <c r="G41" s="12" t="s">
        <v>32</v>
      </c>
      <c r="H41" s="12"/>
      <c r="I41" s="18">
        <v>45247.0</v>
      </c>
      <c r="J41" s="18">
        <v>45249.0</v>
      </c>
      <c r="K41" s="18">
        <v>45250.0</v>
      </c>
      <c r="L41" s="18">
        <v>45250.0</v>
      </c>
      <c r="M41" s="40" t="s">
        <v>54</v>
      </c>
    </row>
    <row r="42" outlineLevel="1">
      <c r="A42" s="26"/>
      <c r="B42" s="36" t="s">
        <v>91</v>
      </c>
      <c r="C42" s="36">
        <v>60.0</v>
      </c>
      <c r="D42" s="39" t="s">
        <v>44</v>
      </c>
      <c r="E42" s="12" t="s">
        <v>58</v>
      </c>
      <c r="F42" s="12" t="s">
        <v>77</v>
      </c>
      <c r="G42" s="12" t="s">
        <v>32</v>
      </c>
      <c r="H42" s="12"/>
      <c r="I42" s="18">
        <v>45247.0</v>
      </c>
      <c r="J42" s="18">
        <v>45249.0</v>
      </c>
      <c r="K42" s="18">
        <v>45250.0</v>
      </c>
      <c r="L42" s="18">
        <v>45250.0</v>
      </c>
      <c r="M42" s="40" t="s">
        <v>54</v>
      </c>
    </row>
    <row r="43" outlineLevel="1">
      <c r="A43" s="26"/>
      <c r="B43" s="36" t="s">
        <v>92</v>
      </c>
      <c r="C43" s="36">
        <v>504.0</v>
      </c>
      <c r="D43" s="39" t="s">
        <v>93</v>
      </c>
      <c r="E43" s="12" t="s">
        <v>39</v>
      </c>
      <c r="F43" s="12" t="s">
        <v>94</v>
      </c>
      <c r="G43" s="12" t="s">
        <v>32</v>
      </c>
      <c r="H43" s="12"/>
      <c r="I43" s="18">
        <v>45254.0</v>
      </c>
      <c r="J43" s="18">
        <v>45256.0</v>
      </c>
      <c r="K43" s="18">
        <v>45258.0</v>
      </c>
      <c r="L43" s="18">
        <v>45258.0</v>
      </c>
      <c r="M43" s="40" t="s">
        <v>54</v>
      </c>
    </row>
    <row r="44" outlineLevel="1">
      <c r="A44" s="26"/>
      <c r="B44" s="36" t="s">
        <v>95</v>
      </c>
      <c r="C44" s="36">
        <v>219.0</v>
      </c>
      <c r="D44" s="39" t="s">
        <v>48</v>
      </c>
      <c r="E44" s="12" t="s">
        <v>79</v>
      </c>
      <c r="F44" s="12" t="s">
        <v>57</v>
      </c>
      <c r="G44" s="12" t="s">
        <v>32</v>
      </c>
      <c r="H44" s="12"/>
      <c r="I44" s="18">
        <v>45261.0</v>
      </c>
      <c r="J44" s="18">
        <v>45263.0</v>
      </c>
      <c r="K44" s="18">
        <v>45263.0</v>
      </c>
      <c r="L44" s="18">
        <v>45263.0</v>
      </c>
      <c r="M44" s="40" t="s">
        <v>54</v>
      </c>
    </row>
    <row r="45" outlineLevel="1">
      <c r="A45" s="26"/>
      <c r="B45" s="36" t="s">
        <v>96</v>
      </c>
      <c r="C45" s="36">
        <v>42.0</v>
      </c>
      <c r="D45" s="39" t="s">
        <v>48</v>
      </c>
      <c r="E45" s="12" t="s">
        <v>60</v>
      </c>
      <c r="F45" s="12" t="s">
        <v>60</v>
      </c>
      <c r="G45" s="12" t="s">
        <v>32</v>
      </c>
      <c r="H45" s="12"/>
      <c r="I45" s="18">
        <v>45261.0</v>
      </c>
      <c r="J45" s="18">
        <v>45263.0</v>
      </c>
      <c r="K45" s="18">
        <v>45263.0</v>
      </c>
      <c r="L45" s="18">
        <v>45263.0</v>
      </c>
      <c r="M45" s="40" t="s">
        <v>54</v>
      </c>
    </row>
    <row r="46" outlineLevel="1">
      <c r="A46" s="26"/>
      <c r="B46" s="36" t="s">
        <v>97</v>
      </c>
      <c r="C46" s="36">
        <v>192.0</v>
      </c>
      <c r="D46" s="39" t="s">
        <v>48</v>
      </c>
      <c r="E46" s="12" t="s">
        <v>57</v>
      </c>
      <c r="F46" s="12" t="s">
        <v>57</v>
      </c>
      <c r="G46" s="12" t="s">
        <v>32</v>
      </c>
      <c r="H46" s="12"/>
      <c r="I46" s="18">
        <v>45261.0</v>
      </c>
      <c r="J46" s="18">
        <v>45263.0</v>
      </c>
      <c r="K46" s="18">
        <v>45263.0</v>
      </c>
      <c r="L46" s="18">
        <v>45263.0</v>
      </c>
      <c r="M46" s="40" t="s">
        <v>54</v>
      </c>
    </row>
    <row r="47" ht="15.0" customHeight="1" outlineLevel="1">
      <c r="A47" s="26"/>
      <c r="B47" s="36" t="s">
        <v>98</v>
      </c>
      <c r="C47" s="36">
        <v>50.0</v>
      </c>
      <c r="D47" s="39" t="s">
        <v>48</v>
      </c>
      <c r="E47" s="12" t="s">
        <v>60</v>
      </c>
      <c r="F47" s="12" t="s">
        <v>60</v>
      </c>
      <c r="G47" s="12" t="s">
        <v>32</v>
      </c>
      <c r="H47" s="12"/>
      <c r="I47" s="18">
        <v>45261.0</v>
      </c>
      <c r="J47" s="18">
        <v>45263.0</v>
      </c>
      <c r="K47" s="18">
        <v>45263.0</v>
      </c>
      <c r="L47" s="18">
        <v>45263.0</v>
      </c>
      <c r="M47" s="40" t="s">
        <v>54</v>
      </c>
    </row>
    <row r="48" outlineLevel="1">
      <c r="A48" s="26"/>
      <c r="B48" s="50" t="s">
        <v>99</v>
      </c>
      <c r="C48" s="50">
        <v>17.0</v>
      </c>
      <c r="D48" s="12" t="s">
        <v>50</v>
      </c>
      <c r="E48" s="12" t="s">
        <v>60</v>
      </c>
      <c r="F48" s="51" t="s">
        <v>60</v>
      </c>
      <c r="G48" s="12" t="s">
        <v>32</v>
      </c>
      <c r="H48" s="12"/>
      <c r="I48" s="18">
        <v>45268.0</v>
      </c>
      <c r="J48" s="18">
        <v>45270.0</v>
      </c>
      <c r="K48" s="18">
        <v>45269.0</v>
      </c>
      <c r="L48" s="18">
        <v>45269.0</v>
      </c>
      <c r="M48" s="40" t="s">
        <v>54</v>
      </c>
    </row>
    <row r="49" outlineLevel="1">
      <c r="A49" s="26"/>
      <c r="B49" s="36" t="s">
        <v>100</v>
      </c>
      <c r="C49" s="36">
        <v>11.0</v>
      </c>
      <c r="D49" s="39" t="s">
        <v>50</v>
      </c>
      <c r="E49" s="12" t="s">
        <v>60</v>
      </c>
      <c r="F49" s="51" t="s">
        <v>60</v>
      </c>
      <c r="G49" s="12" t="s">
        <v>32</v>
      </c>
      <c r="H49" s="12"/>
      <c r="I49" s="18">
        <v>45268.0</v>
      </c>
      <c r="J49" s="18">
        <v>45270.0</v>
      </c>
      <c r="K49" s="18">
        <v>45269.0</v>
      </c>
      <c r="L49" s="18">
        <v>45269.0</v>
      </c>
      <c r="M49" s="40" t="s">
        <v>54</v>
      </c>
    </row>
    <row r="50" outlineLevel="1">
      <c r="A50" s="26"/>
      <c r="B50" s="36" t="s">
        <v>101</v>
      </c>
      <c r="C50" s="36">
        <v>13.0</v>
      </c>
      <c r="D50" s="39" t="s">
        <v>50</v>
      </c>
      <c r="E50" s="12" t="s">
        <v>60</v>
      </c>
      <c r="F50" s="51" t="s">
        <v>60</v>
      </c>
      <c r="G50" s="12" t="s">
        <v>32</v>
      </c>
      <c r="H50" s="12"/>
      <c r="I50" s="18">
        <v>45268.0</v>
      </c>
      <c r="J50" s="18">
        <v>45270.0</v>
      </c>
      <c r="K50" s="18">
        <v>45269.0</v>
      </c>
      <c r="L50" s="18">
        <v>45269.0</v>
      </c>
      <c r="M50" s="40" t="s">
        <v>54</v>
      </c>
    </row>
    <row r="51" outlineLevel="1">
      <c r="A51" s="26"/>
      <c r="B51" s="36" t="s">
        <v>102</v>
      </c>
      <c r="C51" s="36">
        <v>58.0</v>
      </c>
      <c r="D51" s="39" t="s">
        <v>50</v>
      </c>
      <c r="E51" s="12" t="s">
        <v>60</v>
      </c>
      <c r="F51" s="51" t="s">
        <v>60</v>
      </c>
      <c r="G51" s="12" t="s">
        <v>32</v>
      </c>
      <c r="H51" s="12"/>
      <c r="I51" s="18">
        <v>45268.0</v>
      </c>
      <c r="J51" s="18">
        <v>45270.0</v>
      </c>
      <c r="K51" s="18">
        <v>45269.0</v>
      </c>
      <c r="L51" s="18">
        <v>45269.0</v>
      </c>
      <c r="M51" s="40" t="s">
        <v>54</v>
      </c>
    </row>
    <row r="52" outlineLevel="1">
      <c r="A52" s="26"/>
      <c r="B52" s="36" t="s">
        <v>103</v>
      </c>
      <c r="C52" s="36">
        <v>5.0</v>
      </c>
      <c r="D52" s="39" t="s">
        <v>50</v>
      </c>
      <c r="E52" s="12" t="s">
        <v>60</v>
      </c>
      <c r="F52" s="51" t="s">
        <v>60</v>
      </c>
      <c r="G52" s="12" t="s">
        <v>32</v>
      </c>
      <c r="H52" s="12"/>
      <c r="I52" s="18">
        <v>45268.0</v>
      </c>
      <c r="J52" s="18">
        <v>45270.0</v>
      </c>
      <c r="K52" s="18">
        <v>45269.0</v>
      </c>
      <c r="L52" s="18">
        <v>45269.0</v>
      </c>
      <c r="M52" s="40" t="s">
        <v>54</v>
      </c>
    </row>
    <row r="53" outlineLevel="1">
      <c r="A53" s="26"/>
      <c r="B53" s="36" t="s">
        <v>104</v>
      </c>
      <c r="C53" s="36">
        <v>10.0</v>
      </c>
      <c r="D53" s="39" t="s">
        <v>50</v>
      </c>
      <c r="E53" s="12" t="s">
        <v>60</v>
      </c>
      <c r="F53" s="51" t="s">
        <v>60</v>
      </c>
      <c r="G53" s="12" t="s">
        <v>32</v>
      </c>
      <c r="H53" s="12"/>
      <c r="I53" s="18">
        <v>45268.0</v>
      </c>
      <c r="J53" s="18">
        <v>45270.0</v>
      </c>
      <c r="K53" s="18">
        <v>45269.0</v>
      </c>
      <c r="L53" s="18">
        <v>45269.0</v>
      </c>
      <c r="M53" s="40" t="s">
        <v>54</v>
      </c>
    </row>
    <row r="54" outlineLevel="1">
      <c r="A54" s="26"/>
      <c r="B54" s="36" t="s">
        <v>105</v>
      </c>
      <c r="C54" s="36">
        <v>665.0</v>
      </c>
      <c r="D54" s="39" t="s">
        <v>50</v>
      </c>
      <c r="E54" s="12" t="s">
        <v>106</v>
      </c>
      <c r="F54" s="51" t="s">
        <v>106</v>
      </c>
      <c r="G54" s="12" t="s">
        <v>32</v>
      </c>
      <c r="H54" s="12"/>
      <c r="I54" s="18">
        <v>45268.0</v>
      </c>
      <c r="J54" s="18">
        <v>45270.0</v>
      </c>
      <c r="K54" s="18">
        <v>45269.0</v>
      </c>
      <c r="L54" s="18">
        <v>45269.0</v>
      </c>
      <c r="M54" s="40" t="s">
        <v>54</v>
      </c>
    </row>
    <row r="55" outlineLevel="1">
      <c r="A55" s="26"/>
      <c r="B55" s="36" t="s">
        <v>107</v>
      </c>
      <c r="C55" s="36">
        <v>268.0</v>
      </c>
      <c r="D55" s="39" t="s">
        <v>50</v>
      </c>
      <c r="E55" s="12" t="s">
        <v>79</v>
      </c>
      <c r="F55" s="51" t="s">
        <v>79</v>
      </c>
      <c r="G55" s="12" t="s">
        <v>32</v>
      </c>
      <c r="H55" s="12"/>
      <c r="I55" s="18">
        <v>45268.0</v>
      </c>
      <c r="J55" s="18">
        <v>45270.0</v>
      </c>
      <c r="K55" s="18">
        <v>45269.0</v>
      </c>
      <c r="L55" s="18">
        <v>45269.0</v>
      </c>
      <c r="M55" s="40" t="s">
        <v>54</v>
      </c>
    </row>
    <row r="56">
      <c r="A56" s="26"/>
      <c r="B56" s="42" t="s">
        <v>108</v>
      </c>
      <c r="C56" s="52">
        <f>SUM(C57,C126,C127,C128,C129,C130,C150,C151,C152,C153)</f>
        <v>6396</v>
      </c>
      <c r="D56" s="53"/>
      <c r="E56" s="53">
        <f>45+4+8+0.5+3+13.5+0.5+0.5+2+1</f>
        <v>78</v>
      </c>
      <c r="F56" s="54">
        <f>47+4+7+0.5+2+11.5+0.5+0.5+2+1</f>
        <v>76</v>
      </c>
      <c r="G56" s="55"/>
      <c r="H56" s="55"/>
      <c r="I56" s="56"/>
      <c r="J56" s="56"/>
      <c r="K56" s="56"/>
      <c r="L56" s="56"/>
      <c r="M56" s="53" t="s">
        <v>109</v>
      </c>
    </row>
    <row r="57" outlineLevel="1" collapsed="1">
      <c r="A57" s="26"/>
      <c r="B57" s="42" t="s">
        <v>110</v>
      </c>
      <c r="C57" s="52">
        <f>SUM(C58:C63, C64,C72)</f>
        <v>2829</v>
      </c>
      <c r="D57" s="57" t="s">
        <v>111</v>
      </c>
      <c r="E57" s="53" t="s">
        <v>112</v>
      </c>
      <c r="F57" s="53" t="s">
        <v>113</v>
      </c>
      <c r="G57" s="53" t="s">
        <v>32</v>
      </c>
      <c r="H57" s="53"/>
      <c r="I57" s="58">
        <v>45193.0</v>
      </c>
      <c r="J57" s="58">
        <v>45221.0</v>
      </c>
      <c r="K57" s="58">
        <v>45193.0</v>
      </c>
      <c r="L57" s="58">
        <v>45221.0</v>
      </c>
      <c r="M57" s="53" t="s">
        <v>109</v>
      </c>
    </row>
    <row r="58" hidden="1" outlineLevel="2">
      <c r="A58" s="26"/>
      <c r="B58" s="50" t="s">
        <v>114</v>
      </c>
      <c r="C58" s="16">
        <v>14.0</v>
      </c>
      <c r="D58" s="17" t="s">
        <v>17</v>
      </c>
      <c r="E58" s="12" t="s">
        <v>115</v>
      </c>
      <c r="F58" s="17" t="s">
        <v>116</v>
      </c>
      <c r="G58" s="17" t="s">
        <v>32</v>
      </c>
      <c r="H58" s="59"/>
      <c r="I58" s="18">
        <v>45193.0</v>
      </c>
      <c r="J58" s="18">
        <v>45193.0</v>
      </c>
      <c r="K58" s="18">
        <v>45193.0</v>
      </c>
      <c r="L58" s="18">
        <v>45193.0</v>
      </c>
      <c r="M58" s="12" t="s">
        <v>109</v>
      </c>
    </row>
    <row r="59" hidden="1" outlineLevel="2">
      <c r="A59" s="26"/>
      <c r="B59" s="50" t="s">
        <v>117</v>
      </c>
      <c r="C59" s="22">
        <v>366.0</v>
      </c>
      <c r="D59" s="17" t="s">
        <v>17</v>
      </c>
      <c r="E59" s="12" t="s">
        <v>118</v>
      </c>
      <c r="F59" s="17" t="s">
        <v>119</v>
      </c>
      <c r="G59" s="17" t="s">
        <v>32</v>
      </c>
      <c r="H59" s="59"/>
      <c r="I59" s="18">
        <v>45194.0</v>
      </c>
      <c r="J59" s="18">
        <v>45196.0</v>
      </c>
      <c r="K59" s="18">
        <v>45194.0</v>
      </c>
      <c r="L59" s="18">
        <v>45195.0</v>
      </c>
      <c r="M59" s="12" t="s">
        <v>109</v>
      </c>
    </row>
    <row r="60" hidden="1" outlineLevel="2">
      <c r="A60" s="26"/>
      <c r="B60" s="60" t="s">
        <v>120</v>
      </c>
      <c r="C60" s="61">
        <v>187.0</v>
      </c>
      <c r="D60" s="17" t="s">
        <v>17</v>
      </c>
      <c r="E60" s="62" t="s">
        <v>121</v>
      </c>
      <c r="F60" s="17" t="s">
        <v>82</v>
      </c>
      <c r="G60" s="17" t="s">
        <v>32</v>
      </c>
      <c r="H60" s="59"/>
      <c r="I60" s="63">
        <v>45194.0</v>
      </c>
      <c r="J60" s="64">
        <v>45194.0</v>
      </c>
      <c r="K60" s="64">
        <v>45195.0</v>
      </c>
      <c r="L60" s="64">
        <v>45195.0</v>
      </c>
      <c r="M60" s="62" t="s">
        <v>109</v>
      </c>
    </row>
    <row r="61" hidden="1" outlineLevel="2">
      <c r="A61" s="26"/>
      <c r="B61" s="65" t="s">
        <v>122</v>
      </c>
      <c r="C61" s="66">
        <v>11.0</v>
      </c>
      <c r="D61" s="67" t="s">
        <v>75</v>
      </c>
      <c r="E61" s="68" t="s">
        <v>123</v>
      </c>
      <c r="F61" s="69" t="s">
        <v>123</v>
      </c>
      <c r="G61" s="68" t="s">
        <v>32</v>
      </c>
      <c r="H61" s="68"/>
      <c r="I61" s="70">
        <v>45221.0</v>
      </c>
      <c r="J61" s="70">
        <v>45221.0</v>
      </c>
      <c r="K61" s="70">
        <v>45221.0</v>
      </c>
      <c r="L61" s="70">
        <v>45221.0</v>
      </c>
      <c r="M61" s="68" t="s">
        <v>109</v>
      </c>
    </row>
    <row r="62" hidden="1" outlineLevel="2">
      <c r="A62" s="26"/>
      <c r="B62" s="65" t="s">
        <v>124</v>
      </c>
      <c r="C62" s="66">
        <v>30.0</v>
      </c>
      <c r="D62" s="67" t="s">
        <v>75</v>
      </c>
      <c r="E62" s="68"/>
      <c r="F62" s="68"/>
      <c r="G62" s="68" t="s">
        <v>32</v>
      </c>
      <c r="H62" s="68"/>
      <c r="I62" s="70">
        <v>45221.0</v>
      </c>
      <c r="J62" s="70">
        <v>45221.0</v>
      </c>
      <c r="K62" s="70">
        <v>45221.0</v>
      </c>
      <c r="L62" s="70">
        <v>45221.0</v>
      </c>
      <c r="M62" s="68" t="s">
        <v>109</v>
      </c>
    </row>
    <row r="63" hidden="1" outlineLevel="2">
      <c r="A63" s="26"/>
      <c r="B63" s="65" t="s">
        <v>125</v>
      </c>
      <c r="C63" s="66">
        <v>20.0</v>
      </c>
      <c r="D63" s="67" t="s">
        <v>75</v>
      </c>
      <c r="E63" s="68"/>
      <c r="F63" s="68"/>
      <c r="G63" s="68" t="s">
        <v>32</v>
      </c>
      <c r="H63" s="68"/>
      <c r="I63" s="70">
        <v>45221.0</v>
      </c>
      <c r="J63" s="70">
        <v>45221.0</v>
      </c>
      <c r="K63" s="70">
        <v>45221.0</v>
      </c>
      <c r="L63" s="70">
        <v>45221.0</v>
      </c>
      <c r="M63" s="68" t="s">
        <v>109</v>
      </c>
    </row>
    <row r="64" hidden="1" outlineLevel="2" collapsed="1">
      <c r="A64" s="26"/>
      <c r="B64" s="71" t="s">
        <v>126</v>
      </c>
      <c r="C64" s="72">
        <f>SUM(C65:C71)</f>
        <v>133</v>
      </c>
      <c r="D64" s="73" t="s">
        <v>127</v>
      </c>
      <c r="E64" s="74" t="s">
        <v>128</v>
      </c>
      <c r="F64" s="74" t="s">
        <v>82</v>
      </c>
      <c r="G64" s="74" t="s">
        <v>32</v>
      </c>
      <c r="H64" s="75"/>
      <c r="I64" s="76">
        <v>45201.0</v>
      </c>
      <c r="J64" s="76">
        <v>45208.0</v>
      </c>
      <c r="K64" s="76">
        <v>45201.0</v>
      </c>
      <c r="L64" s="76">
        <v>45209.0</v>
      </c>
      <c r="M64" s="77" t="s">
        <v>109</v>
      </c>
    </row>
    <row r="65" hidden="1" outlineLevel="3">
      <c r="A65" s="26"/>
      <c r="B65" s="78" t="s">
        <v>129</v>
      </c>
      <c r="C65" s="66">
        <v>15.0</v>
      </c>
      <c r="D65" s="67" t="s">
        <v>56</v>
      </c>
      <c r="E65" s="68" t="s">
        <v>130</v>
      </c>
      <c r="F65" s="68" t="s">
        <v>130</v>
      </c>
      <c r="G65" s="79" t="s">
        <v>32</v>
      </c>
      <c r="H65" s="79" t="s">
        <v>131</v>
      </c>
      <c r="I65" s="70">
        <v>45201.0</v>
      </c>
      <c r="J65" s="80">
        <v>45201.0</v>
      </c>
      <c r="K65" s="70">
        <v>45201.0</v>
      </c>
      <c r="L65" s="80">
        <v>45201.0</v>
      </c>
      <c r="M65" s="81" t="s">
        <v>109</v>
      </c>
    </row>
    <row r="66" hidden="1" outlineLevel="3">
      <c r="A66" s="26"/>
      <c r="B66" s="78" t="s">
        <v>132</v>
      </c>
      <c r="C66" s="66">
        <v>46.0</v>
      </c>
      <c r="D66" s="67" t="s">
        <v>56</v>
      </c>
      <c r="E66" s="82"/>
      <c r="F66" s="68"/>
      <c r="G66" s="79" t="s">
        <v>32</v>
      </c>
      <c r="H66" s="68"/>
      <c r="I66" s="70">
        <v>45201.0</v>
      </c>
      <c r="J66" s="80">
        <v>45201.0</v>
      </c>
      <c r="K66" s="70">
        <v>45201.0</v>
      </c>
      <c r="L66" s="80">
        <v>45201.0</v>
      </c>
      <c r="M66" s="81" t="s">
        <v>109</v>
      </c>
    </row>
    <row r="67" hidden="1" outlineLevel="3">
      <c r="A67" s="26"/>
      <c r="B67" s="78" t="s">
        <v>133</v>
      </c>
      <c r="C67" s="66">
        <v>5.0</v>
      </c>
      <c r="D67" s="67" t="s">
        <v>56</v>
      </c>
      <c r="E67" s="68"/>
      <c r="F67" s="68"/>
      <c r="G67" s="79" t="s">
        <v>32</v>
      </c>
      <c r="H67" s="68"/>
      <c r="I67" s="70">
        <v>45201.0</v>
      </c>
      <c r="J67" s="80">
        <v>45201.0</v>
      </c>
      <c r="K67" s="70">
        <v>45201.0</v>
      </c>
      <c r="L67" s="80">
        <v>45201.0</v>
      </c>
      <c r="M67" s="81" t="s">
        <v>109</v>
      </c>
    </row>
    <row r="68" hidden="1" outlineLevel="3">
      <c r="A68" s="26"/>
      <c r="B68" s="78" t="s">
        <v>134</v>
      </c>
      <c r="C68" s="66">
        <v>4.0</v>
      </c>
      <c r="D68" s="67" t="s">
        <v>56</v>
      </c>
      <c r="E68" s="68"/>
      <c r="F68" s="68"/>
      <c r="G68" s="79" t="s">
        <v>32</v>
      </c>
      <c r="H68" s="68"/>
      <c r="I68" s="70">
        <v>45201.0</v>
      </c>
      <c r="J68" s="80">
        <v>45201.0</v>
      </c>
      <c r="K68" s="70">
        <v>45201.0</v>
      </c>
      <c r="L68" s="80">
        <v>45201.0</v>
      </c>
      <c r="M68" s="81" t="s">
        <v>109</v>
      </c>
    </row>
    <row r="69" hidden="1" outlineLevel="3">
      <c r="A69" s="26"/>
      <c r="B69" s="83" t="s">
        <v>135</v>
      </c>
      <c r="C69" s="84">
        <v>4.0</v>
      </c>
      <c r="D69" s="67" t="s">
        <v>56</v>
      </c>
      <c r="E69" s="68"/>
      <c r="F69" s="68"/>
      <c r="G69" s="79" t="s">
        <v>32</v>
      </c>
      <c r="H69" s="68"/>
      <c r="I69" s="70">
        <v>45201.0</v>
      </c>
      <c r="J69" s="80">
        <v>45201.0</v>
      </c>
      <c r="K69" s="70">
        <v>45201.0</v>
      </c>
      <c r="L69" s="80">
        <v>45201.0</v>
      </c>
      <c r="M69" s="81" t="s">
        <v>109</v>
      </c>
    </row>
    <row r="70" hidden="1" outlineLevel="3">
      <c r="A70" s="26"/>
      <c r="B70" s="78" t="s">
        <v>136</v>
      </c>
      <c r="C70" s="66">
        <v>8.0</v>
      </c>
      <c r="D70" s="67" t="s">
        <v>56</v>
      </c>
      <c r="E70" s="68"/>
      <c r="F70" s="68"/>
      <c r="G70" s="79" t="s">
        <v>32</v>
      </c>
      <c r="H70" s="68"/>
      <c r="I70" s="70">
        <v>45201.0</v>
      </c>
      <c r="J70" s="80">
        <v>45201.0</v>
      </c>
      <c r="K70" s="70">
        <v>45201.0</v>
      </c>
      <c r="L70" s="80">
        <v>45201.0</v>
      </c>
      <c r="M70" s="81" t="s">
        <v>109</v>
      </c>
    </row>
    <row r="71" hidden="1" outlineLevel="3">
      <c r="A71" s="26"/>
      <c r="B71" s="85" t="s">
        <v>137</v>
      </c>
      <c r="C71" s="86">
        <v>51.0</v>
      </c>
      <c r="D71" s="87" t="s">
        <v>67</v>
      </c>
      <c r="E71" s="88" t="s">
        <v>82</v>
      </c>
      <c r="F71" s="88" t="s">
        <v>131</v>
      </c>
      <c r="G71" s="88" t="s">
        <v>32</v>
      </c>
      <c r="H71" s="88"/>
      <c r="I71" s="89">
        <v>45208.0</v>
      </c>
      <c r="J71" s="89">
        <v>45208.0</v>
      </c>
      <c r="K71" s="89">
        <v>45209.0</v>
      </c>
      <c r="L71" s="89">
        <v>45209.0</v>
      </c>
      <c r="M71" s="90" t="s">
        <v>109</v>
      </c>
    </row>
    <row r="72" ht="15.75" hidden="1" customHeight="1" outlineLevel="2" collapsed="1">
      <c r="A72" s="26"/>
      <c r="B72" s="91" t="s">
        <v>138</v>
      </c>
      <c r="C72" s="92">
        <f>SUM(C73,C74,C75,C76,C117,C124,C125)</f>
        <v>2068</v>
      </c>
      <c r="D72" s="93" t="s">
        <v>139</v>
      </c>
      <c r="E72" s="94" t="s">
        <v>140</v>
      </c>
      <c r="F72" s="74" t="s">
        <v>141</v>
      </c>
      <c r="G72" s="74" t="s">
        <v>32</v>
      </c>
      <c r="H72" s="75"/>
      <c r="I72" s="95">
        <v>45200.0</v>
      </c>
      <c r="J72" s="95">
        <v>45221.0</v>
      </c>
      <c r="K72" s="95">
        <v>45200.0</v>
      </c>
      <c r="L72" s="95">
        <v>45221.0</v>
      </c>
      <c r="M72" s="96" t="s">
        <v>109</v>
      </c>
    </row>
    <row r="73" hidden="1" outlineLevel="3">
      <c r="A73" s="26"/>
      <c r="B73" s="97" t="s">
        <v>142</v>
      </c>
      <c r="C73" s="22">
        <v>456.0</v>
      </c>
      <c r="D73" s="23" t="s">
        <v>56</v>
      </c>
      <c r="E73" s="12" t="s">
        <v>118</v>
      </c>
      <c r="F73" s="12" t="s">
        <v>143</v>
      </c>
      <c r="G73" s="17" t="s">
        <v>32</v>
      </c>
      <c r="H73" s="12" t="s">
        <v>143</v>
      </c>
      <c r="I73" s="18">
        <v>45200.0</v>
      </c>
      <c r="J73" s="18">
        <v>45202.0</v>
      </c>
      <c r="K73" s="18">
        <v>45200.0</v>
      </c>
      <c r="L73" s="18">
        <v>45203.0</v>
      </c>
      <c r="M73" s="98" t="s">
        <v>109</v>
      </c>
    </row>
    <row r="74" hidden="1" outlineLevel="3">
      <c r="A74" s="26"/>
      <c r="B74" s="97" t="s">
        <v>144</v>
      </c>
      <c r="C74" s="22">
        <v>5.0</v>
      </c>
      <c r="D74" s="23" t="s">
        <v>56</v>
      </c>
      <c r="E74" s="23" t="s">
        <v>131</v>
      </c>
      <c r="F74" s="12" t="s">
        <v>145</v>
      </c>
      <c r="G74" s="17" t="s">
        <v>32</v>
      </c>
      <c r="H74" s="12" t="s">
        <v>145</v>
      </c>
      <c r="I74" s="18">
        <v>45201.0</v>
      </c>
      <c r="J74" s="18">
        <v>45201.0</v>
      </c>
      <c r="K74" s="18">
        <v>45201.0</v>
      </c>
      <c r="L74" s="18">
        <v>45201.0</v>
      </c>
      <c r="M74" s="98" t="s">
        <v>109</v>
      </c>
    </row>
    <row r="75" hidden="1" outlineLevel="3">
      <c r="A75" s="26"/>
      <c r="B75" s="97" t="s">
        <v>146</v>
      </c>
      <c r="C75" s="22">
        <v>90.0</v>
      </c>
      <c r="D75" s="23" t="s">
        <v>67</v>
      </c>
      <c r="E75" s="12" t="s">
        <v>147</v>
      </c>
      <c r="F75" s="12" t="s">
        <v>147</v>
      </c>
      <c r="G75" s="12" t="s">
        <v>32</v>
      </c>
      <c r="H75" s="12"/>
      <c r="I75" s="18">
        <v>45208.0</v>
      </c>
      <c r="J75" s="99">
        <v>45208.0</v>
      </c>
      <c r="K75" s="18">
        <v>45208.0</v>
      </c>
      <c r="L75" s="99">
        <v>45208.0</v>
      </c>
      <c r="M75" s="98" t="s">
        <v>109</v>
      </c>
    </row>
    <row r="76" hidden="1" outlineLevel="3">
      <c r="A76" s="26"/>
      <c r="B76" s="100" t="s">
        <v>148</v>
      </c>
      <c r="C76" s="101">
        <f>SUM(C77,C86,C101)</f>
        <v>1287</v>
      </c>
      <c r="D76" s="102" t="s">
        <v>149</v>
      </c>
      <c r="E76" s="103" t="s">
        <v>150</v>
      </c>
      <c r="F76" s="103" t="s">
        <v>151</v>
      </c>
      <c r="G76" s="104" t="s">
        <v>32</v>
      </c>
      <c r="H76" s="105"/>
      <c r="I76" s="106">
        <v>45209.0</v>
      </c>
      <c r="J76" s="105">
        <v>45221.0</v>
      </c>
      <c r="K76" s="106">
        <v>45209.0</v>
      </c>
      <c r="L76" s="105">
        <v>45221.0</v>
      </c>
      <c r="M76" s="107" t="s">
        <v>109</v>
      </c>
    </row>
    <row r="77" hidden="1" outlineLevel="3" collapsed="1">
      <c r="A77" s="26"/>
      <c r="B77" s="108" t="s">
        <v>152</v>
      </c>
      <c r="C77" s="109">
        <f>SUM(C78:C85)</f>
        <v>392</v>
      </c>
      <c r="D77" s="110" t="s">
        <v>67</v>
      </c>
      <c r="E77" s="111" t="s">
        <v>153</v>
      </c>
      <c r="F77" s="112" t="s">
        <v>153</v>
      </c>
      <c r="G77" s="112" t="s">
        <v>32</v>
      </c>
      <c r="H77" s="113"/>
      <c r="I77" s="113">
        <v>45209.0</v>
      </c>
      <c r="J77" s="113">
        <v>45209.0</v>
      </c>
      <c r="K77" s="113">
        <v>45209.0</v>
      </c>
      <c r="L77" s="113">
        <v>45209.0</v>
      </c>
      <c r="M77" s="114" t="s">
        <v>109</v>
      </c>
    </row>
    <row r="78" hidden="1" outlineLevel="4">
      <c r="A78" s="26"/>
      <c r="B78" s="115" t="s">
        <v>154</v>
      </c>
      <c r="C78" s="116">
        <v>71.0</v>
      </c>
      <c r="D78" s="117"/>
      <c r="E78" s="118"/>
      <c r="F78" s="119"/>
      <c r="G78" s="119"/>
      <c r="H78" s="119"/>
      <c r="I78" s="119"/>
      <c r="J78" s="119"/>
      <c r="K78" s="119"/>
      <c r="L78" s="119"/>
      <c r="M78" s="120"/>
    </row>
    <row r="79" hidden="1" outlineLevel="4">
      <c r="A79" s="26"/>
      <c r="B79" s="115" t="s">
        <v>155</v>
      </c>
      <c r="C79" s="116">
        <v>13.0</v>
      </c>
      <c r="D79" s="117"/>
      <c r="E79" s="118"/>
      <c r="F79" s="119"/>
      <c r="G79" s="119"/>
      <c r="H79" s="119"/>
      <c r="I79" s="119"/>
      <c r="J79" s="119"/>
      <c r="K79" s="119"/>
      <c r="L79" s="119"/>
      <c r="M79" s="120"/>
    </row>
    <row r="80" hidden="1" outlineLevel="4">
      <c r="A80" s="26"/>
      <c r="B80" s="115" t="s">
        <v>156</v>
      </c>
      <c r="C80" s="116">
        <v>10.0</v>
      </c>
      <c r="D80" s="117"/>
      <c r="E80" s="118"/>
      <c r="F80" s="119"/>
      <c r="G80" s="119"/>
      <c r="H80" s="119"/>
      <c r="I80" s="119"/>
      <c r="J80" s="119"/>
      <c r="K80" s="119"/>
      <c r="L80" s="119"/>
      <c r="M80" s="120"/>
    </row>
    <row r="81" hidden="1" outlineLevel="4">
      <c r="A81" s="26"/>
      <c r="B81" s="115" t="s">
        <v>157</v>
      </c>
      <c r="C81" s="116">
        <v>11.0</v>
      </c>
      <c r="D81" s="117"/>
      <c r="E81" s="118"/>
      <c r="F81" s="119"/>
      <c r="G81" s="119"/>
      <c r="H81" s="119"/>
      <c r="I81" s="119"/>
      <c r="J81" s="119"/>
      <c r="K81" s="119"/>
      <c r="L81" s="119"/>
      <c r="M81" s="120"/>
    </row>
    <row r="82" hidden="1" outlineLevel="4">
      <c r="A82" s="26"/>
      <c r="B82" s="115" t="s">
        <v>158</v>
      </c>
      <c r="C82" s="116">
        <v>128.0</v>
      </c>
      <c r="D82" s="117"/>
      <c r="E82" s="118"/>
      <c r="F82" s="119"/>
      <c r="G82" s="119"/>
      <c r="H82" s="119"/>
      <c r="I82" s="119"/>
      <c r="J82" s="119"/>
      <c r="K82" s="119"/>
      <c r="L82" s="119"/>
      <c r="M82" s="120"/>
    </row>
    <row r="83" hidden="1" outlineLevel="4">
      <c r="A83" s="26"/>
      <c r="B83" s="115" t="s">
        <v>159</v>
      </c>
      <c r="C83" s="116">
        <v>59.0</v>
      </c>
      <c r="D83" s="117"/>
      <c r="E83" s="118"/>
      <c r="F83" s="119"/>
      <c r="G83" s="119"/>
      <c r="H83" s="119"/>
      <c r="I83" s="119"/>
      <c r="J83" s="119"/>
      <c r="K83" s="119"/>
      <c r="L83" s="119"/>
      <c r="M83" s="120"/>
    </row>
    <row r="84" hidden="1" outlineLevel="4">
      <c r="A84" s="26"/>
      <c r="B84" s="115" t="s">
        <v>160</v>
      </c>
      <c r="C84" s="116">
        <v>72.0</v>
      </c>
      <c r="D84" s="117"/>
      <c r="E84" s="118"/>
      <c r="F84" s="119"/>
      <c r="G84" s="119"/>
      <c r="H84" s="119"/>
      <c r="I84" s="119"/>
      <c r="J84" s="119"/>
      <c r="K84" s="119"/>
      <c r="L84" s="119"/>
      <c r="M84" s="120"/>
    </row>
    <row r="85" hidden="1" outlineLevel="4">
      <c r="A85" s="26"/>
      <c r="B85" s="115" t="s">
        <v>161</v>
      </c>
      <c r="C85" s="116">
        <v>28.0</v>
      </c>
      <c r="D85" s="117"/>
      <c r="E85" s="118"/>
      <c r="F85" s="119"/>
      <c r="G85" s="119"/>
      <c r="H85" s="119"/>
      <c r="I85" s="119"/>
      <c r="J85" s="119"/>
      <c r="K85" s="119"/>
      <c r="L85" s="119"/>
      <c r="M85" s="120"/>
    </row>
    <row r="86" hidden="1" outlineLevel="3" collapsed="1">
      <c r="A86" s="26"/>
      <c r="B86" s="108" t="s">
        <v>162</v>
      </c>
      <c r="C86" s="121">
        <f>SUM(C87:C100)</f>
        <v>681</v>
      </c>
      <c r="D86" s="110" t="s">
        <v>72</v>
      </c>
      <c r="E86" s="118" t="s">
        <v>163</v>
      </c>
      <c r="F86" s="118" t="s">
        <v>163</v>
      </c>
      <c r="G86" s="118" t="s">
        <v>32</v>
      </c>
      <c r="H86" s="119"/>
      <c r="I86" s="119">
        <v>45213.0</v>
      </c>
      <c r="J86" s="119">
        <v>45216.0</v>
      </c>
      <c r="K86" s="119">
        <v>45214.0</v>
      </c>
      <c r="L86" s="119">
        <v>45214.0</v>
      </c>
      <c r="M86" s="120" t="s">
        <v>109</v>
      </c>
    </row>
    <row r="87" hidden="1" outlineLevel="4">
      <c r="A87" s="26"/>
      <c r="B87" s="115" t="s">
        <v>164</v>
      </c>
      <c r="C87" s="116">
        <v>58.0</v>
      </c>
      <c r="D87" s="117"/>
      <c r="E87" s="122"/>
      <c r="F87" s="119"/>
      <c r="G87" s="119"/>
      <c r="H87" s="119"/>
      <c r="I87" s="119"/>
      <c r="J87" s="119"/>
      <c r="K87" s="119"/>
      <c r="L87" s="119"/>
      <c r="M87" s="120"/>
    </row>
    <row r="88" hidden="1" outlineLevel="4">
      <c r="A88" s="26"/>
      <c r="B88" s="115" t="s">
        <v>165</v>
      </c>
      <c r="C88" s="116">
        <v>39.0</v>
      </c>
      <c r="D88" s="117"/>
      <c r="E88" s="122"/>
      <c r="F88" s="119"/>
      <c r="G88" s="119"/>
      <c r="H88" s="119"/>
      <c r="I88" s="119"/>
      <c r="J88" s="119"/>
      <c r="K88" s="119"/>
      <c r="L88" s="119"/>
      <c r="M88" s="120"/>
    </row>
    <row r="89" hidden="1" outlineLevel="4">
      <c r="A89" s="26"/>
      <c r="B89" s="115" t="s">
        <v>166</v>
      </c>
      <c r="C89" s="116">
        <v>37.0</v>
      </c>
      <c r="D89" s="117"/>
      <c r="E89" s="122"/>
      <c r="F89" s="119"/>
      <c r="G89" s="119"/>
      <c r="H89" s="119"/>
      <c r="I89" s="119"/>
      <c r="J89" s="119"/>
      <c r="K89" s="119"/>
      <c r="L89" s="119"/>
      <c r="M89" s="120"/>
    </row>
    <row r="90" hidden="1" outlineLevel="4">
      <c r="A90" s="26"/>
      <c r="B90" s="115" t="s">
        <v>167</v>
      </c>
      <c r="C90" s="116">
        <v>28.0</v>
      </c>
      <c r="D90" s="117"/>
      <c r="E90" s="122"/>
      <c r="F90" s="119"/>
      <c r="G90" s="119"/>
      <c r="H90" s="119"/>
      <c r="I90" s="119"/>
      <c r="J90" s="119"/>
      <c r="K90" s="119"/>
      <c r="L90" s="119"/>
      <c r="M90" s="120"/>
    </row>
    <row r="91" hidden="1" outlineLevel="4">
      <c r="A91" s="26"/>
      <c r="B91" s="115" t="s">
        <v>168</v>
      </c>
      <c r="C91" s="116">
        <v>56.0</v>
      </c>
      <c r="D91" s="117"/>
      <c r="E91" s="122"/>
      <c r="F91" s="119"/>
      <c r="G91" s="119"/>
      <c r="H91" s="119"/>
      <c r="I91" s="119"/>
      <c r="J91" s="119"/>
      <c r="K91" s="119"/>
      <c r="L91" s="119"/>
      <c r="M91" s="120"/>
    </row>
    <row r="92" hidden="1" outlineLevel="4">
      <c r="A92" s="26"/>
      <c r="B92" s="115" t="s">
        <v>169</v>
      </c>
      <c r="C92" s="116">
        <v>43.0</v>
      </c>
      <c r="D92" s="117"/>
      <c r="E92" s="122"/>
      <c r="F92" s="119"/>
      <c r="G92" s="119"/>
      <c r="H92" s="119"/>
      <c r="I92" s="119"/>
      <c r="J92" s="119"/>
      <c r="K92" s="119"/>
      <c r="L92" s="119"/>
      <c r="M92" s="120"/>
    </row>
    <row r="93" hidden="1" outlineLevel="4">
      <c r="A93" s="26"/>
      <c r="B93" s="115" t="s">
        <v>170</v>
      </c>
      <c r="C93" s="116">
        <v>38.0</v>
      </c>
      <c r="D93" s="117"/>
      <c r="E93" s="122"/>
      <c r="F93" s="119"/>
      <c r="G93" s="119"/>
      <c r="H93" s="119"/>
      <c r="I93" s="119"/>
      <c r="J93" s="119"/>
      <c r="K93" s="119"/>
      <c r="L93" s="119"/>
      <c r="M93" s="120"/>
    </row>
    <row r="94" hidden="1" outlineLevel="4">
      <c r="A94" s="26"/>
      <c r="B94" s="115" t="s">
        <v>171</v>
      </c>
      <c r="C94" s="116">
        <v>42.0</v>
      </c>
      <c r="D94" s="117"/>
      <c r="E94" s="122"/>
      <c r="F94" s="119"/>
      <c r="G94" s="119"/>
      <c r="H94" s="119"/>
      <c r="I94" s="119"/>
      <c r="J94" s="119"/>
      <c r="K94" s="119"/>
      <c r="L94" s="119"/>
      <c r="M94" s="120"/>
    </row>
    <row r="95" hidden="1" outlineLevel="4">
      <c r="A95" s="26"/>
      <c r="B95" s="115" t="s">
        <v>172</v>
      </c>
      <c r="C95" s="116">
        <v>95.0</v>
      </c>
      <c r="D95" s="117"/>
      <c r="E95" s="122"/>
      <c r="F95" s="119"/>
      <c r="G95" s="119"/>
      <c r="H95" s="119"/>
      <c r="I95" s="119"/>
      <c r="J95" s="119"/>
      <c r="K95" s="119"/>
      <c r="L95" s="119"/>
      <c r="M95" s="120"/>
    </row>
    <row r="96" hidden="1" outlineLevel="4">
      <c r="A96" s="26"/>
      <c r="B96" s="115" t="s">
        <v>173</v>
      </c>
      <c r="C96" s="116">
        <v>37.0</v>
      </c>
      <c r="D96" s="117"/>
      <c r="E96" s="122"/>
      <c r="F96" s="119"/>
      <c r="G96" s="119"/>
      <c r="H96" s="119"/>
      <c r="I96" s="119"/>
      <c r="J96" s="119"/>
      <c r="K96" s="119"/>
      <c r="L96" s="119"/>
      <c r="M96" s="120"/>
    </row>
    <row r="97" hidden="1" outlineLevel="4">
      <c r="A97" s="26"/>
      <c r="B97" s="115" t="s">
        <v>174</v>
      </c>
      <c r="C97" s="116">
        <v>41.0</v>
      </c>
      <c r="D97" s="117"/>
      <c r="E97" s="122"/>
      <c r="F97" s="119"/>
      <c r="G97" s="119"/>
      <c r="H97" s="119"/>
      <c r="I97" s="119"/>
      <c r="J97" s="119"/>
      <c r="K97" s="119"/>
      <c r="L97" s="119"/>
      <c r="M97" s="120"/>
    </row>
    <row r="98" hidden="1" outlineLevel="4">
      <c r="A98" s="26"/>
      <c r="B98" s="115" t="s">
        <v>175</v>
      </c>
      <c r="C98" s="116">
        <v>49.0</v>
      </c>
      <c r="D98" s="117"/>
      <c r="E98" s="122"/>
      <c r="F98" s="119"/>
      <c r="G98" s="119"/>
      <c r="H98" s="119"/>
      <c r="I98" s="119"/>
      <c r="J98" s="119"/>
      <c r="K98" s="119"/>
      <c r="L98" s="119"/>
      <c r="M98" s="120"/>
    </row>
    <row r="99" hidden="1" outlineLevel="4">
      <c r="A99" s="26"/>
      <c r="B99" s="115" t="s">
        <v>176</v>
      </c>
      <c r="C99" s="116">
        <v>43.0</v>
      </c>
      <c r="D99" s="117"/>
      <c r="E99" s="122"/>
      <c r="F99" s="119"/>
      <c r="G99" s="119"/>
      <c r="H99" s="119"/>
      <c r="I99" s="119"/>
      <c r="J99" s="119"/>
      <c r="K99" s="119"/>
      <c r="L99" s="119"/>
      <c r="M99" s="120"/>
    </row>
    <row r="100" hidden="1" outlineLevel="4">
      <c r="A100" s="26"/>
      <c r="B100" s="115" t="s">
        <v>177</v>
      </c>
      <c r="C100" s="116">
        <v>75.0</v>
      </c>
      <c r="D100" s="117"/>
      <c r="E100" s="122"/>
      <c r="F100" s="119"/>
      <c r="G100" s="119"/>
      <c r="H100" s="119"/>
      <c r="I100" s="119"/>
      <c r="J100" s="119"/>
      <c r="K100" s="119"/>
      <c r="L100" s="119"/>
      <c r="M100" s="120"/>
    </row>
    <row r="101" hidden="1" outlineLevel="3" collapsed="1">
      <c r="A101" s="26"/>
      <c r="B101" s="108" t="s">
        <v>178</v>
      </c>
      <c r="C101" s="123">
        <f>SUM(C102:C116)</f>
        <v>214</v>
      </c>
      <c r="D101" s="124" t="s">
        <v>75</v>
      </c>
      <c r="E101" s="125" t="s">
        <v>147</v>
      </c>
      <c r="F101" s="125" t="s">
        <v>128</v>
      </c>
      <c r="G101" s="125" t="s">
        <v>32</v>
      </c>
      <c r="H101" s="126"/>
      <c r="I101" s="127">
        <v>45220.0</v>
      </c>
      <c r="J101" s="127">
        <v>45220.0</v>
      </c>
      <c r="K101" s="126">
        <v>45220.0</v>
      </c>
      <c r="L101" s="126">
        <v>45220.0</v>
      </c>
      <c r="M101" s="128" t="s">
        <v>109</v>
      </c>
    </row>
    <row r="102" hidden="1" outlineLevel="4">
      <c r="A102" s="26"/>
      <c r="B102" s="129" t="s">
        <v>179</v>
      </c>
      <c r="C102" s="130">
        <v>20.0</v>
      </c>
      <c r="D102" s="131"/>
      <c r="E102" s="132"/>
      <c r="F102" s="133"/>
      <c r="G102" s="132" t="s">
        <v>32</v>
      </c>
      <c r="H102" s="133"/>
      <c r="I102" s="134"/>
      <c r="J102" s="135"/>
      <c r="K102" s="133"/>
      <c r="L102" s="133"/>
      <c r="M102" s="136"/>
    </row>
    <row r="103" hidden="1" outlineLevel="4">
      <c r="A103" s="26"/>
      <c r="B103" s="129" t="s">
        <v>180</v>
      </c>
      <c r="C103" s="130">
        <v>8.0</v>
      </c>
      <c r="D103" s="131"/>
      <c r="E103" s="132"/>
      <c r="F103" s="133"/>
      <c r="G103" s="132" t="s">
        <v>32</v>
      </c>
      <c r="H103" s="133"/>
      <c r="I103" s="135"/>
      <c r="J103" s="135"/>
      <c r="K103" s="133"/>
      <c r="L103" s="133"/>
      <c r="M103" s="136"/>
    </row>
    <row r="104" hidden="1" outlineLevel="4">
      <c r="A104" s="26"/>
      <c r="B104" s="129" t="s">
        <v>181</v>
      </c>
      <c r="C104" s="130">
        <v>17.0</v>
      </c>
      <c r="D104" s="131"/>
      <c r="E104" s="132"/>
      <c r="F104" s="133"/>
      <c r="G104" s="132" t="s">
        <v>32</v>
      </c>
      <c r="H104" s="133"/>
      <c r="I104" s="135"/>
      <c r="J104" s="135"/>
      <c r="K104" s="133"/>
      <c r="L104" s="133"/>
      <c r="M104" s="136"/>
    </row>
    <row r="105" hidden="1" outlineLevel="4">
      <c r="A105" s="26"/>
      <c r="B105" s="129" t="s">
        <v>182</v>
      </c>
      <c r="C105" s="130">
        <v>8.0</v>
      </c>
      <c r="D105" s="131"/>
      <c r="E105" s="132"/>
      <c r="F105" s="133"/>
      <c r="G105" s="132" t="s">
        <v>32</v>
      </c>
      <c r="H105" s="133"/>
      <c r="I105" s="135"/>
      <c r="J105" s="135"/>
      <c r="K105" s="133"/>
      <c r="L105" s="133"/>
      <c r="M105" s="136"/>
    </row>
    <row r="106" hidden="1" outlineLevel="4">
      <c r="A106" s="26"/>
      <c r="B106" s="129" t="s">
        <v>183</v>
      </c>
      <c r="C106" s="130">
        <v>26.0</v>
      </c>
      <c r="D106" s="131"/>
      <c r="E106" s="132"/>
      <c r="F106" s="133"/>
      <c r="G106" s="132" t="s">
        <v>32</v>
      </c>
      <c r="H106" s="133"/>
      <c r="I106" s="135"/>
      <c r="J106" s="135"/>
      <c r="K106" s="133"/>
      <c r="L106" s="133"/>
      <c r="M106" s="136"/>
    </row>
    <row r="107" hidden="1" outlineLevel="4">
      <c r="A107" s="26"/>
      <c r="B107" s="129" t="s">
        <v>184</v>
      </c>
      <c r="C107" s="130">
        <v>12.0</v>
      </c>
      <c r="D107" s="131"/>
      <c r="E107" s="132"/>
      <c r="F107" s="133"/>
      <c r="G107" s="137" t="s">
        <v>32</v>
      </c>
      <c r="H107" s="133"/>
      <c r="I107" s="135"/>
      <c r="J107" s="135"/>
      <c r="K107" s="133"/>
      <c r="L107" s="133"/>
      <c r="M107" s="136"/>
    </row>
    <row r="108" hidden="1" outlineLevel="4">
      <c r="A108" s="26"/>
      <c r="B108" s="129" t="s">
        <v>185</v>
      </c>
      <c r="C108" s="130">
        <v>12.0</v>
      </c>
      <c r="D108" s="131"/>
      <c r="E108" s="132"/>
      <c r="F108" s="133"/>
      <c r="G108" s="137" t="s">
        <v>32</v>
      </c>
      <c r="H108" s="133"/>
      <c r="I108" s="135"/>
      <c r="J108" s="135"/>
      <c r="K108" s="133"/>
      <c r="L108" s="133"/>
      <c r="M108" s="136"/>
    </row>
    <row r="109" hidden="1" outlineLevel="4">
      <c r="A109" s="26"/>
      <c r="B109" s="129" t="s">
        <v>186</v>
      </c>
      <c r="C109" s="130">
        <v>12.0</v>
      </c>
      <c r="D109" s="131"/>
      <c r="E109" s="132"/>
      <c r="F109" s="133"/>
      <c r="G109" s="132" t="s">
        <v>32</v>
      </c>
      <c r="H109" s="133"/>
      <c r="I109" s="135"/>
      <c r="J109" s="135"/>
      <c r="K109" s="133"/>
      <c r="L109" s="133"/>
      <c r="M109" s="136"/>
    </row>
    <row r="110" hidden="1" outlineLevel="4">
      <c r="A110" s="26"/>
      <c r="B110" s="129" t="s">
        <v>187</v>
      </c>
      <c r="C110" s="130">
        <v>13.0</v>
      </c>
      <c r="D110" s="131"/>
      <c r="E110" s="132"/>
      <c r="F110" s="133"/>
      <c r="G110" s="132" t="s">
        <v>32</v>
      </c>
      <c r="H110" s="133"/>
      <c r="I110" s="135"/>
      <c r="J110" s="135"/>
      <c r="K110" s="133"/>
      <c r="L110" s="133"/>
      <c r="M110" s="136"/>
    </row>
    <row r="111" hidden="1" outlineLevel="4">
      <c r="A111" s="26"/>
      <c r="B111" s="129" t="s">
        <v>188</v>
      </c>
      <c r="C111" s="130">
        <v>13.0</v>
      </c>
      <c r="D111" s="131"/>
      <c r="E111" s="132"/>
      <c r="F111" s="133"/>
      <c r="G111" s="132" t="s">
        <v>32</v>
      </c>
      <c r="H111" s="133"/>
      <c r="I111" s="135"/>
      <c r="J111" s="135"/>
      <c r="K111" s="133"/>
      <c r="L111" s="133"/>
      <c r="M111" s="136"/>
    </row>
    <row r="112" hidden="1" outlineLevel="4">
      <c r="A112" s="26"/>
      <c r="B112" s="129" t="s">
        <v>189</v>
      </c>
      <c r="C112" s="130">
        <v>18.0</v>
      </c>
      <c r="D112" s="131"/>
      <c r="E112" s="132"/>
      <c r="F112" s="133"/>
      <c r="G112" s="132" t="s">
        <v>32</v>
      </c>
      <c r="H112" s="133"/>
      <c r="I112" s="135"/>
      <c r="J112" s="135"/>
      <c r="K112" s="133"/>
      <c r="L112" s="133"/>
      <c r="M112" s="136"/>
    </row>
    <row r="113" hidden="1" outlineLevel="4">
      <c r="A113" s="26"/>
      <c r="B113" s="129" t="s">
        <v>190</v>
      </c>
      <c r="C113" s="130">
        <v>12.0</v>
      </c>
      <c r="D113" s="131"/>
      <c r="E113" s="132"/>
      <c r="F113" s="133"/>
      <c r="G113" s="137" t="s">
        <v>32</v>
      </c>
      <c r="H113" s="133"/>
      <c r="I113" s="135"/>
      <c r="J113" s="135"/>
      <c r="K113" s="133"/>
      <c r="L113" s="133"/>
      <c r="M113" s="136"/>
    </row>
    <row r="114" hidden="1" outlineLevel="4">
      <c r="A114" s="26"/>
      <c r="B114" s="129" t="s">
        <v>191</v>
      </c>
      <c r="C114" s="130">
        <v>12.0</v>
      </c>
      <c r="D114" s="131"/>
      <c r="E114" s="132"/>
      <c r="F114" s="133"/>
      <c r="G114" s="137" t="s">
        <v>32</v>
      </c>
      <c r="H114" s="133"/>
      <c r="I114" s="135"/>
      <c r="J114" s="135"/>
      <c r="K114" s="133"/>
      <c r="L114" s="133"/>
      <c r="M114" s="136"/>
    </row>
    <row r="115" hidden="1" outlineLevel="4">
      <c r="A115" s="26"/>
      <c r="B115" s="129" t="s">
        <v>192</v>
      </c>
      <c r="C115" s="130">
        <v>12.0</v>
      </c>
      <c r="D115" s="131"/>
      <c r="E115" s="132"/>
      <c r="F115" s="133"/>
      <c r="G115" s="137" t="s">
        <v>32</v>
      </c>
      <c r="H115" s="133"/>
      <c r="I115" s="135"/>
      <c r="J115" s="135"/>
      <c r="K115" s="133"/>
      <c r="L115" s="133"/>
      <c r="M115" s="136"/>
    </row>
    <row r="116" hidden="1" outlineLevel="4">
      <c r="A116" s="26"/>
      <c r="B116" s="129" t="s">
        <v>193</v>
      </c>
      <c r="C116" s="130">
        <v>19.0</v>
      </c>
      <c r="D116" s="131"/>
      <c r="E116" s="132"/>
      <c r="F116" s="133"/>
      <c r="G116" s="137" t="s">
        <v>32</v>
      </c>
      <c r="H116" s="133"/>
      <c r="I116" s="135"/>
      <c r="J116" s="135"/>
      <c r="K116" s="133"/>
      <c r="L116" s="133"/>
      <c r="M116" s="136"/>
    </row>
    <row r="117" hidden="1" outlineLevel="3" collapsed="1">
      <c r="A117" s="26"/>
      <c r="B117" s="129" t="s">
        <v>194</v>
      </c>
      <c r="C117" s="138">
        <f>SUM(C118:C123)</f>
        <v>151</v>
      </c>
      <c r="D117" s="139" t="s">
        <v>75</v>
      </c>
      <c r="E117" s="140" t="s">
        <v>82</v>
      </c>
      <c r="F117" s="140" t="s">
        <v>147</v>
      </c>
      <c r="G117" s="140" t="s">
        <v>32</v>
      </c>
      <c r="H117" s="135"/>
      <c r="I117" s="135">
        <v>45221.0</v>
      </c>
      <c r="J117" s="135">
        <v>45221.0</v>
      </c>
      <c r="K117" s="135">
        <v>45221.0</v>
      </c>
      <c r="L117" s="135">
        <v>45221.0</v>
      </c>
      <c r="M117" s="136" t="s">
        <v>109</v>
      </c>
    </row>
    <row r="118" hidden="1" outlineLevel="4">
      <c r="A118" s="26"/>
      <c r="B118" s="129" t="s">
        <v>195</v>
      </c>
      <c r="C118" s="138">
        <v>26.0</v>
      </c>
      <c r="D118" s="139"/>
      <c r="E118" s="140"/>
      <c r="F118" s="135"/>
      <c r="G118" s="141" t="s">
        <v>32</v>
      </c>
      <c r="H118" s="135"/>
      <c r="I118" s="135"/>
      <c r="J118" s="135"/>
      <c r="K118" s="135"/>
      <c r="L118" s="135"/>
      <c r="M118" s="142"/>
    </row>
    <row r="119" hidden="1" outlineLevel="4">
      <c r="A119" s="26"/>
      <c r="B119" s="129" t="s">
        <v>196</v>
      </c>
      <c r="C119" s="138">
        <v>25.0</v>
      </c>
      <c r="D119" s="139"/>
      <c r="E119" s="140"/>
      <c r="F119" s="135"/>
      <c r="G119" s="141" t="s">
        <v>32</v>
      </c>
      <c r="H119" s="135"/>
      <c r="I119" s="135"/>
      <c r="J119" s="135"/>
      <c r="K119" s="135"/>
      <c r="L119" s="135"/>
      <c r="M119" s="142"/>
    </row>
    <row r="120" hidden="1" outlineLevel="4">
      <c r="A120" s="26"/>
      <c r="B120" s="129" t="s">
        <v>197</v>
      </c>
      <c r="C120" s="138">
        <v>25.0</v>
      </c>
      <c r="D120" s="139"/>
      <c r="E120" s="140"/>
      <c r="F120" s="135"/>
      <c r="G120" s="141" t="s">
        <v>32</v>
      </c>
      <c r="H120" s="135"/>
      <c r="I120" s="135"/>
      <c r="J120" s="135"/>
      <c r="K120" s="135"/>
      <c r="L120" s="135"/>
      <c r="M120" s="142"/>
    </row>
    <row r="121" hidden="1" outlineLevel="4">
      <c r="A121" s="26"/>
      <c r="B121" s="129" t="s">
        <v>198</v>
      </c>
      <c r="C121" s="138">
        <v>25.0</v>
      </c>
      <c r="D121" s="139"/>
      <c r="E121" s="140"/>
      <c r="F121" s="135"/>
      <c r="G121" s="141" t="s">
        <v>32</v>
      </c>
      <c r="H121" s="135"/>
      <c r="I121" s="135"/>
      <c r="J121" s="135"/>
      <c r="K121" s="135"/>
      <c r="L121" s="135"/>
      <c r="M121" s="142"/>
    </row>
    <row r="122" hidden="1" outlineLevel="4">
      <c r="A122" s="26"/>
      <c r="B122" s="129" t="s">
        <v>199</v>
      </c>
      <c r="C122" s="138">
        <v>20.0</v>
      </c>
      <c r="D122" s="139"/>
      <c r="E122" s="140"/>
      <c r="F122" s="135"/>
      <c r="G122" s="141" t="s">
        <v>32</v>
      </c>
      <c r="H122" s="135"/>
      <c r="I122" s="135"/>
      <c r="J122" s="135"/>
      <c r="K122" s="135"/>
      <c r="L122" s="135"/>
      <c r="M122" s="142"/>
    </row>
    <row r="123" hidden="1" outlineLevel="4">
      <c r="A123" s="26"/>
      <c r="B123" s="129" t="s">
        <v>200</v>
      </c>
      <c r="C123" s="138">
        <v>30.0</v>
      </c>
      <c r="D123" s="139"/>
      <c r="E123" s="140"/>
      <c r="F123" s="135"/>
      <c r="G123" s="141" t="s">
        <v>32</v>
      </c>
      <c r="H123" s="135"/>
      <c r="I123" s="135"/>
      <c r="J123" s="135"/>
      <c r="K123" s="135"/>
      <c r="L123" s="135"/>
      <c r="M123" s="142"/>
    </row>
    <row r="124" hidden="1" outlineLevel="3">
      <c r="A124" s="26"/>
      <c r="B124" s="143" t="s">
        <v>201</v>
      </c>
      <c r="C124" s="22">
        <v>47.0</v>
      </c>
      <c r="D124" s="23" t="s">
        <v>75</v>
      </c>
      <c r="E124" s="12" t="s">
        <v>131</v>
      </c>
      <c r="F124" s="12" t="s">
        <v>131</v>
      </c>
      <c r="G124" s="12" t="s">
        <v>32</v>
      </c>
      <c r="H124" s="18"/>
      <c r="I124" s="135">
        <v>45221.0</v>
      </c>
      <c r="J124" s="135">
        <v>45221.0</v>
      </c>
      <c r="K124" s="135">
        <v>45221.0</v>
      </c>
      <c r="L124" s="135">
        <v>45221.0</v>
      </c>
      <c r="M124" s="136" t="s">
        <v>109</v>
      </c>
    </row>
    <row r="125" hidden="1" outlineLevel="3">
      <c r="A125" s="26"/>
      <c r="B125" s="144" t="s">
        <v>202</v>
      </c>
      <c r="C125" s="145">
        <v>32.0</v>
      </c>
      <c r="D125" s="146" t="s">
        <v>75</v>
      </c>
      <c r="E125" s="147" t="s">
        <v>131</v>
      </c>
      <c r="F125" s="147" t="s">
        <v>131</v>
      </c>
      <c r="G125" s="147" t="s">
        <v>32</v>
      </c>
      <c r="H125" s="148"/>
      <c r="I125" s="149">
        <v>45221.0</v>
      </c>
      <c r="J125" s="149">
        <v>45221.0</v>
      </c>
      <c r="K125" s="149">
        <v>45221.0</v>
      </c>
      <c r="L125" s="149">
        <v>45221.0</v>
      </c>
      <c r="M125" s="150" t="s">
        <v>109</v>
      </c>
    </row>
    <row r="126" outlineLevel="1">
      <c r="A126" s="26"/>
      <c r="B126" s="151" t="s">
        <v>203</v>
      </c>
      <c r="C126" s="151">
        <v>560.0</v>
      </c>
      <c r="D126" s="152" t="s">
        <v>38</v>
      </c>
      <c r="E126" s="153" t="s">
        <v>121</v>
      </c>
      <c r="F126" s="153" t="s">
        <v>121</v>
      </c>
      <c r="G126" s="153" t="s">
        <v>32</v>
      </c>
      <c r="H126" s="154"/>
      <c r="I126" s="154">
        <v>45227.0</v>
      </c>
      <c r="J126" s="155">
        <v>45230.0</v>
      </c>
      <c r="K126" s="154">
        <v>45228.0</v>
      </c>
      <c r="L126" s="154">
        <v>45230.0</v>
      </c>
      <c r="M126" s="153" t="s">
        <v>109</v>
      </c>
    </row>
    <row r="127" outlineLevel="1">
      <c r="A127" s="26"/>
      <c r="B127" s="156" t="s">
        <v>204</v>
      </c>
      <c r="C127" s="156">
        <v>902.0</v>
      </c>
      <c r="D127" s="157" t="s">
        <v>205</v>
      </c>
      <c r="E127" s="45" t="s">
        <v>206</v>
      </c>
      <c r="F127" s="158" t="s">
        <v>207</v>
      </c>
      <c r="G127" s="153" t="s">
        <v>32</v>
      </c>
      <c r="H127" s="46"/>
      <c r="I127" s="46">
        <v>45234.0</v>
      </c>
      <c r="J127" s="46">
        <v>45242.0</v>
      </c>
      <c r="K127" s="46">
        <v>45234.0</v>
      </c>
      <c r="L127" s="46">
        <v>45244.0</v>
      </c>
      <c r="M127" s="45" t="s">
        <v>109</v>
      </c>
    </row>
    <row r="128" outlineLevel="1">
      <c r="A128" s="26"/>
      <c r="B128" s="156" t="s">
        <v>208</v>
      </c>
      <c r="C128" s="156">
        <v>6.0</v>
      </c>
      <c r="D128" s="157" t="s">
        <v>41</v>
      </c>
      <c r="E128" s="45" t="s">
        <v>131</v>
      </c>
      <c r="F128" s="45" t="s">
        <v>145</v>
      </c>
      <c r="G128" s="45" t="s">
        <v>32</v>
      </c>
      <c r="H128" s="46"/>
      <c r="I128" s="46">
        <v>45234.0</v>
      </c>
      <c r="J128" s="46">
        <v>45234.0</v>
      </c>
      <c r="K128" s="46">
        <v>45234.0</v>
      </c>
      <c r="L128" s="46">
        <v>45234.0</v>
      </c>
      <c r="M128" s="45" t="s">
        <v>109</v>
      </c>
    </row>
    <row r="129" outlineLevel="1">
      <c r="A129" s="26"/>
      <c r="B129" s="159" t="s">
        <v>209</v>
      </c>
      <c r="C129" s="156">
        <v>177.0</v>
      </c>
      <c r="D129" s="157" t="s">
        <v>50</v>
      </c>
      <c r="E129" s="45" t="s">
        <v>153</v>
      </c>
      <c r="F129" s="45" t="s">
        <v>210</v>
      </c>
      <c r="G129" s="160" t="s">
        <v>32</v>
      </c>
      <c r="H129" s="55"/>
      <c r="I129" s="46">
        <v>45269.0</v>
      </c>
      <c r="J129" s="46">
        <v>45269.0</v>
      </c>
      <c r="K129" s="46">
        <v>45270.0</v>
      </c>
      <c r="L129" s="46">
        <v>45270.0</v>
      </c>
      <c r="M129" s="45" t="s">
        <v>109</v>
      </c>
    </row>
    <row r="130" outlineLevel="1" collapsed="1">
      <c r="A130" s="26"/>
      <c r="B130" s="159" t="s">
        <v>211</v>
      </c>
      <c r="C130" s="161">
        <f>SUM(C131,C132,C143:C149)</f>
        <v>1489</v>
      </c>
      <c r="D130" s="162" t="s">
        <v>212</v>
      </c>
      <c r="E130" s="53" t="s">
        <v>213</v>
      </c>
      <c r="F130" s="53" t="s">
        <v>214</v>
      </c>
      <c r="G130" s="53" t="s">
        <v>32</v>
      </c>
      <c r="H130" s="54"/>
      <c r="I130" s="163">
        <v>45248.0</v>
      </c>
      <c r="J130" s="163">
        <v>45263.0</v>
      </c>
      <c r="K130" s="58">
        <v>45248.0</v>
      </c>
      <c r="L130" s="58">
        <v>45261.0</v>
      </c>
      <c r="M130" s="53" t="s">
        <v>109</v>
      </c>
    </row>
    <row r="131" hidden="1" outlineLevel="2">
      <c r="A131" s="26"/>
      <c r="B131" s="16" t="s">
        <v>215</v>
      </c>
      <c r="C131" s="16">
        <v>272.0</v>
      </c>
      <c r="D131" s="164" t="s">
        <v>44</v>
      </c>
      <c r="E131" s="12" t="s">
        <v>82</v>
      </c>
      <c r="F131" s="12" t="s">
        <v>82</v>
      </c>
      <c r="G131" s="12" t="s">
        <v>32</v>
      </c>
      <c r="H131" s="165"/>
      <c r="I131" s="166">
        <v>45249.0</v>
      </c>
      <c r="J131" s="166">
        <v>45249.0</v>
      </c>
      <c r="K131" s="166">
        <v>45249.0</v>
      </c>
      <c r="L131" s="166">
        <v>45249.0</v>
      </c>
      <c r="M131" s="12" t="s">
        <v>109</v>
      </c>
    </row>
    <row r="132" hidden="1" outlineLevel="2" collapsed="1">
      <c r="A132" s="26"/>
      <c r="B132" s="61" t="s">
        <v>216</v>
      </c>
      <c r="C132" s="167">
        <f>SUM(C133:C142)</f>
        <v>777</v>
      </c>
      <c r="D132" s="168" t="s">
        <v>217</v>
      </c>
      <c r="E132" s="62" t="s">
        <v>206</v>
      </c>
      <c r="F132" s="62" t="s">
        <v>218</v>
      </c>
      <c r="G132" s="12" t="s">
        <v>32</v>
      </c>
      <c r="H132" s="169"/>
      <c r="I132" s="170">
        <v>45256.0</v>
      </c>
      <c r="J132" s="170">
        <v>45263.0</v>
      </c>
      <c r="K132" s="63">
        <v>45259.0</v>
      </c>
      <c r="L132" s="170">
        <v>45261.0</v>
      </c>
      <c r="M132" s="137" t="s">
        <v>109</v>
      </c>
    </row>
    <row r="133" hidden="1" outlineLevel="3">
      <c r="A133" s="26"/>
      <c r="B133" s="171" t="s">
        <v>219</v>
      </c>
      <c r="C133" s="172">
        <v>102.0</v>
      </c>
      <c r="D133" s="173" t="s">
        <v>48</v>
      </c>
      <c r="E133" s="174" t="s">
        <v>82</v>
      </c>
      <c r="F133" s="174" t="s">
        <v>131</v>
      </c>
      <c r="G133" s="174" t="s">
        <v>32</v>
      </c>
      <c r="H133" s="175"/>
      <c r="I133" s="176">
        <v>45263.0</v>
      </c>
      <c r="J133" s="176">
        <v>45263.0</v>
      </c>
      <c r="K133" s="176">
        <v>45261.0</v>
      </c>
      <c r="L133" s="176">
        <v>45261.0</v>
      </c>
      <c r="M133" s="177" t="s">
        <v>109</v>
      </c>
    </row>
    <row r="134" hidden="1" outlineLevel="3">
      <c r="A134" s="26"/>
      <c r="B134" s="171" t="s">
        <v>220</v>
      </c>
      <c r="C134" s="172">
        <v>138.0</v>
      </c>
      <c r="D134" s="173" t="s">
        <v>48</v>
      </c>
      <c r="E134" s="174" t="s">
        <v>82</v>
      </c>
      <c r="F134" s="174" t="s">
        <v>82</v>
      </c>
      <c r="G134" s="174" t="s">
        <v>32</v>
      </c>
      <c r="H134" s="175"/>
      <c r="I134" s="176">
        <v>45263.0</v>
      </c>
      <c r="J134" s="176">
        <v>45263.0</v>
      </c>
      <c r="K134" s="176">
        <v>45261.0</v>
      </c>
      <c r="L134" s="176">
        <v>45261.0</v>
      </c>
      <c r="M134" s="177" t="s">
        <v>109</v>
      </c>
    </row>
    <row r="135" hidden="1" outlineLevel="3">
      <c r="A135" s="26"/>
      <c r="B135" s="171" t="s">
        <v>221</v>
      </c>
      <c r="C135" s="172">
        <v>129.0</v>
      </c>
      <c r="D135" s="173" t="s">
        <v>48</v>
      </c>
      <c r="E135" s="174" t="s">
        <v>82</v>
      </c>
      <c r="F135" s="174" t="s">
        <v>82</v>
      </c>
      <c r="G135" s="174" t="s">
        <v>32</v>
      </c>
      <c r="H135" s="175"/>
      <c r="I135" s="176">
        <v>45263.0</v>
      </c>
      <c r="J135" s="176">
        <v>45263.0</v>
      </c>
      <c r="K135" s="176">
        <v>45261.0</v>
      </c>
      <c r="L135" s="176">
        <v>45261.0</v>
      </c>
      <c r="M135" s="177" t="s">
        <v>109</v>
      </c>
    </row>
    <row r="136" hidden="1" outlineLevel="3">
      <c r="A136" s="26"/>
      <c r="B136" s="171" t="s">
        <v>222</v>
      </c>
      <c r="C136" s="172">
        <v>120.0</v>
      </c>
      <c r="D136" s="173" t="s">
        <v>48</v>
      </c>
      <c r="E136" s="174" t="s">
        <v>82</v>
      </c>
      <c r="F136" s="174" t="s">
        <v>131</v>
      </c>
      <c r="G136" s="174" t="s">
        <v>32</v>
      </c>
      <c r="H136" s="175"/>
      <c r="I136" s="176">
        <v>45263.0</v>
      </c>
      <c r="J136" s="176">
        <v>45263.0</v>
      </c>
      <c r="K136" s="176">
        <v>45261.0</v>
      </c>
      <c r="L136" s="176">
        <v>45261.0</v>
      </c>
      <c r="M136" s="177" t="s">
        <v>109</v>
      </c>
    </row>
    <row r="137" hidden="1" outlineLevel="3">
      <c r="A137" s="26"/>
      <c r="B137" s="178" t="s">
        <v>223</v>
      </c>
      <c r="C137" s="179">
        <v>109.0</v>
      </c>
      <c r="D137" s="180" t="s">
        <v>93</v>
      </c>
      <c r="E137" s="181" t="s">
        <v>82</v>
      </c>
      <c r="F137" s="181" t="s">
        <v>82</v>
      </c>
      <c r="G137" s="181" t="s">
        <v>32</v>
      </c>
      <c r="H137" s="182"/>
      <c r="I137" s="166">
        <v>45259.0</v>
      </c>
      <c r="J137" s="166">
        <v>45259.0</v>
      </c>
      <c r="K137" s="166">
        <v>45259.0</v>
      </c>
      <c r="L137" s="166">
        <v>45259.0</v>
      </c>
      <c r="M137" s="137" t="s">
        <v>109</v>
      </c>
    </row>
    <row r="138" hidden="1" outlineLevel="3">
      <c r="A138" s="26"/>
      <c r="B138" s="178" t="s">
        <v>224</v>
      </c>
      <c r="C138" s="179">
        <v>69.0</v>
      </c>
      <c r="D138" s="180" t="s">
        <v>93</v>
      </c>
      <c r="E138" s="181" t="s">
        <v>82</v>
      </c>
      <c r="F138" s="181" t="s">
        <v>225</v>
      </c>
      <c r="G138" s="181" t="s">
        <v>32</v>
      </c>
      <c r="H138" s="182"/>
      <c r="I138" s="166">
        <v>45259.0</v>
      </c>
      <c r="J138" s="166">
        <v>45259.0</v>
      </c>
      <c r="K138" s="166">
        <v>45259.0</v>
      </c>
      <c r="L138" s="166">
        <v>45259.0</v>
      </c>
      <c r="M138" s="137" t="s">
        <v>109</v>
      </c>
    </row>
    <row r="139" hidden="1" outlineLevel="3">
      <c r="A139" s="26"/>
      <c r="B139" s="178" t="s">
        <v>226</v>
      </c>
      <c r="C139" s="179">
        <v>51.0</v>
      </c>
      <c r="D139" s="180" t="s">
        <v>93</v>
      </c>
      <c r="E139" s="181" t="s">
        <v>131</v>
      </c>
      <c r="F139" s="181" t="s">
        <v>225</v>
      </c>
      <c r="G139" s="181" t="s">
        <v>32</v>
      </c>
      <c r="H139" s="182"/>
      <c r="I139" s="166">
        <v>45259.0</v>
      </c>
      <c r="J139" s="166">
        <v>45259.0</v>
      </c>
      <c r="K139" s="166">
        <v>45259.0</v>
      </c>
      <c r="L139" s="166">
        <v>45259.0</v>
      </c>
      <c r="M139" s="137" t="s">
        <v>109</v>
      </c>
    </row>
    <row r="140" hidden="1" outlineLevel="3">
      <c r="A140" s="26"/>
      <c r="B140" s="178" t="s">
        <v>227</v>
      </c>
      <c r="C140" s="179">
        <v>43.0</v>
      </c>
      <c r="D140" s="180" t="s">
        <v>93</v>
      </c>
      <c r="E140" s="181" t="s">
        <v>131</v>
      </c>
      <c r="F140" s="181" t="s">
        <v>225</v>
      </c>
      <c r="G140" s="181" t="s">
        <v>32</v>
      </c>
      <c r="H140" s="182"/>
      <c r="I140" s="166">
        <v>45259.0</v>
      </c>
      <c r="J140" s="166">
        <v>45259.0</v>
      </c>
      <c r="K140" s="166">
        <v>45259.0</v>
      </c>
      <c r="L140" s="166">
        <v>45259.0</v>
      </c>
      <c r="M140" s="137" t="s">
        <v>109</v>
      </c>
    </row>
    <row r="141" hidden="1" outlineLevel="3">
      <c r="A141" s="26"/>
      <c r="B141" s="178" t="s">
        <v>228</v>
      </c>
      <c r="C141" s="179">
        <v>9.0</v>
      </c>
      <c r="D141" s="180" t="s">
        <v>93</v>
      </c>
      <c r="E141" s="181" t="s">
        <v>131</v>
      </c>
      <c r="F141" s="181" t="s">
        <v>225</v>
      </c>
      <c r="G141" s="181" t="s">
        <v>32</v>
      </c>
      <c r="H141" s="182"/>
      <c r="I141" s="166">
        <v>45259.0</v>
      </c>
      <c r="J141" s="166">
        <v>45259.0</v>
      </c>
      <c r="K141" s="166">
        <v>45259.0</v>
      </c>
      <c r="L141" s="166">
        <v>45259.0</v>
      </c>
      <c r="M141" s="137" t="s">
        <v>109</v>
      </c>
    </row>
    <row r="142" hidden="1" outlineLevel="3">
      <c r="A142" s="26"/>
      <c r="B142" s="178" t="s">
        <v>229</v>
      </c>
      <c r="C142" s="179">
        <v>7.0</v>
      </c>
      <c r="D142" s="180" t="s">
        <v>93</v>
      </c>
      <c r="E142" s="181" t="s">
        <v>131</v>
      </c>
      <c r="F142" s="181" t="s">
        <v>225</v>
      </c>
      <c r="G142" s="181" t="s">
        <v>32</v>
      </c>
      <c r="H142" s="182"/>
      <c r="I142" s="170">
        <v>45259.0</v>
      </c>
      <c r="J142" s="166">
        <v>45259.0</v>
      </c>
      <c r="K142" s="170">
        <v>45259.0</v>
      </c>
      <c r="L142" s="166">
        <v>45259.0</v>
      </c>
      <c r="M142" s="183" t="s">
        <v>109</v>
      </c>
    </row>
    <row r="143" hidden="1" outlineLevel="2">
      <c r="A143" s="26"/>
      <c r="B143" s="184" t="s">
        <v>230</v>
      </c>
      <c r="C143" s="185">
        <v>107.0</v>
      </c>
      <c r="D143" s="186" t="s">
        <v>93</v>
      </c>
      <c r="E143" s="187" t="s">
        <v>82</v>
      </c>
      <c r="F143" s="188" t="s">
        <v>131</v>
      </c>
      <c r="G143" s="189" t="s">
        <v>32</v>
      </c>
      <c r="H143" s="190"/>
      <c r="I143" s="191">
        <v>45256.0</v>
      </c>
      <c r="J143" s="191">
        <v>45256.0</v>
      </c>
      <c r="K143" s="191">
        <v>45256.0</v>
      </c>
      <c r="L143" s="191">
        <v>45256.0</v>
      </c>
      <c r="M143" s="192" t="s">
        <v>109</v>
      </c>
    </row>
    <row r="144" hidden="1" outlineLevel="2">
      <c r="A144" s="26"/>
      <c r="B144" s="193" t="s">
        <v>231</v>
      </c>
      <c r="C144" s="194">
        <v>96.0</v>
      </c>
      <c r="D144" s="164" t="s">
        <v>93</v>
      </c>
      <c r="E144" s="12" t="s">
        <v>82</v>
      </c>
      <c r="F144" s="195" t="s">
        <v>131</v>
      </c>
      <c r="G144" s="12" t="s">
        <v>32</v>
      </c>
      <c r="H144" s="165"/>
      <c r="I144" s="170">
        <v>45256.0</v>
      </c>
      <c r="J144" s="170">
        <v>45256.0</v>
      </c>
      <c r="K144" s="170">
        <v>45256.0</v>
      </c>
      <c r="L144" s="170">
        <v>45256.0</v>
      </c>
      <c r="M144" s="196" t="s">
        <v>109</v>
      </c>
    </row>
    <row r="145" hidden="1" outlineLevel="2">
      <c r="A145" s="26"/>
      <c r="B145" s="197" t="s">
        <v>232</v>
      </c>
      <c r="C145" s="194">
        <v>85.0</v>
      </c>
      <c r="D145" s="164" t="s">
        <v>44</v>
      </c>
      <c r="E145" s="12" t="s">
        <v>131</v>
      </c>
      <c r="F145" s="12" t="s">
        <v>131</v>
      </c>
      <c r="G145" s="12" t="s">
        <v>32</v>
      </c>
      <c r="H145" s="13"/>
      <c r="I145" s="166">
        <v>45248.0</v>
      </c>
      <c r="J145" s="166">
        <v>45248.0</v>
      </c>
      <c r="K145" s="166">
        <v>45248.0</v>
      </c>
      <c r="L145" s="166">
        <v>45248.0</v>
      </c>
      <c r="M145" s="198" t="s">
        <v>109</v>
      </c>
    </row>
    <row r="146" hidden="1" outlineLevel="2">
      <c r="A146" s="26"/>
      <c r="B146" s="199" t="s">
        <v>233</v>
      </c>
      <c r="C146" s="194">
        <v>78.0</v>
      </c>
      <c r="D146" s="164" t="s">
        <v>44</v>
      </c>
      <c r="E146" s="12" t="s">
        <v>131</v>
      </c>
      <c r="F146" s="12" t="s">
        <v>82</v>
      </c>
      <c r="G146" s="12" t="s">
        <v>32</v>
      </c>
      <c r="H146" s="13"/>
      <c r="I146" s="166">
        <v>45248.0</v>
      </c>
      <c r="J146" s="166">
        <v>45248.0</v>
      </c>
      <c r="K146" s="166">
        <v>45248.0</v>
      </c>
      <c r="L146" s="166">
        <v>45248.0</v>
      </c>
      <c r="M146" s="198" t="s">
        <v>109</v>
      </c>
    </row>
    <row r="147" hidden="1" outlineLevel="2">
      <c r="A147" s="26"/>
      <c r="B147" s="193" t="s">
        <v>234</v>
      </c>
      <c r="C147" s="194">
        <v>39.0</v>
      </c>
      <c r="D147" s="164" t="s">
        <v>44</v>
      </c>
      <c r="E147" s="12" t="s">
        <v>131</v>
      </c>
      <c r="F147" s="12" t="s">
        <v>131</v>
      </c>
      <c r="G147" s="12" t="s">
        <v>32</v>
      </c>
      <c r="H147" s="13"/>
      <c r="I147" s="166">
        <v>45248.0</v>
      </c>
      <c r="J147" s="166">
        <v>45248.0</v>
      </c>
      <c r="K147" s="166">
        <v>45248.0</v>
      </c>
      <c r="L147" s="166">
        <v>45248.0</v>
      </c>
      <c r="M147" s="198" t="s">
        <v>109</v>
      </c>
    </row>
    <row r="148" hidden="1" outlineLevel="2">
      <c r="A148" s="26"/>
      <c r="B148" s="193" t="s">
        <v>235</v>
      </c>
      <c r="C148" s="194">
        <v>25.0</v>
      </c>
      <c r="D148" s="164" t="s">
        <v>44</v>
      </c>
      <c r="E148" s="12" t="s">
        <v>131</v>
      </c>
      <c r="F148" s="12" t="s">
        <v>225</v>
      </c>
      <c r="G148" s="12" t="s">
        <v>32</v>
      </c>
      <c r="H148" s="13"/>
      <c r="I148" s="166">
        <v>45248.0</v>
      </c>
      <c r="J148" s="166">
        <v>45248.0</v>
      </c>
      <c r="K148" s="166">
        <v>45248.0</v>
      </c>
      <c r="L148" s="166">
        <v>45248.0</v>
      </c>
      <c r="M148" s="198" t="s">
        <v>109</v>
      </c>
    </row>
    <row r="149" hidden="1" outlineLevel="2">
      <c r="A149" s="26"/>
      <c r="B149" s="200" t="s">
        <v>236</v>
      </c>
      <c r="C149" s="201">
        <v>10.0</v>
      </c>
      <c r="D149" s="202" t="s">
        <v>44</v>
      </c>
      <c r="E149" s="203" t="s">
        <v>131</v>
      </c>
      <c r="F149" s="203" t="s">
        <v>225</v>
      </c>
      <c r="G149" s="203" t="s">
        <v>32</v>
      </c>
      <c r="H149" s="204"/>
      <c r="I149" s="205">
        <v>45248.0</v>
      </c>
      <c r="J149" s="205">
        <v>45248.0</v>
      </c>
      <c r="K149" s="205">
        <v>45248.0</v>
      </c>
      <c r="L149" s="205">
        <v>45248.0</v>
      </c>
      <c r="M149" s="206" t="s">
        <v>109</v>
      </c>
    </row>
    <row r="150" outlineLevel="1">
      <c r="A150" s="26"/>
      <c r="B150" s="207" t="s">
        <v>237</v>
      </c>
      <c r="C150" s="208">
        <v>15.0</v>
      </c>
      <c r="D150" s="209" t="s">
        <v>75</v>
      </c>
      <c r="E150" s="210" t="s">
        <v>131</v>
      </c>
      <c r="F150" s="210" t="s">
        <v>131</v>
      </c>
      <c r="G150" s="210" t="s">
        <v>32</v>
      </c>
      <c r="H150" s="211"/>
      <c r="I150" s="212">
        <v>45221.0</v>
      </c>
      <c r="J150" s="212">
        <v>45221.0</v>
      </c>
      <c r="K150" s="212">
        <v>45221.0</v>
      </c>
      <c r="L150" s="212">
        <v>45221.0</v>
      </c>
      <c r="M150" s="210" t="s">
        <v>109</v>
      </c>
    </row>
    <row r="151" outlineLevel="1">
      <c r="A151" s="26"/>
      <c r="B151" s="207" t="s">
        <v>238</v>
      </c>
      <c r="C151" s="208">
        <v>46.0</v>
      </c>
      <c r="D151" s="209" t="s">
        <v>75</v>
      </c>
      <c r="E151" s="210" t="s">
        <v>131</v>
      </c>
      <c r="F151" s="210" t="s">
        <v>131</v>
      </c>
      <c r="G151" s="210" t="s">
        <v>32</v>
      </c>
      <c r="H151" s="211"/>
      <c r="I151" s="212">
        <v>45221.0</v>
      </c>
      <c r="J151" s="212">
        <v>45221.0</v>
      </c>
      <c r="K151" s="212">
        <v>45221.0</v>
      </c>
      <c r="L151" s="212">
        <v>45221.0</v>
      </c>
      <c r="M151" s="210" t="s">
        <v>109</v>
      </c>
    </row>
    <row r="152" outlineLevel="1">
      <c r="A152" s="26"/>
      <c r="B152" s="207" t="s">
        <v>239</v>
      </c>
      <c r="C152" s="208">
        <v>227.0</v>
      </c>
      <c r="D152" s="209" t="s">
        <v>43</v>
      </c>
      <c r="E152" s="210" t="s">
        <v>147</v>
      </c>
      <c r="F152" s="210" t="s">
        <v>210</v>
      </c>
      <c r="G152" s="210" t="s">
        <v>32</v>
      </c>
      <c r="H152" s="211"/>
      <c r="I152" s="46">
        <v>45243.0</v>
      </c>
      <c r="J152" s="212">
        <v>45243.0</v>
      </c>
      <c r="K152" s="46">
        <v>45243.0</v>
      </c>
      <c r="L152" s="46">
        <v>45243.0</v>
      </c>
      <c r="M152" s="210" t="s">
        <v>109</v>
      </c>
    </row>
    <row r="153" outlineLevel="1">
      <c r="A153" s="26"/>
      <c r="B153" s="213" t="s">
        <v>240</v>
      </c>
      <c r="C153" s="214">
        <v>145.0</v>
      </c>
      <c r="D153" s="215" t="s">
        <v>48</v>
      </c>
      <c r="E153" s="210" t="s">
        <v>82</v>
      </c>
      <c r="F153" s="210" t="s">
        <v>82</v>
      </c>
      <c r="G153" s="210" t="s">
        <v>32</v>
      </c>
      <c r="H153" s="56"/>
      <c r="I153" s="216">
        <v>45266.0</v>
      </c>
      <c r="J153" s="216">
        <v>45266.0</v>
      </c>
      <c r="K153" s="216">
        <v>45266.0</v>
      </c>
      <c r="L153" s="216">
        <v>45266.0</v>
      </c>
      <c r="M153" s="210" t="s">
        <v>109</v>
      </c>
    </row>
    <row r="154" outlineLevel="1">
      <c r="A154" s="26"/>
      <c r="B154" s="217"/>
      <c r="C154" s="194"/>
      <c r="D154" s="164"/>
      <c r="E154" s="14"/>
      <c r="F154" s="13"/>
      <c r="G154" s="13"/>
      <c r="H154" s="13"/>
      <c r="I154" s="13"/>
      <c r="J154" s="13"/>
      <c r="K154" s="13"/>
      <c r="L154" s="13"/>
      <c r="M154" s="14"/>
    </row>
    <row r="155">
      <c r="A155" s="26"/>
      <c r="B155" s="33" t="s">
        <v>241</v>
      </c>
      <c r="C155" s="218">
        <v>6853.0</v>
      </c>
      <c r="D155" s="219"/>
      <c r="E155" s="220"/>
      <c r="F155" s="220"/>
      <c r="G155" s="220"/>
      <c r="H155" s="220"/>
      <c r="I155" s="221"/>
      <c r="J155" s="221"/>
      <c r="K155" s="221"/>
      <c r="L155" s="221"/>
      <c r="M155" s="222" t="s">
        <v>242</v>
      </c>
    </row>
    <row r="156" outlineLevel="1">
      <c r="A156" s="26"/>
      <c r="B156" s="22" t="s">
        <v>243</v>
      </c>
      <c r="C156" s="194">
        <v>1149.0</v>
      </c>
      <c r="D156" s="164" t="s">
        <v>244</v>
      </c>
      <c r="E156" s="12" t="s">
        <v>245</v>
      </c>
      <c r="F156" s="12" t="s">
        <v>246</v>
      </c>
      <c r="G156" s="12" t="s">
        <v>32</v>
      </c>
      <c r="H156" s="12"/>
      <c r="I156" s="18">
        <v>45203.0</v>
      </c>
      <c r="J156" s="18">
        <v>45210.0</v>
      </c>
      <c r="K156" s="18">
        <v>45203.0</v>
      </c>
      <c r="L156" s="18">
        <v>45210.0</v>
      </c>
      <c r="M156" s="12" t="s">
        <v>242</v>
      </c>
    </row>
    <row r="157" outlineLevel="1">
      <c r="A157" s="26"/>
      <c r="B157" s="22" t="s">
        <v>247</v>
      </c>
      <c r="C157" s="194">
        <v>1338.0</v>
      </c>
      <c r="D157" s="164" t="s">
        <v>248</v>
      </c>
      <c r="E157" s="12" t="s">
        <v>246</v>
      </c>
      <c r="F157" s="12" t="s">
        <v>246</v>
      </c>
      <c r="G157" s="12" t="s">
        <v>32</v>
      </c>
      <c r="H157" s="13"/>
      <c r="I157" s="18">
        <v>45217.0</v>
      </c>
      <c r="J157" s="18">
        <v>45224.0</v>
      </c>
      <c r="K157" s="18">
        <v>45216.0</v>
      </c>
      <c r="L157" s="18">
        <v>45223.0</v>
      </c>
      <c r="M157" s="12" t="s">
        <v>242</v>
      </c>
    </row>
    <row r="158" outlineLevel="1">
      <c r="A158" s="26"/>
      <c r="B158" s="22" t="s">
        <v>249</v>
      </c>
      <c r="C158" s="194">
        <v>450.0</v>
      </c>
      <c r="D158" s="164" t="s">
        <v>75</v>
      </c>
      <c r="E158" s="12" t="s">
        <v>250</v>
      </c>
      <c r="F158" s="12" t="s">
        <v>250</v>
      </c>
      <c r="G158" s="12" t="s">
        <v>32</v>
      </c>
      <c r="H158" s="14"/>
      <c r="I158" s="18">
        <v>45225.0</v>
      </c>
      <c r="J158" s="18">
        <v>45231.0</v>
      </c>
      <c r="K158" s="18">
        <v>45226.0</v>
      </c>
      <c r="L158" s="18">
        <v>45226.0</v>
      </c>
      <c r="M158" s="12" t="s">
        <v>242</v>
      </c>
    </row>
    <row r="159" outlineLevel="1">
      <c r="A159" s="26"/>
      <c r="B159" s="22" t="s">
        <v>251</v>
      </c>
      <c r="C159" s="194">
        <v>557.0</v>
      </c>
      <c r="D159" s="164" t="s">
        <v>38</v>
      </c>
      <c r="E159" s="12" t="s">
        <v>250</v>
      </c>
      <c r="F159" s="12" t="s">
        <v>250</v>
      </c>
      <c r="G159" s="12" t="s">
        <v>32</v>
      </c>
      <c r="H159" s="14"/>
      <c r="I159" s="18">
        <v>45232.0</v>
      </c>
      <c r="J159" s="18">
        <v>45238.0</v>
      </c>
      <c r="K159" s="18">
        <v>45235.0</v>
      </c>
      <c r="L159" s="18">
        <v>45235.0</v>
      </c>
      <c r="M159" s="12" t="s">
        <v>242</v>
      </c>
    </row>
    <row r="160" outlineLevel="1">
      <c r="A160" s="26"/>
      <c r="B160" s="22" t="s">
        <v>252</v>
      </c>
      <c r="C160" s="194">
        <v>514.0</v>
      </c>
      <c r="D160" s="164" t="s">
        <v>41</v>
      </c>
      <c r="E160" s="12" t="s">
        <v>250</v>
      </c>
      <c r="F160" s="12" t="s">
        <v>250</v>
      </c>
      <c r="G160" s="12" t="s">
        <v>32</v>
      </c>
      <c r="H160" s="14"/>
      <c r="I160" s="18">
        <v>45239.0</v>
      </c>
      <c r="J160" s="18">
        <v>45245.0</v>
      </c>
      <c r="K160" s="18">
        <v>45241.0</v>
      </c>
      <c r="L160" s="18">
        <v>45241.0</v>
      </c>
      <c r="M160" s="12" t="s">
        <v>242</v>
      </c>
    </row>
    <row r="161" outlineLevel="1">
      <c r="A161" s="26"/>
      <c r="B161" s="22" t="s">
        <v>253</v>
      </c>
      <c r="C161" s="16">
        <v>495.0</v>
      </c>
      <c r="D161" s="17" t="s">
        <v>43</v>
      </c>
      <c r="E161" s="12" t="s">
        <v>250</v>
      </c>
      <c r="F161" s="12" t="s">
        <v>250</v>
      </c>
      <c r="G161" s="12" t="s">
        <v>32</v>
      </c>
      <c r="H161" s="14"/>
      <c r="I161" s="18">
        <v>45246.0</v>
      </c>
      <c r="J161" s="18">
        <v>45252.0</v>
      </c>
      <c r="K161" s="18">
        <v>45248.0</v>
      </c>
      <c r="L161" s="18">
        <v>45248.0</v>
      </c>
      <c r="M161" s="12" t="s">
        <v>242</v>
      </c>
    </row>
    <row r="162" outlineLevel="1">
      <c r="A162" s="26"/>
      <c r="B162" s="16" t="s">
        <v>254</v>
      </c>
      <c r="C162" s="194">
        <v>575.0</v>
      </c>
      <c r="D162" s="164" t="s">
        <v>44</v>
      </c>
      <c r="E162" s="12" t="s">
        <v>250</v>
      </c>
      <c r="F162" s="12" t="s">
        <v>64</v>
      </c>
      <c r="G162" s="12" t="s">
        <v>32</v>
      </c>
      <c r="H162" s="14"/>
      <c r="I162" s="18">
        <v>45253.0</v>
      </c>
      <c r="J162" s="18">
        <v>45259.0</v>
      </c>
      <c r="K162" s="18">
        <v>45257.0</v>
      </c>
      <c r="L162" s="18">
        <v>45257.0</v>
      </c>
      <c r="M162" s="12" t="s">
        <v>242</v>
      </c>
    </row>
    <row r="163" outlineLevel="1">
      <c r="A163" s="26"/>
      <c r="B163" s="22" t="s">
        <v>255</v>
      </c>
      <c r="C163" s="223">
        <v>512.0</v>
      </c>
      <c r="D163" s="164" t="s">
        <v>93</v>
      </c>
      <c r="E163" s="12" t="s">
        <v>250</v>
      </c>
      <c r="F163" s="12" t="s">
        <v>250</v>
      </c>
      <c r="G163" s="12" t="s">
        <v>32</v>
      </c>
      <c r="H163" s="14"/>
      <c r="I163" s="18">
        <v>45260.0</v>
      </c>
      <c r="J163" s="18">
        <v>45266.0</v>
      </c>
      <c r="K163" s="18">
        <v>45265.0</v>
      </c>
      <c r="L163" s="18">
        <v>45265.0</v>
      </c>
      <c r="M163" s="12" t="s">
        <v>242</v>
      </c>
    </row>
    <row r="164" outlineLevel="1">
      <c r="A164" s="26"/>
      <c r="B164" s="22" t="s">
        <v>256</v>
      </c>
      <c r="C164" s="194">
        <v>1263.0</v>
      </c>
      <c r="D164" s="164" t="s">
        <v>257</v>
      </c>
      <c r="E164" s="12" t="s">
        <v>246</v>
      </c>
      <c r="F164" s="12" t="s">
        <v>250</v>
      </c>
      <c r="G164" s="14"/>
      <c r="H164" s="14"/>
      <c r="I164" s="18">
        <v>45267.0</v>
      </c>
      <c r="J164" s="18">
        <v>45280.0</v>
      </c>
      <c r="K164" s="18">
        <v>45271.0</v>
      </c>
      <c r="L164" s="13"/>
      <c r="M164" s="12" t="s">
        <v>242</v>
      </c>
    </row>
    <row r="165">
      <c r="A165" s="26"/>
      <c r="B165" s="224" t="s">
        <v>258</v>
      </c>
      <c r="C165" s="33">
        <f>C166+C179</f>
        <v>13924</v>
      </c>
      <c r="D165" s="225"/>
      <c r="E165" s="30"/>
      <c r="F165" s="30"/>
      <c r="G165" s="30"/>
      <c r="H165" s="30"/>
      <c r="I165" s="31"/>
      <c r="J165" s="31"/>
      <c r="K165" s="31"/>
      <c r="L165" s="31"/>
      <c r="M165" s="30"/>
    </row>
    <row r="166">
      <c r="A166" s="26"/>
      <c r="B166" s="33" t="s">
        <v>259</v>
      </c>
      <c r="C166" s="33">
        <f>sum(C167:C178)</f>
        <v>6367</v>
      </c>
      <c r="D166" s="225"/>
      <c r="E166" s="30"/>
      <c r="F166" s="30"/>
      <c r="G166" s="30"/>
      <c r="H166" s="30"/>
      <c r="I166" s="31"/>
      <c r="J166" s="31"/>
      <c r="K166" s="31"/>
      <c r="L166" s="31"/>
      <c r="M166" s="226" t="s">
        <v>260</v>
      </c>
    </row>
    <row r="167">
      <c r="A167" s="26"/>
      <c r="B167" s="48" t="s">
        <v>261</v>
      </c>
      <c r="C167" s="50">
        <v>951.0</v>
      </c>
      <c r="D167" s="12" t="s">
        <v>262</v>
      </c>
      <c r="E167" s="12" t="s">
        <v>45</v>
      </c>
      <c r="F167" s="12" t="s">
        <v>263</v>
      </c>
      <c r="G167" s="141" t="s">
        <v>32</v>
      </c>
      <c r="H167" s="14"/>
      <c r="I167" s="41">
        <v>45197.0</v>
      </c>
      <c r="J167" s="41">
        <v>45210.0</v>
      </c>
      <c r="K167" s="41">
        <v>45197.0</v>
      </c>
      <c r="L167" s="41">
        <v>45220.0</v>
      </c>
      <c r="M167" s="227" t="s">
        <v>260</v>
      </c>
    </row>
    <row r="168">
      <c r="A168" s="26"/>
      <c r="B168" s="48" t="s">
        <v>264</v>
      </c>
      <c r="C168" s="50">
        <v>1161.0</v>
      </c>
      <c r="D168" s="12" t="s">
        <v>265</v>
      </c>
      <c r="E168" s="12" t="s">
        <v>45</v>
      </c>
      <c r="F168" s="12" t="s">
        <v>49</v>
      </c>
      <c r="G168" s="141" t="s">
        <v>32</v>
      </c>
      <c r="H168" s="14"/>
      <c r="I168" s="41">
        <v>45211.0</v>
      </c>
      <c r="J168" s="41">
        <v>45224.0</v>
      </c>
      <c r="K168" s="41">
        <v>45209.0</v>
      </c>
      <c r="L168" s="41">
        <v>45231.0</v>
      </c>
      <c r="M168" s="227" t="s">
        <v>260</v>
      </c>
    </row>
    <row r="169">
      <c r="A169" s="26"/>
      <c r="B169" s="48" t="s">
        <v>266</v>
      </c>
      <c r="C169" s="16">
        <v>276.0</v>
      </c>
      <c r="D169" s="12" t="s">
        <v>41</v>
      </c>
      <c r="E169" s="12" t="s">
        <v>245</v>
      </c>
      <c r="F169" s="12" t="s">
        <v>267</v>
      </c>
      <c r="G169" s="141" t="s">
        <v>32</v>
      </c>
      <c r="H169" s="14"/>
      <c r="I169" s="228">
        <v>45225.0</v>
      </c>
      <c r="J169" s="41">
        <v>45231.0</v>
      </c>
      <c r="K169" s="41">
        <v>45229.0</v>
      </c>
      <c r="L169" s="41">
        <v>45231.0</v>
      </c>
      <c r="M169" s="227" t="s">
        <v>260</v>
      </c>
    </row>
    <row r="170">
      <c r="A170" s="26"/>
      <c r="B170" s="48" t="s">
        <v>268</v>
      </c>
      <c r="C170" s="16">
        <v>362.0</v>
      </c>
      <c r="D170" s="12" t="s">
        <v>41</v>
      </c>
      <c r="E170" s="12" t="s">
        <v>269</v>
      </c>
      <c r="F170" s="12" t="s">
        <v>33</v>
      </c>
      <c r="G170" s="141" t="s">
        <v>32</v>
      </c>
      <c r="H170" s="14"/>
      <c r="I170" s="228">
        <v>45225.0</v>
      </c>
      <c r="J170" s="41">
        <v>45231.0</v>
      </c>
      <c r="K170" s="41">
        <v>45233.0</v>
      </c>
      <c r="L170" s="41">
        <v>45238.0</v>
      </c>
      <c r="M170" s="227" t="s">
        <v>260</v>
      </c>
    </row>
    <row r="171">
      <c r="A171" s="26"/>
      <c r="B171" s="48" t="s">
        <v>270</v>
      </c>
      <c r="C171" s="16">
        <v>191.0</v>
      </c>
      <c r="D171" s="12" t="s">
        <v>41</v>
      </c>
      <c r="E171" s="12" t="s">
        <v>271</v>
      </c>
      <c r="F171" s="12" t="s">
        <v>245</v>
      </c>
      <c r="G171" s="141" t="s">
        <v>32</v>
      </c>
      <c r="H171" s="14"/>
      <c r="I171" s="228">
        <v>45225.0</v>
      </c>
      <c r="J171" s="41">
        <v>45231.0</v>
      </c>
      <c r="K171" s="41">
        <v>45233.0</v>
      </c>
      <c r="L171" s="41">
        <v>45238.0</v>
      </c>
      <c r="M171" s="227" t="s">
        <v>260</v>
      </c>
    </row>
    <row r="172">
      <c r="A172" s="26"/>
      <c r="B172" s="48" t="s">
        <v>272</v>
      </c>
      <c r="C172" s="50">
        <v>488.0</v>
      </c>
      <c r="D172" s="12" t="s">
        <v>43</v>
      </c>
      <c r="E172" s="12" t="s">
        <v>42</v>
      </c>
      <c r="F172" s="12" t="s">
        <v>267</v>
      </c>
      <c r="G172" s="141" t="s">
        <v>32</v>
      </c>
      <c r="H172" s="14"/>
      <c r="I172" s="41">
        <v>45232.0</v>
      </c>
      <c r="J172" s="41">
        <v>45238.0</v>
      </c>
      <c r="K172" s="41">
        <v>45243.0</v>
      </c>
      <c r="L172" s="41">
        <v>45246.0</v>
      </c>
      <c r="M172" s="227" t="s">
        <v>260</v>
      </c>
    </row>
    <row r="173">
      <c r="A173" s="26"/>
      <c r="B173" s="48" t="s">
        <v>273</v>
      </c>
      <c r="C173" s="50">
        <v>117.0</v>
      </c>
      <c r="D173" s="12" t="s">
        <v>43</v>
      </c>
      <c r="E173" s="12" t="s">
        <v>18</v>
      </c>
      <c r="F173" s="12" t="s">
        <v>58</v>
      </c>
      <c r="G173" s="141" t="s">
        <v>32</v>
      </c>
      <c r="H173" s="14"/>
      <c r="I173" s="41">
        <v>45232.0</v>
      </c>
      <c r="J173" s="41">
        <v>45238.0</v>
      </c>
      <c r="K173" s="41">
        <v>45243.0</v>
      </c>
      <c r="L173" s="41">
        <v>45246.0</v>
      </c>
      <c r="M173" s="227" t="s">
        <v>260</v>
      </c>
    </row>
    <row r="174">
      <c r="A174" s="26"/>
      <c r="B174" s="48" t="s">
        <v>274</v>
      </c>
      <c r="C174" s="50">
        <v>41.0</v>
      </c>
      <c r="D174" s="12" t="s">
        <v>43</v>
      </c>
      <c r="E174" s="12" t="s">
        <v>58</v>
      </c>
      <c r="F174" s="12" t="s">
        <v>275</v>
      </c>
      <c r="G174" s="141" t="s">
        <v>32</v>
      </c>
      <c r="H174" s="14"/>
      <c r="I174" s="41">
        <v>45232.0</v>
      </c>
      <c r="J174" s="41">
        <v>45238.0</v>
      </c>
      <c r="K174" s="41">
        <v>45243.0</v>
      </c>
      <c r="L174" s="41">
        <v>45246.0</v>
      </c>
      <c r="M174" s="227" t="s">
        <v>260</v>
      </c>
    </row>
    <row r="175">
      <c r="A175" s="26"/>
      <c r="B175" s="48" t="s">
        <v>276</v>
      </c>
      <c r="C175" s="50">
        <v>673.0</v>
      </c>
      <c r="D175" s="12" t="s">
        <v>277</v>
      </c>
      <c r="E175" s="12" t="s">
        <v>40</v>
      </c>
      <c r="F175" s="12" t="s">
        <v>40</v>
      </c>
      <c r="G175" s="141" t="s">
        <v>32</v>
      </c>
      <c r="H175" s="14"/>
      <c r="I175" s="41">
        <v>45239.0</v>
      </c>
      <c r="J175" s="41">
        <v>45248.0</v>
      </c>
      <c r="K175" s="41">
        <v>45251.0</v>
      </c>
      <c r="L175" s="41">
        <v>45260.0</v>
      </c>
      <c r="M175" s="227" t="s">
        <v>260</v>
      </c>
    </row>
    <row r="176">
      <c r="A176" s="26"/>
      <c r="B176" s="48" t="s">
        <v>278</v>
      </c>
      <c r="C176" s="50">
        <v>758.0</v>
      </c>
      <c r="D176" s="12" t="s">
        <v>279</v>
      </c>
      <c r="E176" s="12" t="s">
        <v>31</v>
      </c>
      <c r="F176" s="12" t="s">
        <v>280</v>
      </c>
      <c r="G176" s="141" t="s">
        <v>32</v>
      </c>
      <c r="H176" s="14"/>
      <c r="I176" s="228">
        <v>45249.0</v>
      </c>
      <c r="J176" s="41">
        <v>45259.0</v>
      </c>
      <c r="K176" s="41">
        <v>45258.0</v>
      </c>
      <c r="L176" s="41">
        <v>45267.0</v>
      </c>
      <c r="M176" s="227" t="s">
        <v>260</v>
      </c>
    </row>
    <row r="177">
      <c r="A177" s="26"/>
      <c r="B177" s="48" t="s">
        <v>281</v>
      </c>
      <c r="C177" s="50">
        <v>844.0</v>
      </c>
      <c r="D177" s="12" t="s">
        <v>282</v>
      </c>
      <c r="E177" s="12" t="s">
        <v>280</v>
      </c>
      <c r="F177" s="12" t="s">
        <v>280</v>
      </c>
      <c r="G177" s="141" t="s">
        <v>32</v>
      </c>
      <c r="H177" s="14"/>
      <c r="I177" s="41">
        <v>45260.0</v>
      </c>
      <c r="J177" s="41">
        <v>45269.0</v>
      </c>
      <c r="K177" s="41">
        <v>45268.0</v>
      </c>
      <c r="L177" s="41">
        <v>45273.0</v>
      </c>
      <c r="M177" s="227" t="s">
        <v>260</v>
      </c>
    </row>
    <row r="178">
      <c r="A178" s="26"/>
      <c r="B178" s="48" t="s">
        <v>283</v>
      </c>
      <c r="C178" s="50">
        <v>505.0</v>
      </c>
      <c r="D178" s="12" t="s">
        <v>284</v>
      </c>
      <c r="E178" s="12" t="s">
        <v>42</v>
      </c>
      <c r="F178" s="12" t="s">
        <v>42</v>
      </c>
      <c r="G178" s="141" t="s">
        <v>32</v>
      </c>
      <c r="H178" s="14"/>
      <c r="I178" s="41">
        <v>45270.0</v>
      </c>
      <c r="J178" s="41">
        <v>45280.0</v>
      </c>
      <c r="K178" s="41">
        <v>45268.0</v>
      </c>
      <c r="L178" s="41">
        <v>45273.0</v>
      </c>
      <c r="M178" s="227" t="s">
        <v>260</v>
      </c>
    </row>
    <row r="179">
      <c r="A179" s="26"/>
      <c r="B179" s="33" t="s">
        <v>285</v>
      </c>
      <c r="C179" s="33">
        <v>7557.0</v>
      </c>
      <c r="D179" s="225"/>
      <c r="E179" s="30"/>
      <c r="F179" s="30"/>
      <c r="G179" s="30"/>
      <c r="H179" s="30"/>
      <c r="I179" s="31"/>
      <c r="J179" s="31"/>
      <c r="K179" s="31"/>
      <c r="L179" s="31"/>
      <c r="M179" s="226" t="s">
        <v>19</v>
      </c>
    </row>
    <row r="180" outlineLevel="1">
      <c r="A180" s="26"/>
      <c r="B180" s="16" t="s">
        <v>286</v>
      </c>
      <c r="C180" s="16">
        <v>2301.0</v>
      </c>
      <c r="D180" s="17" t="s">
        <v>67</v>
      </c>
      <c r="E180" s="12" t="s">
        <v>267</v>
      </c>
      <c r="F180" s="17" t="s">
        <v>267</v>
      </c>
      <c r="G180" s="141" t="s">
        <v>32</v>
      </c>
      <c r="H180" s="59"/>
      <c r="I180" s="18">
        <v>45201.0</v>
      </c>
      <c r="J180" s="229">
        <v>45222.0</v>
      </c>
      <c r="K180" s="18">
        <v>45201.0</v>
      </c>
      <c r="L180" s="229">
        <v>45222.0</v>
      </c>
      <c r="M180" s="12" t="s">
        <v>19</v>
      </c>
    </row>
    <row r="181" outlineLevel="1">
      <c r="A181" s="26"/>
      <c r="B181" s="16" t="s">
        <v>287</v>
      </c>
      <c r="C181" s="16">
        <v>4202.0</v>
      </c>
      <c r="D181" s="17" t="s">
        <v>38</v>
      </c>
      <c r="E181" s="17" t="s">
        <v>40</v>
      </c>
      <c r="F181" s="17" t="s">
        <v>288</v>
      </c>
      <c r="G181" s="141" t="s">
        <v>32</v>
      </c>
      <c r="H181" s="59"/>
      <c r="I181" s="229">
        <v>45222.0</v>
      </c>
      <c r="J181" s="230">
        <v>45253.0</v>
      </c>
      <c r="K181" s="229">
        <v>45222.0</v>
      </c>
      <c r="L181" s="230">
        <v>45258.0</v>
      </c>
      <c r="M181" s="12" t="s">
        <v>19</v>
      </c>
    </row>
    <row r="182" outlineLevel="1">
      <c r="A182" s="231"/>
      <c r="B182" s="48" t="s">
        <v>289</v>
      </c>
      <c r="C182" s="16">
        <v>1049.0</v>
      </c>
      <c r="D182" s="17" t="s">
        <v>48</v>
      </c>
      <c r="E182" s="17" t="s">
        <v>18</v>
      </c>
      <c r="F182" s="17" t="s">
        <v>18</v>
      </c>
      <c r="G182" s="141" t="s">
        <v>32</v>
      </c>
      <c r="H182" s="59"/>
      <c r="I182" s="230">
        <v>45253.0</v>
      </c>
      <c r="J182" s="230">
        <v>45269.0</v>
      </c>
      <c r="K182" s="230">
        <v>45258.0</v>
      </c>
      <c r="L182" s="230">
        <v>45269.0</v>
      </c>
      <c r="M182" s="12" t="s">
        <v>19</v>
      </c>
    </row>
    <row r="183">
      <c r="D183" s="59"/>
      <c r="F183" s="59"/>
      <c r="G183" s="59"/>
      <c r="H183" s="59"/>
    </row>
    <row r="184">
      <c r="D184" s="59"/>
      <c r="F184" s="59"/>
      <c r="G184" s="59"/>
      <c r="H184" s="59"/>
    </row>
    <row r="185">
      <c r="D185" s="59"/>
      <c r="F185" s="59"/>
      <c r="G185" s="59"/>
      <c r="H185" s="59"/>
    </row>
    <row r="186">
      <c r="D186" s="59"/>
      <c r="F186" s="59"/>
      <c r="G186" s="59"/>
      <c r="H186" s="59"/>
    </row>
    <row r="187">
      <c r="D187" s="59"/>
      <c r="F187" s="59"/>
      <c r="G187" s="59"/>
      <c r="H187" s="59"/>
    </row>
    <row r="188">
      <c r="D188" s="59"/>
      <c r="F188" s="59"/>
      <c r="G188" s="59"/>
      <c r="H188" s="59"/>
    </row>
    <row r="189">
      <c r="D189" s="59"/>
      <c r="F189" s="59"/>
      <c r="G189" s="59"/>
      <c r="H189" s="59"/>
    </row>
    <row r="190">
      <c r="D190" s="59"/>
      <c r="F190" s="59"/>
      <c r="G190" s="59"/>
      <c r="H190" s="59"/>
    </row>
    <row r="191">
      <c r="D191" s="59"/>
      <c r="F191" s="59"/>
      <c r="G191" s="59"/>
      <c r="H191" s="59"/>
    </row>
    <row r="192">
      <c r="D192" s="59"/>
      <c r="F192" s="59"/>
      <c r="G192" s="59"/>
      <c r="H192" s="59"/>
    </row>
    <row r="193">
      <c r="D193" s="59"/>
      <c r="F193" s="59"/>
      <c r="G193" s="59"/>
      <c r="H193" s="59"/>
    </row>
    <row r="194">
      <c r="D194" s="59"/>
      <c r="F194" s="59"/>
      <c r="G194" s="59"/>
      <c r="H194" s="59"/>
    </row>
    <row r="195">
      <c r="D195" s="59"/>
      <c r="F195" s="59"/>
      <c r="G195" s="59"/>
      <c r="H195" s="59"/>
    </row>
    <row r="196">
      <c r="D196" s="59"/>
      <c r="F196" s="59"/>
      <c r="G196" s="59"/>
      <c r="H196" s="59"/>
    </row>
    <row r="197">
      <c r="D197" s="59"/>
      <c r="F197" s="59"/>
      <c r="G197" s="59"/>
      <c r="H197" s="59"/>
    </row>
    <row r="198">
      <c r="D198" s="59"/>
      <c r="F198" s="59"/>
      <c r="G198" s="59"/>
      <c r="H198" s="59"/>
    </row>
    <row r="199">
      <c r="D199" s="59"/>
      <c r="F199" s="59"/>
      <c r="G199" s="59"/>
      <c r="H199" s="59"/>
    </row>
    <row r="200">
      <c r="D200" s="59"/>
      <c r="F200" s="59"/>
      <c r="G200" s="59"/>
      <c r="H200" s="59"/>
    </row>
    <row r="201">
      <c r="D201" s="59"/>
      <c r="F201" s="59"/>
      <c r="G201" s="59"/>
      <c r="H201" s="59"/>
    </row>
    <row r="202">
      <c r="D202" s="59"/>
      <c r="F202" s="59"/>
      <c r="G202" s="59"/>
      <c r="H202" s="59"/>
    </row>
    <row r="203">
      <c r="D203" s="59"/>
      <c r="F203" s="59"/>
      <c r="G203" s="59"/>
      <c r="H203" s="59"/>
    </row>
    <row r="204">
      <c r="D204" s="59"/>
      <c r="F204" s="59"/>
      <c r="G204" s="59"/>
      <c r="H204" s="59"/>
    </row>
    <row r="205">
      <c r="D205" s="59"/>
      <c r="F205" s="59"/>
      <c r="G205" s="59"/>
      <c r="H205" s="59"/>
    </row>
    <row r="206">
      <c r="D206" s="59"/>
      <c r="F206" s="59"/>
      <c r="G206" s="59"/>
      <c r="H206" s="59"/>
    </row>
    <row r="207">
      <c r="D207" s="59"/>
      <c r="F207" s="59"/>
      <c r="G207" s="59"/>
      <c r="H207" s="59"/>
    </row>
    <row r="208">
      <c r="D208" s="59"/>
      <c r="F208" s="59"/>
      <c r="G208" s="59"/>
      <c r="H208" s="59"/>
    </row>
    <row r="209">
      <c r="D209" s="59"/>
      <c r="F209" s="59"/>
      <c r="G209" s="59"/>
      <c r="H209" s="59"/>
    </row>
    <row r="210">
      <c r="D210" s="59"/>
      <c r="F210" s="59"/>
      <c r="G210" s="59"/>
      <c r="H210" s="59"/>
    </row>
    <row r="211">
      <c r="D211" s="59"/>
      <c r="F211" s="59"/>
      <c r="G211" s="59"/>
      <c r="H211" s="59"/>
    </row>
    <row r="212">
      <c r="D212" s="59"/>
      <c r="F212" s="59"/>
      <c r="G212" s="59"/>
      <c r="H212" s="59"/>
    </row>
    <row r="213">
      <c r="D213" s="59"/>
      <c r="F213" s="59"/>
      <c r="G213" s="59"/>
      <c r="H213" s="59"/>
    </row>
    <row r="214">
      <c r="D214" s="59"/>
      <c r="F214" s="59"/>
      <c r="G214" s="59"/>
      <c r="H214" s="59"/>
    </row>
    <row r="215">
      <c r="D215" s="59"/>
      <c r="F215" s="59"/>
      <c r="G215" s="59"/>
      <c r="H215" s="59"/>
    </row>
    <row r="216">
      <c r="D216" s="59"/>
      <c r="F216" s="59"/>
      <c r="G216" s="59"/>
      <c r="H216" s="59"/>
    </row>
    <row r="217">
      <c r="D217" s="59"/>
      <c r="F217" s="59"/>
      <c r="G217" s="59"/>
      <c r="H217" s="59"/>
    </row>
    <row r="218">
      <c r="D218" s="59"/>
      <c r="F218" s="59"/>
      <c r="G218" s="59"/>
      <c r="H218" s="59"/>
    </row>
    <row r="219">
      <c r="D219" s="59"/>
      <c r="F219" s="59"/>
      <c r="G219" s="59"/>
      <c r="H219" s="59"/>
    </row>
    <row r="220">
      <c r="D220" s="59"/>
      <c r="F220" s="59"/>
      <c r="G220" s="59"/>
      <c r="H220" s="59"/>
    </row>
    <row r="221">
      <c r="D221" s="59"/>
      <c r="F221" s="59"/>
      <c r="G221" s="59"/>
      <c r="H221" s="59"/>
    </row>
    <row r="222">
      <c r="D222" s="59"/>
      <c r="F222" s="59"/>
      <c r="G222" s="59"/>
      <c r="H222" s="59"/>
    </row>
    <row r="223">
      <c r="D223" s="59"/>
      <c r="F223" s="59"/>
      <c r="G223" s="59"/>
      <c r="H223" s="59"/>
    </row>
    <row r="224">
      <c r="D224" s="59"/>
      <c r="F224" s="59"/>
      <c r="G224" s="59"/>
      <c r="H224" s="59"/>
    </row>
    <row r="225">
      <c r="D225" s="59"/>
      <c r="F225" s="59"/>
      <c r="G225" s="59"/>
      <c r="H225" s="59"/>
    </row>
    <row r="226">
      <c r="D226" s="59"/>
      <c r="F226" s="59"/>
      <c r="G226" s="59"/>
      <c r="H226" s="59"/>
    </row>
    <row r="227">
      <c r="D227" s="59"/>
      <c r="F227" s="59"/>
      <c r="G227" s="59"/>
      <c r="H227" s="59"/>
    </row>
    <row r="228">
      <c r="D228" s="59"/>
      <c r="F228" s="59"/>
      <c r="G228" s="59"/>
      <c r="H228" s="59"/>
    </row>
    <row r="229">
      <c r="D229" s="59"/>
      <c r="F229" s="59"/>
      <c r="G229" s="59"/>
      <c r="H229" s="59"/>
    </row>
    <row r="230">
      <c r="D230" s="59"/>
      <c r="F230" s="59"/>
      <c r="G230" s="59"/>
      <c r="H230" s="59"/>
    </row>
    <row r="231">
      <c r="D231" s="59"/>
      <c r="F231" s="59"/>
      <c r="G231" s="59"/>
      <c r="H231" s="59"/>
    </row>
    <row r="232">
      <c r="D232" s="59"/>
      <c r="F232" s="59"/>
      <c r="G232" s="59"/>
      <c r="H232" s="59"/>
    </row>
    <row r="233">
      <c r="D233" s="59"/>
      <c r="F233" s="59"/>
      <c r="G233" s="59"/>
      <c r="H233" s="59"/>
    </row>
    <row r="234">
      <c r="D234" s="59"/>
      <c r="F234" s="59"/>
      <c r="G234" s="59"/>
      <c r="H234" s="59"/>
    </row>
    <row r="235">
      <c r="D235" s="59"/>
      <c r="F235" s="59"/>
      <c r="G235" s="59"/>
      <c r="H235" s="59"/>
    </row>
    <row r="236">
      <c r="D236" s="59"/>
      <c r="F236" s="59"/>
      <c r="G236" s="59"/>
      <c r="H236" s="59"/>
    </row>
    <row r="237">
      <c r="D237" s="59"/>
      <c r="F237" s="59"/>
      <c r="G237" s="59"/>
      <c r="H237" s="59"/>
    </row>
    <row r="238">
      <c r="D238" s="59"/>
      <c r="F238" s="59"/>
      <c r="G238" s="59"/>
      <c r="H238" s="59"/>
    </row>
    <row r="239">
      <c r="D239" s="59"/>
      <c r="F239" s="59"/>
      <c r="G239" s="59"/>
      <c r="H239" s="59"/>
    </row>
    <row r="240">
      <c r="D240" s="59"/>
      <c r="F240" s="59"/>
      <c r="G240" s="59"/>
      <c r="H240" s="59"/>
    </row>
    <row r="241">
      <c r="D241" s="59"/>
      <c r="F241" s="59"/>
      <c r="G241" s="59"/>
      <c r="H241" s="59"/>
    </row>
    <row r="242">
      <c r="D242" s="59"/>
      <c r="F242" s="59"/>
      <c r="G242" s="59"/>
      <c r="H242" s="59"/>
    </row>
    <row r="243">
      <c r="D243" s="59"/>
      <c r="F243" s="59"/>
      <c r="G243" s="59"/>
      <c r="H243" s="59"/>
    </row>
    <row r="244">
      <c r="D244" s="59"/>
      <c r="F244" s="59"/>
      <c r="G244" s="59"/>
      <c r="H244" s="59"/>
    </row>
    <row r="245">
      <c r="D245" s="59"/>
      <c r="F245" s="59"/>
      <c r="G245" s="59"/>
      <c r="H245" s="59"/>
    </row>
    <row r="246">
      <c r="D246" s="59"/>
      <c r="F246" s="59"/>
      <c r="G246" s="59"/>
      <c r="H246" s="59"/>
    </row>
    <row r="247">
      <c r="D247" s="59"/>
      <c r="F247" s="59"/>
      <c r="G247" s="59"/>
      <c r="H247" s="59"/>
    </row>
    <row r="248">
      <c r="D248" s="59"/>
      <c r="F248" s="59"/>
      <c r="G248" s="59"/>
      <c r="H248" s="59"/>
    </row>
    <row r="249">
      <c r="D249" s="59"/>
      <c r="F249" s="59"/>
      <c r="G249" s="59"/>
      <c r="H249" s="59"/>
    </row>
    <row r="250">
      <c r="D250" s="59"/>
      <c r="F250" s="59"/>
      <c r="G250" s="59"/>
      <c r="H250" s="59"/>
    </row>
    <row r="251">
      <c r="D251" s="59"/>
      <c r="F251" s="59"/>
      <c r="G251" s="59"/>
      <c r="H251" s="59"/>
    </row>
    <row r="252">
      <c r="D252" s="59"/>
      <c r="F252" s="59"/>
      <c r="G252" s="59"/>
      <c r="H252" s="59"/>
    </row>
    <row r="253">
      <c r="D253" s="59"/>
      <c r="F253" s="59"/>
      <c r="G253" s="59"/>
      <c r="H253" s="59"/>
    </row>
    <row r="254">
      <c r="D254" s="59"/>
      <c r="F254" s="59"/>
      <c r="G254" s="59"/>
      <c r="H254" s="59"/>
    </row>
    <row r="255">
      <c r="D255" s="59"/>
      <c r="F255" s="59"/>
      <c r="G255" s="59"/>
      <c r="H255" s="59"/>
    </row>
    <row r="256">
      <c r="D256" s="59"/>
      <c r="F256" s="59"/>
      <c r="G256" s="59"/>
      <c r="H256" s="59"/>
    </row>
    <row r="257">
      <c r="D257" s="59"/>
      <c r="F257" s="59"/>
      <c r="G257" s="59"/>
      <c r="H257" s="59"/>
    </row>
    <row r="258">
      <c r="D258" s="59"/>
      <c r="F258" s="59"/>
      <c r="G258" s="59"/>
      <c r="H258" s="59"/>
    </row>
    <row r="259">
      <c r="D259" s="59"/>
      <c r="F259" s="59"/>
      <c r="G259" s="59"/>
      <c r="H259" s="59"/>
    </row>
    <row r="260">
      <c r="D260" s="59"/>
      <c r="F260" s="59"/>
      <c r="G260" s="59"/>
      <c r="H260" s="59"/>
    </row>
    <row r="261">
      <c r="D261" s="59"/>
      <c r="F261" s="59"/>
      <c r="G261" s="59"/>
      <c r="H261" s="59"/>
    </row>
    <row r="262">
      <c r="D262" s="59"/>
      <c r="F262" s="59"/>
      <c r="G262" s="59"/>
      <c r="H262" s="59"/>
    </row>
    <row r="263">
      <c r="D263" s="59"/>
      <c r="F263" s="59"/>
      <c r="G263" s="59"/>
      <c r="H263" s="59"/>
    </row>
    <row r="264">
      <c r="D264" s="59"/>
      <c r="F264" s="59"/>
      <c r="G264" s="59"/>
      <c r="H264" s="59"/>
    </row>
    <row r="265">
      <c r="D265" s="59"/>
      <c r="F265" s="59"/>
      <c r="G265" s="59"/>
      <c r="H265" s="59"/>
    </row>
    <row r="266">
      <c r="D266" s="59"/>
      <c r="F266" s="59"/>
      <c r="G266" s="59"/>
      <c r="H266" s="59"/>
    </row>
    <row r="267">
      <c r="D267" s="59"/>
      <c r="F267" s="59"/>
      <c r="G267" s="59"/>
      <c r="H267" s="59"/>
    </row>
    <row r="268">
      <c r="D268" s="59"/>
      <c r="F268" s="59"/>
      <c r="G268" s="59"/>
      <c r="H268" s="59"/>
    </row>
    <row r="269">
      <c r="D269" s="59"/>
      <c r="F269" s="59"/>
      <c r="G269" s="59"/>
      <c r="H269" s="59"/>
    </row>
    <row r="270">
      <c r="D270" s="59"/>
      <c r="F270" s="59"/>
      <c r="G270" s="59"/>
      <c r="H270" s="59"/>
    </row>
    <row r="271">
      <c r="D271" s="59"/>
      <c r="F271" s="59"/>
      <c r="G271" s="59"/>
      <c r="H271" s="59"/>
    </row>
    <row r="272">
      <c r="D272" s="59"/>
      <c r="F272" s="59"/>
      <c r="G272" s="59"/>
      <c r="H272" s="59"/>
    </row>
    <row r="273">
      <c r="D273" s="59"/>
      <c r="F273" s="59"/>
      <c r="G273" s="59"/>
      <c r="H273" s="59"/>
    </row>
    <row r="274">
      <c r="D274" s="59"/>
      <c r="F274" s="59"/>
      <c r="G274" s="59"/>
      <c r="H274" s="59"/>
    </row>
    <row r="275">
      <c r="D275" s="59"/>
      <c r="F275" s="59"/>
      <c r="G275" s="59"/>
      <c r="H275" s="59"/>
    </row>
    <row r="276">
      <c r="D276" s="59"/>
      <c r="F276" s="59"/>
      <c r="G276" s="59"/>
      <c r="H276" s="59"/>
    </row>
    <row r="277">
      <c r="D277" s="59"/>
      <c r="F277" s="59"/>
      <c r="G277" s="59"/>
      <c r="H277" s="59"/>
    </row>
    <row r="278">
      <c r="D278" s="59"/>
      <c r="F278" s="59"/>
      <c r="G278" s="59"/>
      <c r="H278" s="59"/>
    </row>
    <row r="279">
      <c r="D279" s="59"/>
      <c r="F279" s="59"/>
      <c r="G279" s="59"/>
      <c r="H279" s="59"/>
    </row>
    <row r="280">
      <c r="D280" s="59"/>
      <c r="F280" s="59"/>
      <c r="G280" s="59"/>
      <c r="H280" s="59"/>
    </row>
    <row r="281">
      <c r="D281" s="59"/>
      <c r="F281" s="59"/>
      <c r="G281" s="59"/>
      <c r="H281" s="59"/>
    </row>
    <row r="282">
      <c r="D282" s="59"/>
      <c r="F282" s="59"/>
      <c r="G282" s="59"/>
      <c r="H282" s="59"/>
    </row>
    <row r="283">
      <c r="D283" s="59"/>
      <c r="F283" s="59"/>
      <c r="G283" s="59"/>
      <c r="H283" s="59"/>
    </row>
    <row r="284">
      <c r="D284" s="59"/>
      <c r="F284" s="59"/>
      <c r="G284" s="59"/>
      <c r="H284" s="59"/>
    </row>
    <row r="285">
      <c r="D285" s="59"/>
      <c r="F285" s="59"/>
      <c r="G285" s="59"/>
      <c r="H285" s="59"/>
    </row>
    <row r="286">
      <c r="D286" s="59"/>
      <c r="F286" s="59"/>
      <c r="G286" s="59"/>
      <c r="H286" s="59"/>
    </row>
    <row r="287">
      <c r="D287" s="59"/>
      <c r="F287" s="59"/>
      <c r="G287" s="59"/>
      <c r="H287" s="59"/>
    </row>
    <row r="288">
      <c r="D288" s="59"/>
      <c r="F288" s="59"/>
      <c r="G288" s="59"/>
      <c r="H288" s="59"/>
    </row>
    <row r="289">
      <c r="D289" s="59"/>
      <c r="F289" s="59"/>
      <c r="G289" s="59"/>
      <c r="H289" s="59"/>
    </row>
    <row r="290">
      <c r="D290" s="59"/>
      <c r="F290" s="59"/>
      <c r="G290" s="59"/>
      <c r="H290" s="59"/>
    </row>
    <row r="291">
      <c r="D291" s="59"/>
      <c r="F291" s="59"/>
      <c r="G291" s="59"/>
      <c r="H291" s="59"/>
    </row>
    <row r="292">
      <c r="D292" s="59"/>
      <c r="F292" s="59"/>
      <c r="G292" s="59"/>
      <c r="H292" s="59"/>
    </row>
    <row r="293">
      <c r="D293" s="59"/>
      <c r="F293" s="59"/>
      <c r="G293" s="59"/>
      <c r="H293" s="59"/>
    </row>
    <row r="294">
      <c r="D294" s="59"/>
      <c r="F294" s="59"/>
      <c r="G294" s="59"/>
      <c r="H294" s="59"/>
    </row>
    <row r="295">
      <c r="D295" s="59"/>
      <c r="F295" s="59"/>
      <c r="G295" s="59"/>
      <c r="H295" s="59"/>
    </row>
    <row r="296">
      <c r="D296" s="59"/>
      <c r="F296" s="59"/>
      <c r="G296" s="59"/>
      <c r="H296" s="59"/>
    </row>
    <row r="297">
      <c r="D297" s="59"/>
      <c r="F297" s="59"/>
      <c r="G297" s="59"/>
      <c r="H297" s="59"/>
    </row>
    <row r="298">
      <c r="D298" s="59"/>
      <c r="F298" s="59"/>
      <c r="G298" s="59"/>
      <c r="H298" s="59"/>
    </row>
    <row r="299">
      <c r="D299" s="59"/>
      <c r="F299" s="59"/>
      <c r="G299" s="59"/>
      <c r="H299" s="59"/>
    </row>
    <row r="300">
      <c r="D300" s="59"/>
      <c r="F300" s="59"/>
      <c r="G300" s="59"/>
      <c r="H300" s="59"/>
    </row>
    <row r="301">
      <c r="D301" s="59"/>
      <c r="F301" s="59"/>
      <c r="G301" s="59"/>
      <c r="H301" s="59"/>
    </row>
    <row r="302">
      <c r="D302" s="59"/>
      <c r="F302" s="59"/>
      <c r="G302" s="59"/>
      <c r="H302" s="59"/>
    </row>
    <row r="303">
      <c r="D303" s="59"/>
      <c r="F303" s="59"/>
      <c r="G303" s="59"/>
      <c r="H303" s="59"/>
    </row>
    <row r="304">
      <c r="D304" s="59"/>
      <c r="F304" s="59"/>
      <c r="G304" s="59"/>
      <c r="H304" s="59"/>
    </row>
    <row r="305">
      <c r="D305" s="59"/>
      <c r="F305" s="59"/>
      <c r="G305" s="59"/>
      <c r="H305" s="59"/>
    </row>
    <row r="306">
      <c r="D306" s="59"/>
      <c r="F306" s="59"/>
      <c r="G306" s="59"/>
      <c r="H306" s="59"/>
    </row>
    <row r="307">
      <c r="D307" s="59"/>
      <c r="F307" s="59"/>
      <c r="G307" s="59"/>
      <c r="H307" s="59"/>
    </row>
    <row r="308">
      <c r="D308" s="59"/>
      <c r="F308" s="59"/>
      <c r="G308" s="59"/>
      <c r="H308" s="59"/>
    </row>
    <row r="309">
      <c r="D309" s="59"/>
      <c r="F309" s="59"/>
      <c r="G309" s="59"/>
      <c r="H309" s="59"/>
    </row>
    <row r="310">
      <c r="D310" s="59"/>
      <c r="F310" s="59"/>
      <c r="G310" s="59"/>
      <c r="H310" s="59"/>
    </row>
    <row r="311">
      <c r="D311" s="59"/>
      <c r="F311" s="59"/>
      <c r="G311" s="59"/>
      <c r="H311" s="59"/>
    </row>
    <row r="312">
      <c r="D312" s="59"/>
      <c r="F312" s="59"/>
      <c r="G312" s="59"/>
      <c r="H312" s="59"/>
    </row>
    <row r="313">
      <c r="D313" s="59"/>
      <c r="F313" s="59"/>
      <c r="G313" s="59"/>
      <c r="H313" s="59"/>
    </row>
    <row r="314">
      <c r="D314" s="59"/>
      <c r="F314" s="59"/>
      <c r="G314" s="59"/>
      <c r="H314" s="59"/>
    </row>
    <row r="315">
      <c r="D315" s="59"/>
      <c r="F315" s="59"/>
      <c r="G315" s="59"/>
      <c r="H315" s="59"/>
    </row>
    <row r="316">
      <c r="D316" s="59"/>
      <c r="F316" s="59"/>
      <c r="G316" s="59"/>
      <c r="H316" s="59"/>
    </row>
    <row r="317">
      <c r="D317" s="59"/>
      <c r="F317" s="59"/>
      <c r="G317" s="59"/>
      <c r="H317" s="59"/>
    </row>
    <row r="318">
      <c r="D318" s="59"/>
      <c r="F318" s="59"/>
      <c r="G318" s="59"/>
      <c r="H318" s="59"/>
    </row>
    <row r="319">
      <c r="D319" s="59"/>
      <c r="F319" s="59"/>
      <c r="G319" s="59"/>
      <c r="H319" s="59"/>
    </row>
    <row r="320">
      <c r="D320" s="59"/>
      <c r="F320" s="59"/>
      <c r="G320" s="59"/>
      <c r="H320" s="59"/>
    </row>
    <row r="321">
      <c r="D321" s="59"/>
      <c r="F321" s="59"/>
      <c r="G321" s="59"/>
      <c r="H321" s="59"/>
    </row>
    <row r="322">
      <c r="D322" s="59"/>
      <c r="F322" s="59"/>
      <c r="G322" s="59"/>
      <c r="H322" s="59"/>
    </row>
    <row r="323">
      <c r="D323" s="59"/>
      <c r="F323" s="59"/>
      <c r="G323" s="59"/>
      <c r="H323" s="59"/>
    </row>
    <row r="324">
      <c r="D324" s="59"/>
      <c r="F324" s="59"/>
      <c r="G324" s="59"/>
      <c r="H324" s="59"/>
    </row>
    <row r="325">
      <c r="D325" s="59"/>
      <c r="F325" s="59"/>
      <c r="G325" s="59"/>
      <c r="H325" s="59"/>
    </row>
    <row r="326">
      <c r="D326" s="59"/>
      <c r="F326" s="59"/>
      <c r="G326" s="59"/>
      <c r="H326" s="59"/>
    </row>
    <row r="327">
      <c r="D327" s="59"/>
      <c r="F327" s="59"/>
      <c r="G327" s="59"/>
      <c r="H327" s="59"/>
    </row>
    <row r="328">
      <c r="D328" s="59"/>
      <c r="F328" s="59"/>
      <c r="G328" s="59"/>
      <c r="H328" s="59"/>
    </row>
    <row r="329">
      <c r="D329" s="59"/>
      <c r="F329" s="59"/>
      <c r="G329" s="59"/>
      <c r="H329" s="59"/>
    </row>
    <row r="330">
      <c r="D330" s="59"/>
      <c r="F330" s="59"/>
      <c r="G330" s="59"/>
      <c r="H330" s="59"/>
    </row>
    <row r="331">
      <c r="D331" s="59"/>
      <c r="F331" s="59"/>
      <c r="G331" s="59"/>
      <c r="H331" s="59"/>
    </row>
    <row r="332">
      <c r="D332" s="59"/>
      <c r="F332" s="59"/>
      <c r="G332" s="59"/>
      <c r="H332" s="59"/>
    </row>
    <row r="333">
      <c r="D333" s="59"/>
      <c r="F333" s="59"/>
      <c r="G333" s="59"/>
      <c r="H333" s="59"/>
    </row>
    <row r="334">
      <c r="D334" s="59"/>
      <c r="F334" s="59"/>
      <c r="G334" s="59"/>
      <c r="H334" s="59"/>
    </row>
    <row r="335">
      <c r="D335" s="59"/>
      <c r="F335" s="59"/>
      <c r="G335" s="59"/>
      <c r="H335" s="59"/>
    </row>
    <row r="336">
      <c r="D336" s="59"/>
      <c r="F336" s="59"/>
      <c r="G336" s="59"/>
      <c r="H336" s="59"/>
    </row>
    <row r="337">
      <c r="D337" s="59"/>
      <c r="F337" s="59"/>
      <c r="G337" s="59"/>
      <c r="H337" s="59"/>
    </row>
    <row r="338">
      <c r="D338" s="59"/>
      <c r="F338" s="59"/>
      <c r="G338" s="59"/>
      <c r="H338" s="59"/>
    </row>
    <row r="339">
      <c r="D339" s="59"/>
      <c r="F339" s="59"/>
      <c r="G339" s="59"/>
      <c r="H339" s="59"/>
    </row>
    <row r="340">
      <c r="D340" s="59"/>
      <c r="F340" s="59"/>
      <c r="G340" s="59"/>
      <c r="H340" s="59"/>
    </row>
    <row r="341">
      <c r="D341" s="59"/>
      <c r="F341" s="59"/>
      <c r="G341" s="59"/>
      <c r="H341" s="59"/>
    </row>
    <row r="342">
      <c r="D342" s="59"/>
      <c r="F342" s="59"/>
      <c r="G342" s="59"/>
      <c r="H342" s="59"/>
    </row>
    <row r="343">
      <c r="D343" s="59"/>
      <c r="F343" s="59"/>
      <c r="G343" s="59"/>
      <c r="H343" s="59"/>
    </row>
    <row r="344">
      <c r="D344" s="59"/>
      <c r="F344" s="59"/>
      <c r="G344" s="59"/>
      <c r="H344" s="59"/>
    </row>
    <row r="345">
      <c r="D345" s="59"/>
      <c r="F345" s="59"/>
      <c r="G345" s="59"/>
      <c r="H345" s="59"/>
    </row>
    <row r="346">
      <c r="D346" s="59"/>
      <c r="F346" s="59"/>
      <c r="G346" s="59"/>
      <c r="H346" s="59"/>
    </row>
    <row r="347">
      <c r="D347" s="59"/>
      <c r="F347" s="59"/>
      <c r="G347" s="59"/>
      <c r="H347" s="59"/>
    </row>
    <row r="348">
      <c r="D348" s="59"/>
      <c r="F348" s="59"/>
      <c r="G348" s="59"/>
      <c r="H348" s="59"/>
    </row>
    <row r="349">
      <c r="D349" s="59"/>
      <c r="F349" s="59"/>
      <c r="G349" s="59"/>
      <c r="H349" s="59"/>
    </row>
    <row r="350">
      <c r="D350" s="59"/>
      <c r="F350" s="59"/>
      <c r="G350" s="59"/>
      <c r="H350" s="59"/>
    </row>
    <row r="351">
      <c r="D351" s="59"/>
      <c r="F351" s="59"/>
      <c r="G351" s="59"/>
      <c r="H351" s="59"/>
    </row>
    <row r="352">
      <c r="D352" s="59"/>
      <c r="F352" s="59"/>
      <c r="G352" s="59"/>
      <c r="H352" s="59"/>
    </row>
    <row r="353">
      <c r="D353" s="59"/>
      <c r="F353" s="59"/>
      <c r="G353" s="59"/>
      <c r="H353" s="59"/>
    </row>
    <row r="354">
      <c r="D354" s="59"/>
      <c r="F354" s="59"/>
      <c r="G354" s="59"/>
      <c r="H354" s="59"/>
    </row>
    <row r="355">
      <c r="D355" s="59"/>
      <c r="F355" s="59"/>
      <c r="G355" s="59"/>
      <c r="H355" s="59"/>
    </row>
    <row r="356">
      <c r="D356" s="59"/>
      <c r="F356" s="59"/>
      <c r="G356" s="59"/>
      <c r="H356" s="59"/>
    </row>
    <row r="357">
      <c r="D357" s="59"/>
      <c r="F357" s="59"/>
      <c r="G357" s="59"/>
      <c r="H357" s="59"/>
    </row>
    <row r="358">
      <c r="D358" s="59"/>
      <c r="F358" s="59"/>
      <c r="G358" s="59"/>
      <c r="H358" s="59"/>
    </row>
    <row r="359">
      <c r="D359" s="59"/>
      <c r="F359" s="59"/>
      <c r="G359" s="59"/>
      <c r="H359" s="59"/>
    </row>
    <row r="360">
      <c r="D360" s="59"/>
      <c r="F360" s="59"/>
      <c r="G360" s="59"/>
      <c r="H360" s="59"/>
    </row>
    <row r="361">
      <c r="D361" s="59"/>
      <c r="F361" s="59"/>
      <c r="G361" s="59"/>
      <c r="H361" s="59"/>
    </row>
    <row r="362">
      <c r="D362" s="59"/>
      <c r="F362" s="59"/>
      <c r="G362" s="59"/>
      <c r="H362" s="59"/>
    </row>
    <row r="363">
      <c r="D363" s="59"/>
      <c r="F363" s="59"/>
      <c r="G363" s="59"/>
      <c r="H363" s="59"/>
    </row>
    <row r="364">
      <c r="D364" s="59"/>
      <c r="F364" s="59"/>
      <c r="G364" s="59"/>
      <c r="H364" s="59"/>
    </row>
    <row r="365">
      <c r="D365" s="59"/>
      <c r="F365" s="59"/>
      <c r="G365" s="59"/>
      <c r="H365" s="59"/>
    </row>
    <row r="366">
      <c r="D366" s="59"/>
      <c r="F366" s="59"/>
      <c r="G366" s="59"/>
      <c r="H366" s="59"/>
    </row>
    <row r="367">
      <c r="D367" s="59"/>
      <c r="F367" s="59"/>
      <c r="G367" s="59"/>
      <c r="H367" s="59"/>
    </row>
    <row r="368">
      <c r="D368" s="59"/>
      <c r="F368" s="59"/>
      <c r="G368" s="59"/>
      <c r="H368" s="59"/>
    </row>
    <row r="369">
      <c r="D369" s="59"/>
      <c r="F369" s="59"/>
      <c r="G369" s="59"/>
      <c r="H369" s="59"/>
    </row>
    <row r="370">
      <c r="D370" s="59"/>
      <c r="F370" s="59"/>
      <c r="G370" s="59"/>
      <c r="H370" s="59"/>
    </row>
    <row r="371">
      <c r="D371" s="59"/>
      <c r="F371" s="59"/>
      <c r="G371" s="59"/>
      <c r="H371" s="59"/>
    </row>
    <row r="372">
      <c r="D372" s="59"/>
      <c r="F372" s="59"/>
      <c r="G372" s="59"/>
      <c r="H372" s="59"/>
    </row>
    <row r="373">
      <c r="D373" s="59"/>
      <c r="F373" s="59"/>
      <c r="G373" s="59"/>
      <c r="H373" s="59"/>
    </row>
    <row r="374">
      <c r="D374" s="59"/>
      <c r="F374" s="59"/>
      <c r="G374" s="59"/>
      <c r="H374" s="59"/>
    </row>
    <row r="375">
      <c r="D375" s="59"/>
      <c r="F375" s="59"/>
      <c r="G375" s="59"/>
      <c r="H375" s="59"/>
    </row>
    <row r="376">
      <c r="D376" s="59"/>
      <c r="F376" s="59"/>
      <c r="G376" s="59"/>
      <c r="H376" s="59"/>
    </row>
    <row r="377">
      <c r="D377" s="59"/>
      <c r="F377" s="59"/>
      <c r="G377" s="59"/>
      <c r="H377" s="59"/>
    </row>
    <row r="378">
      <c r="D378" s="59"/>
      <c r="F378" s="59"/>
      <c r="G378" s="59"/>
      <c r="H378" s="59"/>
    </row>
    <row r="379">
      <c r="D379" s="59"/>
      <c r="F379" s="59"/>
      <c r="G379" s="59"/>
      <c r="H379" s="59"/>
    </row>
    <row r="380">
      <c r="D380" s="59"/>
      <c r="F380" s="59"/>
      <c r="G380" s="59"/>
      <c r="H380" s="59"/>
    </row>
    <row r="381">
      <c r="D381" s="59"/>
      <c r="F381" s="59"/>
      <c r="G381" s="59"/>
      <c r="H381" s="59"/>
    </row>
    <row r="382">
      <c r="D382" s="59"/>
      <c r="F382" s="59"/>
      <c r="G382" s="59"/>
      <c r="H382" s="59"/>
    </row>
    <row r="383">
      <c r="D383" s="59"/>
      <c r="F383" s="59"/>
      <c r="G383" s="59"/>
      <c r="H383" s="59"/>
    </row>
    <row r="384">
      <c r="D384" s="59"/>
      <c r="F384" s="59"/>
      <c r="G384" s="59"/>
      <c r="H384" s="59"/>
    </row>
    <row r="385">
      <c r="D385" s="59"/>
      <c r="F385" s="59"/>
      <c r="G385" s="59"/>
      <c r="H385" s="59"/>
    </row>
    <row r="386">
      <c r="D386" s="59"/>
      <c r="F386" s="59"/>
      <c r="G386" s="59"/>
      <c r="H386" s="59"/>
    </row>
    <row r="387">
      <c r="D387" s="59"/>
      <c r="F387" s="59"/>
      <c r="G387" s="59"/>
      <c r="H387" s="59"/>
    </row>
    <row r="388">
      <c r="D388" s="59"/>
      <c r="F388" s="59"/>
      <c r="G388" s="59"/>
      <c r="H388" s="59"/>
    </row>
    <row r="389">
      <c r="D389" s="59"/>
      <c r="F389" s="59"/>
      <c r="G389" s="59"/>
      <c r="H389" s="59"/>
    </row>
    <row r="390">
      <c r="D390" s="59"/>
      <c r="F390" s="59"/>
      <c r="G390" s="59"/>
      <c r="H390" s="59"/>
    </row>
    <row r="391">
      <c r="D391" s="59"/>
      <c r="F391" s="59"/>
      <c r="G391" s="59"/>
      <c r="H391" s="59"/>
    </row>
    <row r="392">
      <c r="D392" s="59"/>
      <c r="F392" s="59"/>
      <c r="G392" s="59"/>
      <c r="H392" s="59"/>
    </row>
    <row r="393">
      <c r="D393" s="59"/>
      <c r="F393" s="59"/>
      <c r="G393" s="59"/>
      <c r="H393" s="59"/>
    </row>
    <row r="394">
      <c r="D394" s="59"/>
      <c r="F394" s="59"/>
      <c r="G394" s="59"/>
      <c r="H394" s="59"/>
    </row>
    <row r="395">
      <c r="D395" s="59"/>
      <c r="F395" s="59"/>
      <c r="G395" s="59"/>
      <c r="H395" s="59"/>
    </row>
    <row r="396">
      <c r="D396" s="59"/>
      <c r="F396" s="59"/>
      <c r="G396" s="59"/>
      <c r="H396" s="59"/>
    </row>
    <row r="397">
      <c r="D397" s="59"/>
      <c r="F397" s="59"/>
      <c r="G397" s="59"/>
      <c r="H397" s="59"/>
    </row>
    <row r="398">
      <c r="D398" s="59"/>
      <c r="F398" s="59"/>
      <c r="G398" s="59"/>
      <c r="H398" s="59"/>
    </row>
    <row r="399">
      <c r="D399" s="59"/>
      <c r="F399" s="59"/>
      <c r="G399" s="59"/>
      <c r="H399" s="59"/>
    </row>
    <row r="400">
      <c r="D400" s="59"/>
      <c r="F400" s="59"/>
      <c r="G400" s="59"/>
      <c r="H400" s="59"/>
    </row>
    <row r="401">
      <c r="D401" s="59"/>
      <c r="F401" s="59"/>
      <c r="G401" s="59"/>
      <c r="H401" s="59"/>
    </row>
    <row r="402">
      <c r="D402" s="59"/>
      <c r="F402" s="59"/>
      <c r="G402" s="59"/>
      <c r="H402" s="59"/>
    </row>
    <row r="403">
      <c r="D403" s="59"/>
      <c r="F403" s="59"/>
      <c r="G403" s="59"/>
      <c r="H403" s="59"/>
    </row>
    <row r="404">
      <c r="D404" s="59"/>
      <c r="F404" s="59"/>
      <c r="G404" s="59"/>
      <c r="H404" s="59"/>
    </row>
    <row r="405">
      <c r="D405" s="59"/>
      <c r="F405" s="59"/>
      <c r="G405" s="59"/>
      <c r="H405" s="59"/>
    </row>
    <row r="406">
      <c r="D406" s="59"/>
      <c r="F406" s="59"/>
      <c r="G406" s="59"/>
      <c r="H406" s="59"/>
    </row>
    <row r="407">
      <c r="D407" s="59"/>
      <c r="F407" s="59"/>
      <c r="G407" s="59"/>
      <c r="H407" s="59"/>
    </row>
    <row r="408">
      <c r="D408" s="59"/>
      <c r="F408" s="59"/>
      <c r="G408" s="59"/>
      <c r="H408" s="59"/>
    </row>
    <row r="409">
      <c r="D409" s="59"/>
      <c r="F409" s="59"/>
      <c r="G409" s="59"/>
      <c r="H409" s="59"/>
    </row>
    <row r="410">
      <c r="D410" s="59"/>
      <c r="F410" s="59"/>
      <c r="G410" s="59"/>
      <c r="H410" s="59"/>
    </row>
    <row r="411">
      <c r="D411" s="59"/>
      <c r="F411" s="59"/>
      <c r="G411" s="59"/>
      <c r="H411" s="59"/>
    </row>
    <row r="412">
      <c r="D412" s="59"/>
      <c r="F412" s="59"/>
      <c r="G412" s="59"/>
      <c r="H412" s="59"/>
    </row>
    <row r="413">
      <c r="D413" s="59"/>
      <c r="F413" s="59"/>
      <c r="G413" s="59"/>
      <c r="H413" s="59"/>
    </row>
    <row r="414">
      <c r="D414" s="59"/>
      <c r="F414" s="59"/>
      <c r="G414" s="59"/>
      <c r="H414" s="59"/>
    </row>
    <row r="415">
      <c r="D415" s="59"/>
      <c r="F415" s="59"/>
      <c r="G415" s="59"/>
      <c r="H415" s="59"/>
    </row>
    <row r="416">
      <c r="D416" s="59"/>
      <c r="F416" s="59"/>
      <c r="G416" s="59"/>
      <c r="H416" s="59"/>
    </row>
    <row r="417">
      <c r="D417" s="59"/>
      <c r="F417" s="59"/>
      <c r="G417" s="59"/>
      <c r="H417" s="59"/>
    </row>
    <row r="418">
      <c r="D418" s="59"/>
      <c r="F418" s="59"/>
      <c r="G418" s="59"/>
      <c r="H418" s="59"/>
    </row>
    <row r="419">
      <c r="D419" s="59"/>
      <c r="F419" s="59"/>
      <c r="G419" s="59"/>
      <c r="H419" s="59"/>
    </row>
    <row r="420">
      <c r="D420" s="59"/>
      <c r="F420" s="59"/>
      <c r="G420" s="59"/>
      <c r="H420" s="59"/>
    </row>
    <row r="421">
      <c r="D421" s="59"/>
      <c r="F421" s="59"/>
      <c r="G421" s="59"/>
      <c r="H421" s="59"/>
    </row>
    <row r="422">
      <c r="D422" s="59"/>
      <c r="F422" s="59"/>
      <c r="G422" s="59"/>
      <c r="H422" s="59"/>
    </row>
    <row r="423">
      <c r="D423" s="59"/>
      <c r="F423" s="59"/>
      <c r="G423" s="59"/>
      <c r="H423" s="59"/>
    </row>
    <row r="424">
      <c r="D424" s="59"/>
      <c r="F424" s="59"/>
      <c r="G424" s="59"/>
      <c r="H424" s="59"/>
    </row>
    <row r="425">
      <c r="D425" s="59"/>
      <c r="F425" s="59"/>
      <c r="G425" s="59"/>
      <c r="H425" s="59"/>
    </row>
    <row r="426">
      <c r="D426" s="59"/>
      <c r="F426" s="59"/>
      <c r="G426" s="59"/>
      <c r="H426" s="59"/>
    </row>
    <row r="427">
      <c r="D427" s="59"/>
      <c r="F427" s="59"/>
      <c r="G427" s="59"/>
      <c r="H427" s="59"/>
    </row>
    <row r="428">
      <c r="D428" s="59"/>
      <c r="F428" s="59"/>
      <c r="G428" s="59"/>
      <c r="H428" s="59"/>
    </row>
    <row r="429">
      <c r="D429" s="59"/>
      <c r="F429" s="59"/>
      <c r="G429" s="59"/>
      <c r="H429" s="59"/>
    </row>
    <row r="430">
      <c r="D430" s="59"/>
      <c r="F430" s="59"/>
      <c r="G430" s="59"/>
      <c r="H430" s="59"/>
    </row>
    <row r="431">
      <c r="D431" s="59"/>
      <c r="F431" s="59"/>
      <c r="G431" s="59"/>
      <c r="H431" s="59"/>
    </row>
    <row r="432">
      <c r="D432" s="59"/>
      <c r="F432" s="59"/>
      <c r="G432" s="59"/>
      <c r="H432" s="59"/>
    </row>
    <row r="433">
      <c r="D433" s="59"/>
      <c r="F433" s="59"/>
      <c r="G433" s="59"/>
      <c r="H433" s="59"/>
    </row>
    <row r="434">
      <c r="D434" s="59"/>
      <c r="F434" s="59"/>
      <c r="G434" s="59"/>
      <c r="H434" s="59"/>
    </row>
    <row r="435">
      <c r="D435" s="59"/>
      <c r="F435" s="59"/>
      <c r="G435" s="59"/>
      <c r="H435" s="59"/>
    </row>
    <row r="436">
      <c r="D436" s="59"/>
      <c r="F436" s="59"/>
      <c r="G436" s="59"/>
      <c r="H436" s="59"/>
    </row>
    <row r="437">
      <c r="D437" s="59"/>
      <c r="F437" s="59"/>
      <c r="G437" s="59"/>
      <c r="H437" s="59"/>
    </row>
    <row r="438">
      <c r="D438" s="59"/>
      <c r="F438" s="59"/>
      <c r="G438" s="59"/>
      <c r="H438" s="59"/>
    </row>
    <row r="439">
      <c r="D439" s="59"/>
      <c r="F439" s="59"/>
      <c r="G439" s="59"/>
      <c r="H439" s="59"/>
    </row>
    <row r="440">
      <c r="D440" s="59"/>
      <c r="F440" s="59"/>
      <c r="G440" s="59"/>
      <c r="H440" s="59"/>
    </row>
    <row r="441">
      <c r="D441" s="59"/>
      <c r="F441" s="59"/>
      <c r="G441" s="59"/>
      <c r="H441" s="59"/>
    </row>
    <row r="442">
      <c r="D442" s="59"/>
      <c r="F442" s="59"/>
      <c r="G442" s="59"/>
      <c r="H442" s="59"/>
    </row>
    <row r="443">
      <c r="D443" s="59"/>
      <c r="F443" s="59"/>
      <c r="G443" s="59"/>
      <c r="H443" s="59"/>
    </row>
    <row r="444">
      <c r="D444" s="59"/>
      <c r="F444" s="59"/>
      <c r="G444" s="59"/>
      <c r="H444" s="59"/>
    </row>
    <row r="445">
      <c r="D445" s="59"/>
      <c r="F445" s="59"/>
      <c r="G445" s="59"/>
      <c r="H445" s="59"/>
    </row>
    <row r="446">
      <c r="D446" s="59"/>
      <c r="F446" s="59"/>
      <c r="G446" s="59"/>
      <c r="H446" s="59"/>
    </row>
    <row r="447">
      <c r="D447" s="59"/>
      <c r="F447" s="59"/>
      <c r="G447" s="59"/>
      <c r="H447" s="59"/>
    </row>
    <row r="448">
      <c r="D448" s="59"/>
      <c r="F448" s="59"/>
      <c r="G448" s="59"/>
      <c r="H448" s="59"/>
    </row>
    <row r="449">
      <c r="D449" s="59"/>
      <c r="F449" s="59"/>
      <c r="G449" s="59"/>
      <c r="H449" s="59"/>
    </row>
    <row r="450">
      <c r="D450" s="59"/>
      <c r="F450" s="59"/>
      <c r="G450" s="59"/>
      <c r="H450" s="59"/>
    </row>
    <row r="451">
      <c r="D451" s="59"/>
      <c r="F451" s="59"/>
      <c r="G451" s="59"/>
      <c r="H451" s="59"/>
    </row>
    <row r="452">
      <c r="D452" s="59"/>
      <c r="F452" s="59"/>
      <c r="G452" s="59"/>
      <c r="H452" s="59"/>
    </row>
    <row r="453">
      <c r="D453" s="59"/>
      <c r="F453" s="59"/>
      <c r="G453" s="59"/>
      <c r="H453" s="59"/>
    </row>
    <row r="454">
      <c r="D454" s="59"/>
      <c r="F454" s="59"/>
      <c r="G454" s="59"/>
      <c r="H454" s="59"/>
    </row>
    <row r="455">
      <c r="D455" s="59"/>
      <c r="F455" s="59"/>
      <c r="G455" s="59"/>
      <c r="H455" s="59"/>
    </row>
    <row r="456">
      <c r="D456" s="59"/>
      <c r="F456" s="59"/>
      <c r="G456" s="59"/>
      <c r="H456" s="59"/>
    </row>
    <row r="457">
      <c r="D457" s="59"/>
      <c r="F457" s="59"/>
      <c r="G457" s="59"/>
      <c r="H457" s="59"/>
    </row>
    <row r="458">
      <c r="D458" s="59"/>
      <c r="F458" s="59"/>
      <c r="G458" s="59"/>
      <c r="H458" s="59"/>
    </row>
    <row r="459">
      <c r="D459" s="59"/>
      <c r="F459" s="59"/>
      <c r="G459" s="59"/>
      <c r="H459" s="59"/>
    </row>
    <row r="460">
      <c r="D460" s="59"/>
      <c r="F460" s="59"/>
      <c r="G460" s="59"/>
      <c r="H460" s="59"/>
    </row>
    <row r="461">
      <c r="D461" s="59"/>
      <c r="F461" s="59"/>
      <c r="G461" s="59"/>
      <c r="H461" s="59"/>
    </row>
    <row r="462">
      <c r="D462" s="59"/>
      <c r="F462" s="59"/>
      <c r="G462" s="59"/>
      <c r="H462" s="59"/>
    </row>
    <row r="463">
      <c r="D463" s="59"/>
      <c r="F463" s="59"/>
      <c r="G463" s="59"/>
      <c r="H463" s="59"/>
    </row>
    <row r="464">
      <c r="D464" s="59"/>
      <c r="F464" s="59"/>
      <c r="G464" s="59"/>
      <c r="H464" s="59"/>
    </row>
    <row r="465">
      <c r="D465" s="59"/>
      <c r="F465" s="59"/>
      <c r="G465" s="59"/>
      <c r="H465" s="59"/>
    </row>
    <row r="466">
      <c r="D466" s="59"/>
      <c r="F466" s="59"/>
      <c r="G466" s="59"/>
      <c r="H466" s="59"/>
    </row>
    <row r="467">
      <c r="D467" s="59"/>
      <c r="F467" s="59"/>
      <c r="G467" s="59"/>
      <c r="H467" s="59"/>
    </row>
    <row r="468">
      <c r="D468" s="59"/>
      <c r="F468" s="59"/>
      <c r="G468" s="59"/>
      <c r="H468" s="59"/>
    </row>
    <row r="469">
      <c r="D469" s="59"/>
      <c r="F469" s="59"/>
      <c r="G469" s="59"/>
      <c r="H469" s="59"/>
    </row>
    <row r="470">
      <c r="D470" s="59"/>
      <c r="F470" s="59"/>
      <c r="G470" s="59"/>
      <c r="H470" s="59"/>
    </row>
    <row r="471">
      <c r="D471" s="59"/>
      <c r="F471" s="59"/>
      <c r="G471" s="59"/>
      <c r="H471" s="59"/>
    </row>
    <row r="472">
      <c r="D472" s="59"/>
      <c r="F472" s="59"/>
      <c r="G472" s="59"/>
      <c r="H472" s="59"/>
    </row>
    <row r="473">
      <c r="D473" s="59"/>
      <c r="F473" s="59"/>
      <c r="G473" s="59"/>
      <c r="H473" s="59"/>
    </row>
    <row r="474">
      <c r="D474" s="59"/>
      <c r="F474" s="59"/>
      <c r="G474" s="59"/>
      <c r="H474" s="59"/>
    </row>
    <row r="475">
      <c r="D475" s="59"/>
      <c r="F475" s="59"/>
      <c r="G475" s="59"/>
      <c r="H475" s="59"/>
    </row>
    <row r="476">
      <c r="D476" s="59"/>
      <c r="F476" s="59"/>
      <c r="G476" s="59"/>
      <c r="H476" s="59"/>
    </row>
    <row r="477">
      <c r="D477" s="59"/>
      <c r="F477" s="59"/>
      <c r="G477" s="59"/>
      <c r="H477" s="59"/>
    </row>
    <row r="478">
      <c r="D478" s="59"/>
      <c r="F478" s="59"/>
      <c r="G478" s="59"/>
      <c r="H478" s="59"/>
    </row>
    <row r="479">
      <c r="D479" s="59"/>
      <c r="F479" s="59"/>
      <c r="G479" s="59"/>
      <c r="H479" s="59"/>
    </row>
    <row r="480">
      <c r="D480" s="59"/>
      <c r="F480" s="59"/>
      <c r="G480" s="59"/>
      <c r="H480" s="59"/>
    </row>
    <row r="481">
      <c r="D481" s="59"/>
      <c r="F481" s="59"/>
      <c r="G481" s="59"/>
      <c r="H481" s="59"/>
    </row>
    <row r="482">
      <c r="D482" s="59"/>
      <c r="F482" s="59"/>
      <c r="G482" s="59"/>
      <c r="H482" s="59"/>
    </row>
    <row r="483">
      <c r="D483" s="59"/>
      <c r="F483" s="59"/>
      <c r="G483" s="59"/>
      <c r="H483" s="59"/>
    </row>
    <row r="484">
      <c r="D484" s="59"/>
      <c r="F484" s="59"/>
      <c r="G484" s="59"/>
      <c r="H484" s="59"/>
    </row>
    <row r="485">
      <c r="D485" s="59"/>
      <c r="F485" s="59"/>
      <c r="G485" s="59"/>
      <c r="H485" s="59"/>
    </row>
    <row r="486">
      <c r="D486" s="59"/>
      <c r="F486" s="59"/>
      <c r="G486" s="59"/>
      <c r="H486" s="59"/>
    </row>
    <row r="487">
      <c r="D487" s="59"/>
      <c r="F487" s="59"/>
      <c r="G487" s="59"/>
      <c r="H487" s="59"/>
    </row>
    <row r="488">
      <c r="D488" s="59"/>
      <c r="F488" s="59"/>
      <c r="G488" s="59"/>
      <c r="H488" s="59"/>
    </row>
    <row r="489">
      <c r="D489" s="59"/>
      <c r="F489" s="59"/>
      <c r="G489" s="59"/>
      <c r="H489" s="59"/>
    </row>
    <row r="490">
      <c r="D490" s="59"/>
      <c r="F490" s="59"/>
      <c r="G490" s="59"/>
      <c r="H490" s="59"/>
    </row>
    <row r="491">
      <c r="D491" s="59"/>
      <c r="F491" s="59"/>
      <c r="G491" s="59"/>
      <c r="H491" s="59"/>
    </row>
    <row r="492">
      <c r="D492" s="59"/>
      <c r="F492" s="59"/>
      <c r="G492" s="59"/>
      <c r="H492" s="59"/>
    </row>
    <row r="493">
      <c r="D493" s="59"/>
      <c r="F493" s="59"/>
      <c r="G493" s="59"/>
      <c r="H493" s="59"/>
    </row>
    <row r="494">
      <c r="D494" s="59"/>
      <c r="F494" s="59"/>
      <c r="G494" s="59"/>
      <c r="H494" s="59"/>
    </row>
    <row r="495">
      <c r="D495" s="59"/>
      <c r="F495" s="59"/>
      <c r="G495" s="59"/>
      <c r="H495" s="59"/>
    </row>
    <row r="496">
      <c r="D496" s="59"/>
      <c r="F496" s="59"/>
      <c r="G496" s="59"/>
      <c r="H496" s="59"/>
    </row>
    <row r="497">
      <c r="D497" s="59"/>
      <c r="F497" s="59"/>
      <c r="G497" s="59"/>
      <c r="H497" s="59"/>
    </row>
    <row r="498">
      <c r="D498" s="59"/>
      <c r="F498" s="59"/>
      <c r="G498" s="59"/>
      <c r="H498" s="59"/>
    </row>
    <row r="499">
      <c r="D499" s="59"/>
      <c r="F499" s="59"/>
      <c r="G499" s="59"/>
      <c r="H499" s="59"/>
    </row>
    <row r="500">
      <c r="D500" s="59"/>
      <c r="F500" s="59"/>
      <c r="G500" s="59"/>
      <c r="H500" s="59"/>
    </row>
    <row r="501">
      <c r="D501" s="59"/>
      <c r="F501" s="59"/>
      <c r="G501" s="59"/>
      <c r="H501" s="59"/>
    </row>
    <row r="502">
      <c r="D502" s="59"/>
      <c r="F502" s="59"/>
      <c r="G502" s="59"/>
      <c r="H502" s="59"/>
    </row>
    <row r="503">
      <c r="D503" s="59"/>
      <c r="F503" s="59"/>
      <c r="G503" s="59"/>
      <c r="H503" s="59"/>
    </row>
    <row r="504">
      <c r="D504" s="59"/>
      <c r="F504" s="59"/>
      <c r="G504" s="59"/>
      <c r="H504" s="59"/>
    </row>
    <row r="505">
      <c r="D505" s="59"/>
      <c r="F505" s="59"/>
      <c r="G505" s="59"/>
      <c r="H505" s="59"/>
    </row>
    <row r="506">
      <c r="D506" s="59"/>
      <c r="F506" s="59"/>
      <c r="G506" s="59"/>
      <c r="H506" s="59"/>
    </row>
    <row r="507">
      <c r="D507" s="59"/>
      <c r="F507" s="59"/>
      <c r="G507" s="59"/>
      <c r="H507" s="59"/>
    </row>
    <row r="508">
      <c r="D508" s="59"/>
      <c r="F508" s="59"/>
      <c r="G508" s="59"/>
      <c r="H508" s="59"/>
    </row>
    <row r="509">
      <c r="D509" s="59"/>
      <c r="F509" s="59"/>
      <c r="G509" s="59"/>
      <c r="H509" s="59"/>
    </row>
    <row r="510">
      <c r="D510" s="59"/>
      <c r="F510" s="59"/>
      <c r="G510" s="59"/>
      <c r="H510" s="59"/>
    </row>
    <row r="511">
      <c r="D511" s="59"/>
      <c r="F511" s="59"/>
      <c r="G511" s="59"/>
      <c r="H511" s="59"/>
    </row>
    <row r="512">
      <c r="D512" s="59"/>
      <c r="F512" s="59"/>
      <c r="G512" s="59"/>
      <c r="H512" s="59"/>
    </row>
    <row r="513">
      <c r="D513" s="59"/>
      <c r="F513" s="59"/>
      <c r="G513" s="59"/>
      <c r="H513" s="59"/>
    </row>
    <row r="514">
      <c r="D514" s="59"/>
      <c r="F514" s="59"/>
      <c r="G514" s="59"/>
      <c r="H514" s="59"/>
    </row>
    <row r="515">
      <c r="D515" s="59"/>
      <c r="F515" s="59"/>
      <c r="G515" s="59"/>
      <c r="H515" s="59"/>
    </row>
    <row r="516">
      <c r="D516" s="59"/>
      <c r="F516" s="59"/>
      <c r="G516" s="59"/>
      <c r="H516" s="59"/>
    </row>
    <row r="517">
      <c r="D517" s="59"/>
      <c r="F517" s="59"/>
      <c r="G517" s="59"/>
      <c r="H517" s="59"/>
    </row>
    <row r="518">
      <c r="D518" s="59"/>
      <c r="F518" s="59"/>
      <c r="G518" s="59"/>
      <c r="H518" s="59"/>
    </row>
    <row r="519">
      <c r="D519" s="59"/>
      <c r="F519" s="59"/>
      <c r="G519" s="59"/>
      <c r="H519" s="59"/>
    </row>
    <row r="520">
      <c r="D520" s="59"/>
      <c r="F520" s="59"/>
      <c r="G520" s="59"/>
      <c r="H520" s="59"/>
    </row>
    <row r="521">
      <c r="D521" s="59"/>
      <c r="F521" s="59"/>
      <c r="G521" s="59"/>
      <c r="H521" s="59"/>
    </row>
    <row r="522">
      <c r="D522" s="59"/>
      <c r="F522" s="59"/>
      <c r="G522" s="59"/>
      <c r="H522" s="59"/>
    </row>
    <row r="523">
      <c r="D523" s="59"/>
      <c r="F523" s="59"/>
      <c r="G523" s="59"/>
      <c r="H523" s="59"/>
    </row>
    <row r="524">
      <c r="D524" s="59"/>
      <c r="F524" s="59"/>
      <c r="G524" s="59"/>
      <c r="H524" s="59"/>
    </row>
    <row r="525">
      <c r="D525" s="59"/>
      <c r="F525" s="59"/>
      <c r="G525" s="59"/>
      <c r="H525" s="59"/>
    </row>
    <row r="526">
      <c r="D526" s="59"/>
      <c r="F526" s="59"/>
      <c r="G526" s="59"/>
      <c r="H526" s="59"/>
    </row>
    <row r="527">
      <c r="D527" s="59"/>
      <c r="F527" s="59"/>
      <c r="G527" s="59"/>
      <c r="H527" s="59"/>
    </row>
    <row r="528">
      <c r="D528" s="59"/>
      <c r="F528" s="59"/>
      <c r="G528" s="59"/>
      <c r="H528" s="59"/>
    </row>
    <row r="529">
      <c r="D529" s="59"/>
      <c r="F529" s="59"/>
      <c r="G529" s="59"/>
      <c r="H529" s="59"/>
    </row>
    <row r="530">
      <c r="D530" s="59"/>
      <c r="F530" s="59"/>
      <c r="G530" s="59"/>
      <c r="H530" s="59"/>
    </row>
    <row r="531">
      <c r="D531" s="59"/>
      <c r="F531" s="59"/>
      <c r="G531" s="59"/>
      <c r="H531" s="59"/>
    </row>
    <row r="532">
      <c r="D532" s="59"/>
      <c r="F532" s="59"/>
      <c r="G532" s="59"/>
      <c r="H532" s="59"/>
    </row>
    <row r="533">
      <c r="D533" s="59"/>
      <c r="F533" s="59"/>
      <c r="G533" s="59"/>
      <c r="H533" s="59"/>
    </row>
    <row r="534">
      <c r="D534" s="59"/>
      <c r="F534" s="59"/>
      <c r="G534" s="59"/>
      <c r="H534" s="59"/>
    </row>
    <row r="535">
      <c r="D535" s="59"/>
      <c r="F535" s="59"/>
      <c r="G535" s="59"/>
      <c r="H535" s="59"/>
    </row>
    <row r="536">
      <c r="D536" s="59"/>
      <c r="F536" s="59"/>
      <c r="G536" s="59"/>
      <c r="H536" s="59"/>
    </row>
    <row r="537">
      <c r="D537" s="59"/>
      <c r="F537" s="59"/>
      <c r="G537" s="59"/>
      <c r="H537" s="59"/>
    </row>
    <row r="538">
      <c r="D538" s="59"/>
      <c r="F538" s="59"/>
      <c r="G538" s="59"/>
      <c r="H538" s="59"/>
    </row>
    <row r="539">
      <c r="D539" s="59"/>
      <c r="F539" s="59"/>
      <c r="G539" s="59"/>
      <c r="H539" s="59"/>
    </row>
    <row r="540">
      <c r="D540" s="59"/>
      <c r="F540" s="59"/>
      <c r="G540" s="59"/>
      <c r="H540" s="59"/>
    </row>
    <row r="541">
      <c r="D541" s="59"/>
      <c r="F541" s="59"/>
      <c r="G541" s="59"/>
      <c r="H541" s="59"/>
    </row>
    <row r="542">
      <c r="D542" s="59"/>
      <c r="F542" s="59"/>
      <c r="G542" s="59"/>
      <c r="H542" s="59"/>
    </row>
    <row r="543">
      <c r="D543" s="59"/>
      <c r="F543" s="59"/>
      <c r="G543" s="59"/>
      <c r="H543" s="59"/>
    </row>
    <row r="544">
      <c r="D544" s="59"/>
      <c r="F544" s="59"/>
      <c r="G544" s="59"/>
      <c r="H544" s="59"/>
    </row>
    <row r="545">
      <c r="D545" s="59"/>
      <c r="F545" s="59"/>
      <c r="G545" s="59"/>
      <c r="H545" s="59"/>
    </row>
    <row r="546">
      <c r="D546" s="59"/>
      <c r="F546" s="59"/>
      <c r="G546" s="59"/>
      <c r="H546" s="59"/>
    </row>
    <row r="547">
      <c r="D547" s="59"/>
      <c r="F547" s="59"/>
      <c r="G547" s="59"/>
      <c r="H547" s="59"/>
    </row>
    <row r="548">
      <c r="D548" s="59"/>
      <c r="F548" s="59"/>
      <c r="G548" s="59"/>
      <c r="H548" s="59"/>
    </row>
    <row r="549">
      <c r="D549" s="59"/>
      <c r="F549" s="59"/>
      <c r="G549" s="59"/>
      <c r="H549" s="59"/>
    </row>
    <row r="550">
      <c r="D550" s="59"/>
      <c r="F550" s="59"/>
      <c r="G550" s="59"/>
      <c r="H550" s="59"/>
    </row>
    <row r="551">
      <c r="D551" s="59"/>
      <c r="F551" s="59"/>
      <c r="G551" s="59"/>
      <c r="H551" s="59"/>
    </row>
    <row r="552">
      <c r="D552" s="59"/>
      <c r="F552" s="59"/>
      <c r="G552" s="59"/>
      <c r="H552" s="59"/>
    </row>
    <row r="553">
      <c r="D553" s="59"/>
      <c r="F553" s="59"/>
      <c r="G553" s="59"/>
      <c r="H553" s="59"/>
    </row>
    <row r="554">
      <c r="D554" s="59"/>
      <c r="F554" s="59"/>
      <c r="G554" s="59"/>
      <c r="H554" s="59"/>
    </row>
    <row r="555">
      <c r="D555" s="59"/>
      <c r="F555" s="59"/>
      <c r="G555" s="59"/>
      <c r="H555" s="59"/>
    </row>
    <row r="556">
      <c r="D556" s="59"/>
      <c r="F556" s="59"/>
      <c r="G556" s="59"/>
      <c r="H556" s="59"/>
    </row>
    <row r="557">
      <c r="D557" s="59"/>
      <c r="F557" s="59"/>
      <c r="G557" s="59"/>
      <c r="H557" s="59"/>
    </row>
    <row r="558">
      <c r="D558" s="59"/>
      <c r="F558" s="59"/>
      <c r="G558" s="59"/>
      <c r="H558" s="59"/>
    </row>
    <row r="559">
      <c r="D559" s="59"/>
      <c r="F559" s="59"/>
      <c r="G559" s="59"/>
      <c r="H559" s="59"/>
    </row>
    <row r="560">
      <c r="D560" s="59"/>
      <c r="F560" s="59"/>
      <c r="G560" s="59"/>
      <c r="H560" s="59"/>
    </row>
    <row r="561">
      <c r="D561" s="59"/>
      <c r="F561" s="59"/>
      <c r="G561" s="59"/>
      <c r="H561" s="59"/>
    </row>
    <row r="562">
      <c r="D562" s="59"/>
      <c r="F562" s="59"/>
      <c r="G562" s="59"/>
      <c r="H562" s="59"/>
    </row>
    <row r="563">
      <c r="D563" s="59"/>
      <c r="F563" s="59"/>
      <c r="G563" s="59"/>
      <c r="H563" s="59"/>
    </row>
    <row r="564">
      <c r="D564" s="59"/>
      <c r="F564" s="59"/>
      <c r="G564" s="59"/>
      <c r="H564" s="59"/>
    </row>
    <row r="565">
      <c r="D565" s="59"/>
      <c r="F565" s="59"/>
      <c r="G565" s="59"/>
      <c r="H565" s="59"/>
    </row>
    <row r="566">
      <c r="D566" s="59"/>
      <c r="F566" s="59"/>
      <c r="G566" s="59"/>
      <c r="H566" s="59"/>
    </row>
    <row r="567">
      <c r="D567" s="59"/>
      <c r="F567" s="59"/>
      <c r="G567" s="59"/>
      <c r="H567" s="59"/>
    </row>
    <row r="568">
      <c r="D568" s="59"/>
      <c r="F568" s="59"/>
      <c r="G568" s="59"/>
      <c r="H568" s="59"/>
    </row>
    <row r="569">
      <c r="D569" s="59"/>
      <c r="F569" s="59"/>
      <c r="G569" s="59"/>
      <c r="H569" s="59"/>
    </row>
    <row r="570">
      <c r="D570" s="59"/>
      <c r="F570" s="59"/>
      <c r="G570" s="59"/>
      <c r="H570" s="59"/>
    </row>
    <row r="571">
      <c r="D571" s="59"/>
      <c r="F571" s="59"/>
      <c r="G571" s="59"/>
      <c r="H571" s="59"/>
    </row>
    <row r="572">
      <c r="D572" s="59"/>
      <c r="F572" s="59"/>
      <c r="G572" s="59"/>
      <c r="H572" s="59"/>
    </row>
    <row r="573">
      <c r="D573" s="59"/>
      <c r="F573" s="59"/>
      <c r="G573" s="59"/>
      <c r="H573" s="59"/>
    </row>
    <row r="574">
      <c r="D574" s="59"/>
      <c r="F574" s="59"/>
      <c r="G574" s="59"/>
      <c r="H574" s="59"/>
    </row>
    <row r="575">
      <c r="D575" s="59"/>
      <c r="F575" s="59"/>
      <c r="G575" s="59"/>
      <c r="H575" s="59"/>
    </row>
    <row r="576">
      <c r="D576" s="59"/>
      <c r="F576" s="59"/>
      <c r="G576" s="59"/>
      <c r="H576" s="59"/>
    </row>
    <row r="577">
      <c r="D577" s="59"/>
      <c r="F577" s="59"/>
      <c r="G577" s="59"/>
      <c r="H577" s="59"/>
    </row>
    <row r="578">
      <c r="D578" s="59"/>
      <c r="F578" s="59"/>
      <c r="G578" s="59"/>
      <c r="H578" s="59"/>
    </row>
    <row r="579">
      <c r="D579" s="59"/>
      <c r="F579" s="59"/>
      <c r="G579" s="59"/>
      <c r="H579" s="59"/>
    </row>
    <row r="580">
      <c r="D580" s="59"/>
      <c r="F580" s="59"/>
      <c r="G580" s="59"/>
      <c r="H580" s="59"/>
    </row>
    <row r="581">
      <c r="D581" s="59"/>
      <c r="F581" s="59"/>
      <c r="G581" s="59"/>
      <c r="H581" s="59"/>
    </row>
    <row r="582">
      <c r="D582" s="59"/>
      <c r="F582" s="59"/>
      <c r="G582" s="59"/>
      <c r="H582" s="59"/>
    </row>
    <row r="583">
      <c r="D583" s="59"/>
      <c r="F583" s="59"/>
      <c r="G583" s="59"/>
      <c r="H583" s="59"/>
    </row>
    <row r="584">
      <c r="D584" s="59"/>
      <c r="F584" s="59"/>
      <c r="G584" s="59"/>
      <c r="H584" s="59"/>
    </row>
    <row r="585">
      <c r="D585" s="59"/>
      <c r="F585" s="59"/>
      <c r="G585" s="59"/>
      <c r="H585" s="59"/>
    </row>
    <row r="586">
      <c r="D586" s="59"/>
      <c r="F586" s="59"/>
      <c r="G586" s="59"/>
      <c r="H586" s="59"/>
    </row>
    <row r="587">
      <c r="D587" s="59"/>
      <c r="F587" s="59"/>
      <c r="G587" s="59"/>
      <c r="H587" s="59"/>
    </row>
    <row r="588">
      <c r="D588" s="59"/>
      <c r="F588" s="59"/>
      <c r="G588" s="59"/>
      <c r="H588" s="59"/>
    </row>
    <row r="589">
      <c r="D589" s="59"/>
      <c r="F589" s="59"/>
      <c r="G589" s="59"/>
      <c r="H589" s="59"/>
    </row>
    <row r="590">
      <c r="D590" s="59"/>
      <c r="F590" s="59"/>
      <c r="G590" s="59"/>
      <c r="H590" s="59"/>
    </row>
    <row r="591">
      <c r="D591" s="59"/>
      <c r="F591" s="59"/>
      <c r="G591" s="59"/>
      <c r="H591" s="59"/>
    </row>
    <row r="592">
      <c r="D592" s="59"/>
      <c r="F592" s="59"/>
      <c r="G592" s="59"/>
      <c r="H592" s="59"/>
    </row>
    <row r="593">
      <c r="D593" s="59"/>
      <c r="F593" s="59"/>
      <c r="G593" s="59"/>
      <c r="H593" s="59"/>
    </row>
    <row r="594">
      <c r="D594" s="59"/>
      <c r="F594" s="59"/>
      <c r="G594" s="59"/>
      <c r="H594" s="59"/>
    </row>
    <row r="595">
      <c r="D595" s="59"/>
      <c r="F595" s="59"/>
      <c r="G595" s="59"/>
      <c r="H595" s="59"/>
    </row>
    <row r="596">
      <c r="D596" s="59"/>
      <c r="F596" s="59"/>
      <c r="G596" s="59"/>
      <c r="H596" s="59"/>
    </row>
    <row r="597">
      <c r="D597" s="59"/>
      <c r="F597" s="59"/>
      <c r="G597" s="59"/>
      <c r="H597" s="59"/>
    </row>
    <row r="598">
      <c r="D598" s="59"/>
      <c r="F598" s="59"/>
      <c r="G598" s="59"/>
      <c r="H598" s="59"/>
    </row>
    <row r="599">
      <c r="D599" s="59"/>
      <c r="F599" s="59"/>
      <c r="G599" s="59"/>
      <c r="H599" s="59"/>
    </row>
    <row r="600">
      <c r="D600" s="59"/>
      <c r="F600" s="59"/>
      <c r="G600" s="59"/>
      <c r="H600" s="59"/>
    </row>
    <row r="601">
      <c r="D601" s="59"/>
      <c r="F601" s="59"/>
      <c r="G601" s="59"/>
      <c r="H601" s="59"/>
    </row>
    <row r="602">
      <c r="D602" s="59"/>
      <c r="F602" s="59"/>
      <c r="G602" s="59"/>
      <c r="H602" s="59"/>
    </row>
    <row r="603">
      <c r="D603" s="59"/>
      <c r="F603" s="59"/>
      <c r="G603" s="59"/>
      <c r="H603" s="59"/>
    </row>
    <row r="604">
      <c r="D604" s="59"/>
      <c r="F604" s="59"/>
      <c r="G604" s="59"/>
      <c r="H604" s="59"/>
    </row>
    <row r="605">
      <c r="D605" s="59"/>
      <c r="F605" s="59"/>
      <c r="G605" s="59"/>
      <c r="H605" s="59"/>
    </row>
    <row r="606">
      <c r="D606" s="59"/>
      <c r="F606" s="59"/>
      <c r="G606" s="59"/>
      <c r="H606" s="59"/>
    </row>
    <row r="607">
      <c r="D607" s="59"/>
      <c r="F607" s="59"/>
      <c r="G607" s="59"/>
      <c r="H607" s="59"/>
    </row>
    <row r="608">
      <c r="D608" s="59"/>
      <c r="F608" s="59"/>
      <c r="G608" s="59"/>
      <c r="H608" s="59"/>
    </row>
    <row r="609">
      <c r="D609" s="59"/>
      <c r="F609" s="59"/>
      <c r="G609" s="59"/>
      <c r="H609" s="59"/>
    </row>
    <row r="610">
      <c r="D610" s="59"/>
      <c r="F610" s="59"/>
      <c r="G610" s="59"/>
      <c r="H610" s="59"/>
    </row>
    <row r="611">
      <c r="D611" s="59"/>
      <c r="F611" s="59"/>
      <c r="G611" s="59"/>
      <c r="H611" s="59"/>
    </row>
    <row r="612">
      <c r="D612" s="59"/>
      <c r="F612" s="59"/>
      <c r="G612" s="59"/>
      <c r="H612" s="59"/>
    </row>
    <row r="613">
      <c r="D613" s="59"/>
      <c r="F613" s="59"/>
      <c r="G613" s="59"/>
      <c r="H613" s="59"/>
    </row>
    <row r="614">
      <c r="D614" s="59"/>
      <c r="F614" s="59"/>
      <c r="G614" s="59"/>
      <c r="H614" s="59"/>
    </row>
    <row r="615">
      <c r="D615" s="59"/>
      <c r="F615" s="59"/>
      <c r="G615" s="59"/>
      <c r="H615" s="59"/>
    </row>
    <row r="616">
      <c r="D616" s="59"/>
      <c r="F616" s="59"/>
      <c r="G616" s="59"/>
      <c r="H616" s="59"/>
    </row>
    <row r="617">
      <c r="D617" s="59"/>
      <c r="F617" s="59"/>
      <c r="G617" s="59"/>
      <c r="H617" s="59"/>
    </row>
    <row r="618">
      <c r="D618" s="59"/>
      <c r="F618" s="59"/>
      <c r="G618" s="59"/>
      <c r="H618" s="59"/>
    </row>
    <row r="619">
      <c r="D619" s="59"/>
      <c r="F619" s="59"/>
      <c r="G619" s="59"/>
      <c r="H619" s="59"/>
    </row>
    <row r="620">
      <c r="D620" s="59"/>
      <c r="F620" s="59"/>
      <c r="G620" s="59"/>
      <c r="H620" s="59"/>
    </row>
    <row r="621">
      <c r="D621" s="59"/>
      <c r="F621" s="59"/>
      <c r="G621" s="59"/>
      <c r="H621" s="59"/>
    </row>
    <row r="622">
      <c r="D622" s="59"/>
      <c r="F622" s="59"/>
      <c r="G622" s="59"/>
      <c r="H622" s="59"/>
    </row>
    <row r="623">
      <c r="D623" s="59"/>
      <c r="F623" s="59"/>
      <c r="G623" s="59"/>
      <c r="H623" s="59"/>
    </row>
    <row r="624">
      <c r="D624" s="59"/>
      <c r="F624" s="59"/>
      <c r="G624" s="59"/>
      <c r="H624" s="59"/>
    </row>
    <row r="625">
      <c r="D625" s="59"/>
      <c r="F625" s="59"/>
      <c r="G625" s="59"/>
      <c r="H625" s="59"/>
    </row>
    <row r="626">
      <c r="D626" s="59"/>
      <c r="F626" s="59"/>
      <c r="G626" s="59"/>
      <c r="H626" s="59"/>
    </row>
    <row r="627">
      <c r="D627" s="59"/>
      <c r="F627" s="59"/>
      <c r="G627" s="59"/>
      <c r="H627" s="59"/>
    </row>
    <row r="628">
      <c r="D628" s="59"/>
      <c r="F628" s="59"/>
      <c r="G628" s="59"/>
      <c r="H628" s="59"/>
    </row>
    <row r="629">
      <c r="D629" s="59"/>
      <c r="F629" s="59"/>
      <c r="G629" s="59"/>
      <c r="H629" s="59"/>
    </row>
    <row r="630">
      <c r="D630" s="59"/>
      <c r="F630" s="59"/>
      <c r="G630" s="59"/>
      <c r="H630" s="59"/>
    </row>
    <row r="631">
      <c r="D631" s="59"/>
      <c r="F631" s="59"/>
      <c r="G631" s="59"/>
      <c r="H631" s="59"/>
    </row>
    <row r="632">
      <c r="D632" s="59"/>
      <c r="F632" s="59"/>
      <c r="G632" s="59"/>
      <c r="H632" s="59"/>
    </row>
    <row r="633">
      <c r="D633" s="59"/>
      <c r="F633" s="59"/>
      <c r="G633" s="59"/>
      <c r="H633" s="59"/>
    </row>
    <row r="634">
      <c r="D634" s="59"/>
      <c r="F634" s="59"/>
      <c r="G634" s="59"/>
      <c r="H634" s="59"/>
    </row>
    <row r="635">
      <c r="D635" s="59"/>
      <c r="F635" s="59"/>
      <c r="G635" s="59"/>
      <c r="H635" s="59"/>
    </row>
    <row r="636">
      <c r="D636" s="59"/>
      <c r="F636" s="59"/>
      <c r="G636" s="59"/>
      <c r="H636" s="59"/>
    </row>
    <row r="637">
      <c r="D637" s="59"/>
      <c r="F637" s="59"/>
      <c r="G637" s="59"/>
      <c r="H637" s="59"/>
    </row>
    <row r="638">
      <c r="D638" s="59"/>
      <c r="F638" s="59"/>
      <c r="G638" s="59"/>
      <c r="H638" s="59"/>
    </row>
    <row r="639">
      <c r="D639" s="59"/>
      <c r="F639" s="59"/>
      <c r="G639" s="59"/>
      <c r="H639" s="59"/>
    </row>
    <row r="640">
      <c r="D640" s="59"/>
      <c r="F640" s="59"/>
      <c r="G640" s="59"/>
      <c r="H640" s="59"/>
    </row>
    <row r="641">
      <c r="D641" s="59"/>
      <c r="F641" s="59"/>
      <c r="G641" s="59"/>
      <c r="H641" s="59"/>
    </row>
    <row r="642">
      <c r="D642" s="59"/>
      <c r="F642" s="59"/>
      <c r="G642" s="59"/>
      <c r="H642" s="59"/>
    </row>
    <row r="643">
      <c r="D643" s="59"/>
      <c r="F643" s="59"/>
      <c r="G643" s="59"/>
      <c r="H643" s="59"/>
    </row>
    <row r="644">
      <c r="D644" s="59"/>
      <c r="F644" s="59"/>
      <c r="G644" s="59"/>
      <c r="H644" s="59"/>
    </row>
    <row r="645">
      <c r="D645" s="59"/>
      <c r="F645" s="59"/>
      <c r="G645" s="59"/>
      <c r="H645" s="59"/>
    </row>
    <row r="646">
      <c r="D646" s="59"/>
      <c r="F646" s="59"/>
      <c r="G646" s="59"/>
      <c r="H646" s="59"/>
    </row>
    <row r="647">
      <c r="D647" s="59"/>
      <c r="F647" s="59"/>
      <c r="G647" s="59"/>
      <c r="H647" s="59"/>
    </row>
    <row r="648">
      <c r="D648" s="59"/>
      <c r="F648" s="59"/>
      <c r="G648" s="59"/>
      <c r="H648" s="59"/>
    </row>
    <row r="649">
      <c r="D649" s="59"/>
      <c r="F649" s="59"/>
      <c r="G649" s="59"/>
      <c r="H649" s="59"/>
    </row>
    <row r="650">
      <c r="D650" s="59"/>
      <c r="F650" s="59"/>
      <c r="G650" s="59"/>
      <c r="H650" s="59"/>
    </row>
    <row r="651">
      <c r="D651" s="59"/>
      <c r="F651" s="59"/>
      <c r="G651" s="59"/>
      <c r="H651" s="59"/>
    </row>
    <row r="652">
      <c r="D652" s="59"/>
      <c r="F652" s="59"/>
      <c r="G652" s="59"/>
      <c r="H652" s="59"/>
    </row>
    <row r="653">
      <c r="D653" s="59"/>
      <c r="F653" s="59"/>
      <c r="G653" s="59"/>
      <c r="H653" s="59"/>
    </row>
    <row r="654">
      <c r="D654" s="59"/>
      <c r="F654" s="59"/>
      <c r="G654" s="59"/>
      <c r="H654" s="59"/>
    </row>
    <row r="655">
      <c r="D655" s="59"/>
      <c r="F655" s="59"/>
      <c r="G655" s="59"/>
      <c r="H655" s="59"/>
    </row>
    <row r="656">
      <c r="D656" s="59"/>
      <c r="F656" s="59"/>
      <c r="G656" s="59"/>
      <c r="H656" s="59"/>
    </row>
    <row r="657">
      <c r="D657" s="59"/>
      <c r="F657" s="59"/>
      <c r="G657" s="59"/>
      <c r="H657" s="59"/>
    </row>
    <row r="658">
      <c r="D658" s="59"/>
      <c r="F658" s="59"/>
      <c r="G658" s="59"/>
      <c r="H658" s="59"/>
    </row>
    <row r="659">
      <c r="D659" s="59"/>
      <c r="F659" s="59"/>
      <c r="G659" s="59"/>
      <c r="H659" s="59"/>
    </row>
    <row r="660">
      <c r="D660" s="59"/>
      <c r="F660" s="59"/>
      <c r="G660" s="59"/>
      <c r="H660" s="59"/>
    </row>
    <row r="661">
      <c r="D661" s="59"/>
      <c r="F661" s="59"/>
      <c r="G661" s="59"/>
      <c r="H661" s="59"/>
    </row>
    <row r="662">
      <c r="D662" s="59"/>
      <c r="F662" s="59"/>
      <c r="G662" s="59"/>
      <c r="H662" s="59"/>
    </row>
    <row r="663">
      <c r="D663" s="59"/>
      <c r="F663" s="59"/>
      <c r="G663" s="59"/>
      <c r="H663" s="59"/>
    </row>
    <row r="664">
      <c r="D664" s="59"/>
      <c r="F664" s="59"/>
      <c r="G664" s="59"/>
      <c r="H664" s="59"/>
    </row>
    <row r="665">
      <c r="D665" s="59"/>
      <c r="F665" s="59"/>
      <c r="G665" s="59"/>
      <c r="H665" s="59"/>
    </row>
    <row r="666">
      <c r="D666" s="59"/>
      <c r="F666" s="59"/>
      <c r="G666" s="59"/>
      <c r="H666" s="59"/>
    </row>
    <row r="667">
      <c r="D667" s="59"/>
      <c r="F667" s="59"/>
      <c r="G667" s="59"/>
      <c r="H667" s="59"/>
    </row>
    <row r="668">
      <c r="D668" s="59"/>
      <c r="F668" s="59"/>
      <c r="G668" s="59"/>
      <c r="H668" s="59"/>
    </row>
    <row r="669">
      <c r="D669" s="59"/>
      <c r="F669" s="59"/>
      <c r="G669" s="59"/>
      <c r="H669" s="59"/>
    </row>
    <row r="670">
      <c r="D670" s="59"/>
      <c r="F670" s="59"/>
      <c r="G670" s="59"/>
      <c r="H670" s="59"/>
    </row>
    <row r="671">
      <c r="D671" s="59"/>
      <c r="F671" s="59"/>
      <c r="G671" s="59"/>
      <c r="H671" s="59"/>
    </row>
    <row r="672">
      <c r="D672" s="59"/>
      <c r="F672" s="59"/>
      <c r="G672" s="59"/>
      <c r="H672" s="59"/>
    </row>
    <row r="673">
      <c r="D673" s="59"/>
      <c r="F673" s="59"/>
      <c r="G673" s="59"/>
      <c r="H673" s="59"/>
    </row>
    <row r="674">
      <c r="D674" s="59"/>
      <c r="F674" s="59"/>
      <c r="G674" s="59"/>
      <c r="H674" s="59"/>
    </row>
    <row r="675">
      <c r="D675" s="59"/>
      <c r="F675" s="59"/>
      <c r="G675" s="59"/>
      <c r="H675" s="59"/>
    </row>
    <row r="676">
      <c r="D676" s="59"/>
      <c r="F676" s="59"/>
      <c r="G676" s="59"/>
      <c r="H676" s="59"/>
    </row>
    <row r="677">
      <c r="D677" s="59"/>
      <c r="F677" s="59"/>
      <c r="G677" s="59"/>
      <c r="H677" s="59"/>
    </row>
    <row r="678">
      <c r="D678" s="59"/>
      <c r="F678" s="59"/>
      <c r="G678" s="59"/>
      <c r="H678" s="59"/>
    </row>
    <row r="679">
      <c r="D679" s="59"/>
      <c r="F679" s="59"/>
      <c r="G679" s="59"/>
      <c r="H679" s="59"/>
    </row>
    <row r="680">
      <c r="D680" s="59"/>
      <c r="F680" s="59"/>
      <c r="G680" s="59"/>
      <c r="H680" s="59"/>
    </row>
    <row r="681">
      <c r="D681" s="59"/>
      <c r="F681" s="59"/>
      <c r="G681" s="59"/>
      <c r="H681" s="59"/>
    </row>
    <row r="682">
      <c r="D682" s="59"/>
      <c r="F682" s="59"/>
      <c r="G682" s="59"/>
      <c r="H682" s="59"/>
    </row>
    <row r="683">
      <c r="D683" s="59"/>
      <c r="F683" s="59"/>
      <c r="G683" s="59"/>
      <c r="H683" s="59"/>
    </row>
    <row r="684">
      <c r="D684" s="59"/>
      <c r="F684" s="59"/>
      <c r="G684" s="59"/>
      <c r="H684" s="59"/>
    </row>
    <row r="685">
      <c r="D685" s="59"/>
      <c r="F685" s="59"/>
      <c r="G685" s="59"/>
      <c r="H685" s="59"/>
    </row>
    <row r="686">
      <c r="D686" s="59"/>
      <c r="F686" s="59"/>
      <c r="G686" s="59"/>
      <c r="H686" s="59"/>
    </row>
    <row r="687">
      <c r="D687" s="59"/>
      <c r="F687" s="59"/>
      <c r="G687" s="59"/>
      <c r="H687" s="59"/>
    </row>
    <row r="688">
      <c r="D688" s="59"/>
      <c r="F688" s="59"/>
      <c r="G688" s="59"/>
      <c r="H688" s="59"/>
    </row>
    <row r="689">
      <c r="D689" s="59"/>
      <c r="F689" s="59"/>
      <c r="G689" s="59"/>
      <c r="H689" s="59"/>
    </row>
    <row r="690">
      <c r="D690" s="59"/>
      <c r="F690" s="59"/>
      <c r="G690" s="59"/>
      <c r="H690" s="59"/>
    </row>
    <row r="691">
      <c r="D691" s="59"/>
      <c r="F691" s="59"/>
      <c r="G691" s="59"/>
      <c r="H691" s="59"/>
    </row>
    <row r="692">
      <c r="D692" s="59"/>
      <c r="F692" s="59"/>
      <c r="G692" s="59"/>
      <c r="H692" s="59"/>
    </row>
    <row r="693">
      <c r="D693" s="59"/>
      <c r="F693" s="59"/>
      <c r="G693" s="59"/>
      <c r="H693" s="59"/>
    </row>
    <row r="694">
      <c r="D694" s="59"/>
      <c r="F694" s="59"/>
      <c r="G694" s="59"/>
      <c r="H694" s="59"/>
    </row>
    <row r="695">
      <c r="D695" s="59"/>
      <c r="F695" s="59"/>
      <c r="G695" s="59"/>
      <c r="H695" s="59"/>
    </row>
    <row r="696">
      <c r="D696" s="59"/>
      <c r="F696" s="59"/>
      <c r="G696" s="59"/>
      <c r="H696" s="59"/>
    </row>
    <row r="697">
      <c r="D697" s="59"/>
      <c r="F697" s="59"/>
      <c r="G697" s="59"/>
      <c r="H697" s="59"/>
    </row>
    <row r="698">
      <c r="D698" s="59"/>
      <c r="F698" s="59"/>
      <c r="G698" s="59"/>
      <c r="H698" s="59"/>
    </row>
    <row r="699">
      <c r="D699" s="59"/>
      <c r="F699" s="59"/>
      <c r="G699" s="59"/>
      <c r="H699" s="59"/>
    </row>
    <row r="700">
      <c r="D700" s="59"/>
      <c r="F700" s="59"/>
      <c r="G700" s="59"/>
      <c r="H700" s="59"/>
    </row>
    <row r="701">
      <c r="D701" s="59"/>
      <c r="F701" s="59"/>
      <c r="G701" s="59"/>
      <c r="H701" s="59"/>
    </row>
    <row r="702">
      <c r="D702" s="59"/>
      <c r="F702" s="59"/>
      <c r="G702" s="59"/>
      <c r="H702" s="59"/>
    </row>
    <row r="703">
      <c r="D703" s="59"/>
      <c r="F703" s="59"/>
      <c r="G703" s="59"/>
      <c r="H703" s="59"/>
    </row>
    <row r="704">
      <c r="D704" s="59"/>
      <c r="F704" s="59"/>
      <c r="G704" s="59"/>
      <c r="H704" s="59"/>
    </row>
    <row r="705">
      <c r="D705" s="59"/>
      <c r="F705" s="59"/>
      <c r="G705" s="59"/>
      <c r="H705" s="59"/>
    </row>
    <row r="706">
      <c r="D706" s="59"/>
      <c r="F706" s="59"/>
      <c r="G706" s="59"/>
      <c r="H706" s="59"/>
    </row>
    <row r="707">
      <c r="D707" s="59"/>
      <c r="F707" s="59"/>
      <c r="G707" s="59"/>
      <c r="H707" s="59"/>
    </row>
    <row r="708">
      <c r="D708" s="59"/>
      <c r="F708" s="59"/>
      <c r="G708" s="59"/>
      <c r="H708" s="59"/>
    </row>
    <row r="709">
      <c r="D709" s="59"/>
      <c r="F709" s="59"/>
      <c r="G709" s="59"/>
      <c r="H709" s="59"/>
    </row>
    <row r="710">
      <c r="D710" s="59"/>
      <c r="F710" s="59"/>
      <c r="G710" s="59"/>
      <c r="H710" s="59"/>
    </row>
    <row r="711">
      <c r="D711" s="59"/>
      <c r="F711" s="59"/>
      <c r="G711" s="59"/>
      <c r="H711" s="59"/>
    </row>
    <row r="712">
      <c r="D712" s="59"/>
      <c r="F712" s="59"/>
      <c r="G712" s="59"/>
      <c r="H712" s="59"/>
    </row>
    <row r="713">
      <c r="D713" s="59"/>
      <c r="F713" s="59"/>
      <c r="G713" s="59"/>
      <c r="H713" s="59"/>
    </row>
    <row r="714">
      <c r="D714" s="59"/>
      <c r="F714" s="59"/>
      <c r="G714" s="59"/>
      <c r="H714" s="59"/>
    </row>
    <row r="715">
      <c r="D715" s="59"/>
      <c r="F715" s="59"/>
      <c r="G715" s="59"/>
      <c r="H715" s="59"/>
    </row>
    <row r="716">
      <c r="D716" s="59"/>
      <c r="F716" s="59"/>
      <c r="G716" s="59"/>
      <c r="H716" s="59"/>
    </row>
    <row r="717">
      <c r="D717" s="59"/>
      <c r="F717" s="59"/>
      <c r="G717" s="59"/>
      <c r="H717" s="59"/>
    </row>
    <row r="718">
      <c r="D718" s="59"/>
      <c r="F718" s="59"/>
      <c r="G718" s="59"/>
      <c r="H718" s="59"/>
    </row>
    <row r="719">
      <c r="D719" s="59"/>
      <c r="F719" s="59"/>
      <c r="G719" s="59"/>
      <c r="H719" s="59"/>
    </row>
    <row r="720">
      <c r="D720" s="59"/>
      <c r="F720" s="59"/>
      <c r="G720" s="59"/>
      <c r="H720" s="59"/>
    </row>
    <row r="721">
      <c r="D721" s="59"/>
      <c r="F721" s="59"/>
      <c r="G721" s="59"/>
      <c r="H721" s="59"/>
    </row>
    <row r="722">
      <c r="D722" s="59"/>
      <c r="F722" s="59"/>
      <c r="G722" s="59"/>
      <c r="H722" s="59"/>
    </row>
    <row r="723">
      <c r="D723" s="59"/>
      <c r="F723" s="59"/>
      <c r="G723" s="59"/>
      <c r="H723" s="59"/>
    </row>
    <row r="724">
      <c r="D724" s="59"/>
      <c r="F724" s="59"/>
      <c r="G724" s="59"/>
      <c r="H724" s="59"/>
    </row>
    <row r="725">
      <c r="D725" s="59"/>
      <c r="F725" s="59"/>
      <c r="G725" s="59"/>
      <c r="H725" s="59"/>
    </row>
    <row r="726">
      <c r="D726" s="59"/>
      <c r="F726" s="59"/>
      <c r="G726" s="59"/>
      <c r="H726" s="59"/>
    </row>
    <row r="727">
      <c r="D727" s="59"/>
      <c r="F727" s="59"/>
      <c r="G727" s="59"/>
      <c r="H727" s="59"/>
    </row>
    <row r="728">
      <c r="D728" s="59"/>
      <c r="F728" s="59"/>
      <c r="G728" s="59"/>
      <c r="H728" s="59"/>
    </row>
    <row r="729">
      <c r="D729" s="59"/>
      <c r="F729" s="59"/>
      <c r="G729" s="59"/>
      <c r="H729" s="59"/>
    </row>
    <row r="730">
      <c r="D730" s="59"/>
      <c r="F730" s="59"/>
      <c r="G730" s="59"/>
      <c r="H730" s="59"/>
    </row>
    <row r="731">
      <c r="D731" s="59"/>
      <c r="F731" s="59"/>
      <c r="G731" s="59"/>
      <c r="H731" s="59"/>
    </row>
    <row r="732">
      <c r="D732" s="59"/>
      <c r="F732" s="59"/>
      <c r="G732" s="59"/>
      <c r="H732" s="59"/>
    </row>
    <row r="733">
      <c r="D733" s="59"/>
      <c r="F733" s="59"/>
      <c r="G733" s="59"/>
      <c r="H733" s="59"/>
    </row>
    <row r="734">
      <c r="D734" s="59"/>
      <c r="F734" s="59"/>
      <c r="G734" s="59"/>
      <c r="H734" s="59"/>
    </row>
    <row r="735">
      <c r="D735" s="59"/>
      <c r="F735" s="59"/>
      <c r="G735" s="59"/>
      <c r="H735" s="59"/>
    </row>
    <row r="736">
      <c r="D736" s="59"/>
      <c r="F736" s="59"/>
      <c r="G736" s="59"/>
      <c r="H736" s="59"/>
    </row>
    <row r="737">
      <c r="D737" s="59"/>
      <c r="F737" s="59"/>
      <c r="G737" s="59"/>
      <c r="H737" s="59"/>
    </row>
    <row r="738">
      <c r="D738" s="59"/>
      <c r="F738" s="59"/>
      <c r="G738" s="59"/>
      <c r="H738" s="59"/>
    </row>
    <row r="739">
      <c r="D739" s="59"/>
      <c r="F739" s="59"/>
      <c r="G739" s="59"/>
      <c r="H739" s="59"/>
    </row>
    <row r="740">
      <c r="D740" s="59"/>
      <c r="F740" s="59"/>
      <c r="G740" s="59"/>
      <c r="H740" s="59"/>
    </row>
    <row r="741">
      <c r="D741" s="59"/>
      <c r="F741" s="59"/>
      <c r="G741" s="59"/>
      <c r="H741" s="59"/>
    </row>
    <row r="742">
      <c r="D742" s="59"/>
      <c r="F742" s="59"/>
      <c r="G742" s="59"/>
      <c r="H742" s="59"/>
    </row>
    <row r="743">
      <c r="D743" s="59"/>
      <c r="F743" s="59"/>
      <c r="G743" s="59"/>
      <c r="H743" s="59"/>
    </row>
    <row r="744">
      <c r="D744" s="59"/>
      <c r="F744" s="59"/>
      <c r="G744" s="59"/>
      <c r="H744" s="59"/>
    </row>
    <row r="745">
      <c r="D745" s="59"/>
      <c r="F745" s="59"/>
      <c r="G745" s="59"/>
      <c r="H745" s="59"/>
    </row>
    <row r="746">
      <c r="D746" s="59"/>
      <c r="F746" s="59"/>
      <c r="G746" s="59"/>
      <c r="H746" s="59"/>
    </row>
    <row r="747">
      <c r="D747" s="59"/>
      <c r="F747" s="59"/>
      <c r="G747" s="59"/>
      <c r="H747" s="59"/>
    </row>
    <row r="748">
      <c r="D748" s="59"/>
      <c r="F748" s="59"/>
      <c r="G748" s="59"/>
      <c r="H748" s="59"/>
    </row>
    <row r="749">
      <c r="D749" s="59"/>
      <c r="F749" s="59"/>
      <c r="G749" s="59"/>
      <c r="H749" s="59"/>
    </row>
    <row r="750">
      <c r="D750" s="59"/>
      <c r="F750" s="59"/>
      <c r="G750" s="59"/>
      <c r="H750" s="59"/>
    </row>
    <row r="751">
      <c r="D751" s="59"/>
      <c r="F751" s="59"/>
      <c r="G751" s="59"/>
      <c r="H751" s="59"/>
    </row>
    <row r="752">
      <c r="D752" s="59"/>
      <c r="F752" s="59"/>
      <c r="G752" s="59"/>
      <c r="H752" s="59"/>
    </row>
    <row r="753">
      <c r="D753" s="59"/>
      <c r="F753" s="59"/>
      <c r="G753" s="59"/>
      <c r="H753" s="59"/>
    </row>
    <row r="754">
      <c r="D754" s="59"/>
      <c r="F754" s="59"/>
      <c r="G754" s="59"/>
      <c r="H754" s="59"/>
    </row>
    <row r="755">
      <c r="D755" s="59"/>
      <c r="F755" s="59"/>
      <c r="G755" s="59"/>
      <c r="H755" s="59"/>
    </row>
    <row r="756">
      <c r="D756" s="59"/>
      <c r="F756" s="59"/>
      <c r="G756" s="59"/>
      <c r="H756" s="59"/>
    </row>
    <row r="757">
      <c r="D757" s="59"/>
      <c r="F757" s="59"/>
      <c r="G757" s="59"/>
      <c r="H757" s="59"/>
    </row>
    <row r="758">
      <c r="D758" s="59"/>
      <c r="F758" s="59"/>
      <c r="G758" s="59"/>
      <c r="H758" s="59"/>
    </row>
    <row r="759">
      <c r="D759" s="59"/>
      <c r="F759" s="59"/>
      <c r="G759" s="59"/>
      <c r="H759" s="59"/>
    </row>
    <row r="760">
      <c r="D760" s="59"/>
      <c r="F760" s="59"/>
      <c r="G760" s="59"/>
      <c r="H760" s="59"/>
    </row>
    <row r="761">
      <c r="D761" s="59"/>
      <c r="F761" s="59"/>
      <c r="G761" s="59"/>
      <c r="H761" s="59"/>
    </row>
    <row r="762">
      <c r="D762" s="59"/>
      <c r="F762" s="59"/>
      <c r="G762" s="59"/>
      <c r="H762" s="59"/>
    </row>
    <row r="763">
      <c r="D763" s="59"/>
      <c r="F763" s="59"/>
      <c r="G763" s="59"/>
      <c r="H763" s="59"/>
    </row>
    <row r="764">
      <c r="D764" s="59"/>
      <c r="F764" s="59"/>
      <c r="G764" s="59"/>
      <c r="H764" s="59"/>
    </row>
    <row r="765">
      <c r="D765" s="59"/>
      <c r="F765" s="59"/>
      <c r="G765" s="59"/>
      <c r="H765" s="59"/>
    </row>
    <row r="766">
      <c r="D766" s="59"/>
      <c r="F766" s="59"/>
      <c r="G766" s="59"/>
      <c r="H766" s="59"/>
    </row>
    <row r="767">
      <c r="D767" s="59"/>
      <c r="F767" s="59"/>
      <c r="G767" s="59"/>
      <c r="H767" s="59"/>
    </row>
    <row r="768">
      <c r="D768" s="59"/>
      <c r="F768" s="59"/>
      <c r="G768" s="59"/>
      <c r="H768" s="59"/>
    </row>
    <row r="769">
      <c r="D769" s="59"/>
      <c r="F769" s="59"/>
      <c r="G769" s="59"/>
      <c r="H769" s="59"/>
    </row>
    <row r="770">
      <c r="D770" s="59"/>
      <c r="F770" s="59"/>
      <c r="G770" s="59"/>
      <c r="H770" s="59"/>
    </row>
    <row r="771">
      <c r="D771" s="59"/>
      <c r="F771" s="59"/>
      <c r="G771" s="59"/>
      <c r="H771" s="59"/>
    </row>
    <row r="772">
      <c r="D772" s="59"/>
      <c r="F772" s="59"/>
      <c r="G772" s="59"/>
      <c r="H772" s="59"/>
    </row>
    <row r="773">
      <c r="D773" s="59"/>
      <c r="F773" s="59"/>
      <c r="G773" s="59"/>
      <c r="H773" s="59"/>
    </row>
    <row r="774">
      <c r="D774" s="59"/>
      <c r="F774" s="59"/>
      <c r="G774" s="59"/>
      <c r="H774" s="59"/>
    </row>
    <row r="775">
      <c r="D775" s="59"/>
      <c r="F775" s="59"/>
      <c r="G775" s="59"/>
      <c r="H775" s="59"/>
    </row>
    <row r="776">
      <c r="D776" s="59"/>
      <c r="F776" s="59"/>
      <c r="G776" s="59"/>
      <c r="H776" s="59"/>
    </row>
    <row r="777">
      <c r="D777" s="59"/>
      <c r="F777" s="59"/>
      <c r="G777" s="59"/>
      <c r="H777" s="59"/>
    </row>
    <row r="778">
      <c r="D778" s="59"/>
      <c r="F778" s="59"/>
      <c r="G778" s="59"/>
      <c r="H778" s="59"/>
    </row>
    <row r="779">
      <c r="D779" s="59"/>
      <c r="F779" s="59"/>
      <c r="G779" s="59"/>
      <c r="H779" s="59"/>
    </row>
    <row r="780">
      <c r="D780" s="59"/>
      <c r="F780" s="59"/>
      <c r="G780" s="59"/>
      <c r="H780" s="59"/>
    </row>
    <row r="781">
      <c r="D781" s="59"/>
      <c r="F781" s="59"/>
      <c r="G781" s="59"/>
      <c r="H781" s="59"/>
    </row>
    <row r="782">
      <c r="D782" s="59"/>
      <c r="F782" s="59"/>
      <c r="G782" s="59"/>
      <c r="H782" s="59"/>
    </row>
    <row r="783">
      <c r="D783" s="59"/>
      <c r="F783" s="59"/>
      <c r="G783" s="59"/>
      <c r="H783" s="59"/>
    </row>
    <row r="784">
      <c r="D784" s="59"/>
      <c r="F784" s="59"/>
      <c r="G784" s="59"/>
      <c r="H784" s="59"/>
    </row>
    <row r="785">
      <c r="D785" s="59"/>
      <c r="F785" s="59"/>
      <c r="G785" s="59"/>
      <c r="H785" s="59"/>
    </row>
    <row r="786">
      <c r="D786" s="59"/>
      <c r="F786" s="59"/>
      <c r="G786" s="59"/>
      <c r="H786" s="59"/>
    </row>
    <row r="787">
      <c r="D787" s="59"/>
      <c r="F787" s="59"/>
      <c r="G787" s="59"/>
      <c r="H787" s="59"/>
    </row>
    <row r="788">
      <c r="D788" s="59"/>
      <c r="F788" s="59"/>
      <c r="G788" s="59"/>
      <c r="H788" s="59"/>
    </row>
    <row r="789">
      <c r="D789" s="59"/>
      <c r="F789" s="59"/>
      <c r="G789" s="59"/>
      <c r="H789" s="59"/>
    </row>
    <row r="790">
      <c r="D790" s="59"/>
      <c r="F790" s="59"/>
      <c r="G790" s="59"/>
      <c r="H790" s="59"/>
    </row>
    <row r="791">
      <c r="D791" s="59"/>
      <c r="F791" s="59"/>
      <c r="G791" s="59"/>
      <c r="H791" s="59"/>
    </row>
    <row r="792">
      <c r="D792" s="59"/>
      <c r="F792" s="59"/>
      <c r="G792" s="59"/>
      <c r="H792" s="59"/>
    </row>
    <row r="793">
      <c r="D793" s="59"/>
      <c r="F793" s="59"/>
      <c r="G793" s="59"/>
      <c r="H793" s="59"/>
    </row>
    <row r="794">
      <c r="D794" s="59"/>
      <c r="F794" s="59"/>
      <c r="G794" s="59"/>
      <c r="H794" s="59"/>
    </row>
    <row r="795">
      <c r="D795" s="59"/>
      <c r="F795" s="59"/>
      <c r="G795" s="59"/>
      <c r="H795" s="59"/>
    </row>
    <row r="796">
      <c r="D796" s="59"/>
      <c r="F796" s="59"/>
      <c r="G796" s="59"/>
      <c r="H796" s="59"/>
    </row>
    <row r="797">
      <c r="D797" s="59"/>
      <c r="F797" s="59"/>
      <c r="G797" s="59"/>
      <c r="H797" s="59"/>
    </row>
    <row r="798">
      <c r="D798" s="59"/>
      <c r="F798" s="59"/>
      <c r="G798" s="59"/>
      <c r="H798" s="59"/>
    </row>
    <row r="799">
      <c r="D799" s="59"/>
      <c r="F799" s="59"/>
      <c r="G799" s="59"/>
      <c r="H799" s="59"/>
    </row>
    <row r="800">
      <c r="D800" s="59"/>
      <c r="F800" s="59"/>
      <c r="G800" s="59"/>
      <c r="H800" s="59"/>
    </row>
    <row r="801">
      <c r="D801" s="59"/>
      <c r="F801" s="59"/>
      <c r="G801" s="59"/>
      <c r="H801" s="59"/>
    </row>
    <row r="802">
      <c r="D802" s="59"/>
      <c r="F802" s="59"/>
      <c r="G802" s="59"/>
      <c r="H802" s="59"/>
    </row>
    <row r="803">
      <c r="D803" s="59"/>
      <c r="F803" s="59"/>
      <c r="G803" s="59"/>
      <c r="H803" s="59"/>
    </row>
    <row r="804">
      <c r="D804" s="59"/>
      <c r="F804" s="59"/>
      <c r="G804" s="59"/>
      <c r="H804" s="59"/>
    </row>
    <row r="805">
      <c r="D805" s="59"/>
      <c r="F805" s="59"/>
      <c r="G805" s="59"/>
      <c r="H805" s="59"/>
    </row>
    <row r="806">
      <c r="D806" s="59"/>
      <c r="F806" s="59"/>
      <c r="G806" s="59"/>
      <c r="H806" s="59"/>
    </row>
    <row r="807">
      <c r="D807" s="59"/>
      <c r="F807" s="59"/>
      <c r="G807" s="59"/>
      <c r="H807" s="59"/>
    </row>
    <row r="808">
      <c r="D808" s="59"/>
      <c r="F808" s="59"/>
      <c r="G808" s="59"/>
      <c r="H808" s="59"/>
    </row>
    <row r="809">
      <c r="D809" s="59"/>
      <c r="F809" s="59"/>
      <c r="G809" s="59"/>
      <c r="H809" s="59"/>
    </row>
    <row r="810">
      <c r="D810" s="59"/>
      <c r="F810" s="59"/>
      <c r="G810" s="59"/>
      <c r="H810" s="59"/>
    </row>
    <row r="811">
      <c r="D811" s="59"/>
      <c r="F811" s="59"/>
      <c r="G811" s="59"/>
      <c r="H811" s="59"/>
    </row>
    <row r="812">
      <c r="D812" s="59"/>
      <c r="F812" s="59"/>
      <c r="G812" s="59"/>
      <c r="H812" s="59"/>
    </row>
    <row r="813">
      <c r="D813" s="59"/>
      <c r="F813" s="59"/>
      <c r="G813" s="59"/>
      <c r="H813" s="59"/>
    </row>
    <row r="814">
      <c r="D814" s="59"/>
      <c r="F814" s="59"/>
      <c r="G814" s="59"/>
      <c r="H814" s="59"/>
    </row>
    <row r="815">
      <c r="D815" s="59"/>
      <c r="F815" s="59"/>
      <c r="G815" s="59"/>
      <c r="H815" s="59"/>
    </row>
    <row r="816">
      <c r="D816" s="59"/>
      <c r="F816" s="59"/>
      <c r="G816" s="59"/>
      <c r="H816" s="59"/>
    </row>
    <row r="817">
      <c r="D817" s="59"/>
      <c r="F817" s="59"/>
      <c r="G817" s="59"/>
      <c r="H817" s="59"/>
    </row>
    <row r="818">
      <c r="D818" s="59"/>
      <c r="F818" s="59"/>
      <c r="G818" s="59"/>
      <c r="H818" s="59"/>
    </row>
    <row r="819">
      <c r="D819" s="59"/>
      <c r="F819" s="59"/>
      <c r="G819" s="59"/>
      <c r="H819" s="59"/>
    </row>
    <row r="820">
      <c r="D820" s="59"/>
      <c r="F820" s="59"/>
      <c r="G820" s="59"/>
      <c r="H820" s="59"/>
    </row>
    <row r="821">
      <c r="D821" s="59"/>
      <c r="F821" s="59"/>
      <c r="G821" s="59"/>
      <c r="H821" s="59"/>
    </row>
    <row r="822">
      <c r="D822" s="59"/>
      <c r="F822" s="59"/>
      <c r="G822" s="59"/>
      <c r="H822" s="59"/>
    </row>
    <row r="823">
      <c r="D823" s="59"/>
      <c r="F823" s="59"/>
      <c r="G823" s="59"/>
      <c r="H823" s="59"/>
    </row>
    <row r="824">
      <c r="D824" s="59"/>
      <c r="F824" s="59"/>
      <c r="G824" s="59"/>
      <c r="H824" s="59"/>
    </row>
    <row r="825">
      <c r="D825" s="59"/>
      <c r="F825" s="59"/>
      <c r="G825" s="59"/>
      <c r="H825" s="59"/>
    </row>
    <row r="826">
      <c r="D826" s="59"/>
      <c r="F826" s="59"/>
      <c r="G826" s="59"/>
      <c r="H826" s="59"/>
    </row>
    <row r="827">
      <c r="D827" s="59"/>
      <c r="F827" s="59"/>
      <c r="G827" s="59"/>
      <c r="H827" s="59"/>
    </row>
    <row r="828">
      <c r="D828" s="59"/>
      <c r="F828" s="59"/>
      <c r="G828" s="59"/>
      <c r="H828" s="59"/>
    </row>
    <row r="829">
      <c r="D829" s="59"/>
      <c r="F829" s="59"/>
      <c r="G829" s="59"/>
      <c r="H829" s="59"/>
    </row>
    <row r="830">
      <c r="D830" s="59"/>
      <c r="F830" s="59"/>
      <c r="G830" s="59"/>
      <c r="H830" s="59"/>
    </row>
    <row r="831">
      <c r="D831" s="59"/>
      <c r="F831" s="59"/>
      <c r="G831" s="59"/>
      <c r="H831" s="59"/>
    </row>
    <row r="832">
      <c r="D832" s="59"/>
      <c r="F832" s="59"/>
      <c r="G832" s="59"/>
      <c r="H832" s="59"/>
    </row>
    <row r="833">
      <c r="D833" s="59"/>
      <c r="F833" s="59"/>
      <c r="G833" s="59"/>
      <c r="H833" s="59"/>
    </row>
    <row r="834">
      <c r="D834" s="59"/>
      <c r="F834" s="59"/>
      <c r="G834" s="59"/>
      <c r="H834" s="59"/>
    </row>
    <row r="835">
      <c r="D835" s="59"/>
      <c r="F835" s="59"/>
      <c r="G835" s="59"/>
      <c r="H835" s="59"/>
    </row>
    <row r="836">
      <c r="D836" s="59"/>
      <c r="F836" s="59"/>
      <c r="G836" s="59"/>
      <c r="H836" s="59"/>
    </row>
    <row r="837">
      <c r="D837" s="59"/>
      <c r="F837" s="59"/>
      <c r="G837" s="59"/>
      <c r="H837" s="59"/>
    </row>
    <row r="838">
      <c r="D838" s="59"/>
      <c r="F838" s="59"/>
      <c r="G838" s="59"/>
      <c r="H838" s="59"/>
    </row>
    <row r="839">
      <c r="D839" s="59"/>
      <c r="F839" s="59"/>
      <c r="G839" s="59"/>
      <c r="H839" s="59"/>
    </row>
    <row r="840">
      <c r="D840" s="59"/>
      <c r="F840" s="59"/>
      <c r="G840" s="59"/>
      <c r="H840" s="59"/>
    </row>
    <row r="841">
      <c r="D841" s="59"/>
      <c r="F841" s="59"/>
      <c r="G841" s="59"/>
      <c r="H841" s="59"/>
    </row>
    <row r="842">
      <c r="D842" s="59"/>
      <c r="F842" s="59"/>
      <c r="G842" s="59"/>
      <c r="H842" s="59"/>
    </row>
    <row r="843">
      <c r="D843" s="59"/>
      <c r="F843" s="59"/>
      <c r="G843" s="59"/>
      <c r="H843" s="59"/>
    </row>
    <row r="844">
      <c r="D844" s="59"/>
      <c r="F844" s="59"/>
      <c r="G844" s="59"/>
      <c r="H844" s="59"/>
    </row>
    <row r="845">
      <c r="D845" s="59"/>
      <c r="F845" s="59"/>
      <c r="G845" s="59"/>
      <c r="H845" s="59"/>
    </row>
    <row r="846">
      <c r="D846" s="59"/>
      <c r="F846" s="59"/>
      <c r="G846" s="59"/>
      <c r="H846" s="59"/>
    </row>
    <row r="847">
      <c r="D847" s="59"/>
      <c r="F847" s="59"/>
      <c r="G847" s="59"/>
      <c r="H847" s="59"/>
    </row>
    <row r="848">
      <c r="D848" s="59"/>
      <c r="F848" s="59"/>
      <c r="G848" s="59"/>
      <c r="H848" s="59"/>
    </row>
    <row r="849">
      <c r="D849" s="59"/>
      <c r="F849" s="59"/>
      <c r="G849" s="59"/>
      <c r="H849" s="59"/>
    </row>
    <row r="850">
      <c r="D850" s="59"/>
      <c r="F850" s="59"/>
      <c r="G850" s="59"/>
      <c r="H850" s="59"/>
    </row>
    <row r="851">
      <c r="D851" s="59"/>
      <c r="F851" s="59"/>
      <c r="G851" s="59"/>
      <c r="H851" s="59"/>
    </row>
    <row r="852">
      <c r="D852" s="59"/>
      <c r="F852" s="59"/>
      <c r="G852" s="59"/>
      <c r="H852" s="59"/>
    </row>
    <row r="853">
      <c r="D853" s="59"/>
      <c r="F853" s="59"/>
      <c r="G853" s="59"/>
      <c r="H853" s="59"/>
    </row>
    <row r="854">
      <c r="D854" s="59"/>
      <c r="F854" s="59"/>
      <c r="G854" s="59"/>
      <c r="H854" s="59"/>
    </row>
    <row r="855">
      <c r="D855" s="59"/>
      <c r="F855" s="59"/>
      <c r="G855" s="59"/>
      <c r="H855" s="59"/>
    </row>
    <row r="856">
      <c r="D856" s="59"/>
      <c r="F856" s="59"/>
      <c r="G856" s="59"/>
      <c r="H856" s="59"/>
    </row>
    <row r="857">
      <c r="D857" s="59"/>
      <c r="F857" s="59"/>
      <c r="G857" s="59"/>
      <c r="H857" s="59"/>
    </row>
    <row r="858">
      <c r="D858" s="59"/>
      <c r="F858" s="59"/>
      <c r="G858" s="59"/>
      <c r="H858" s="59"/>
    </row>
    <row r="859">
      <c r="D859" s="59"/>
      <c r="F859" s="59"/>
      <c r="G859" s="59"/>
      <c r="H859" s="59"/>
    </row>
    <row r="860">
      <c r="D860" s="59"/>
      <c r="F860" s="59"/>
      <c r="G860" s="59"/>
      <c r="H860" s="59"/>
    </row>
    <row r="861">
      <c r="D861" s="59"/>
      <c r="F861" s="59"/>
      <c r="G861" s="59"/>
      <c r="H861" s="59"/>
    </row>
    <row r="862">
      <c r="D862" s="59"/>
      <c r="F862" s="59"/>
      <c r="G862" s="59"/>
      <c r="H862" s="59"/>
    </row>
    <row r="863">
      <c r="D863" s="59"/>
      <c r="F863" s="59"/>
      <c r="G863" s="59"/>
      <c r="H863" s="59"/>
    </row>
    <row r="864">
      <c r="D864" s="59"/>
      <c r="F864" s="59"/>
      <c r="G864" s="59"/>
      <c r="H864" s="59"/>
    </row>
    <row r="865">
      <c r="D865" s="59"/>
      <c r="F865" s="59"/>
      <c r="G865" s="59"/>
      <c r="H865" s="59"/>
    </row>
    <row r="866">
      <c r="D866" s="59"/>
      <c r="F866" s="59"/>
      <c r="G866" s="59"/>
      <c r="H866" s="59"/>
    </row>
    <row r="867">
      <c r="D867" s="59"/>
      <c r="F867" s="59"/>
      <c r="G867" s="59"/>
      <c r="H867" s="59"/>
    </row>
    <row r="868">
      <c r="D868" s="59"/>
      <c r="F868" s="59"/>
      <c r="G868" s="59"/>
      <c r="H868" s="59"/>
    </row>
    <row r="869">
      <c r="D869" s="59"/>
      <c r="F869" s="59"/>
      <c r="G869" s="59"/>
      <c r="H869" s="59"/>
    </row>
    <row r="870">
      <c r="D870" s="59"/>
      <c r="F870" s="59"/>
      <c r="G870" s="59"/>
      <c r="H870" s="59"/>
    </row>
    <row r="871">
      <c r="D871" s="59"/>
      <c r="F871" s="59"/>
      <c r="G871" s="59"/>
      <c r="H871" s="59"/>
    </row>
    <row r="872">
      <c r="D872" s="59"/>
      <c r="F872" s="59"/>
      <c r="G872" s="59"/>
      <c r="H872" s="59"/>
    </row>
    <row r="873">
      <c r="D873" s="59"/>
      <c r="F873" s="59"/>
      <c r="G873" s="59"/>
      <c r="H873" s="59"/>
    </row>
    <row r="874">
      <c r="D874" s="59"/>
      <c r="F874" s="59"/>
      <c r="G874" s="59"/>
      <c r="H874" s="59"/>
    </row>
    <row r="875">
      <c r="D875" s="59"/>
      <c r="F875" s="59"/>
      <c r="G875" s="59"/>
      <c r="H875" s="59"/>
    </row>
    <row r="876">
      <c r="D876" s="59"/>
      <c r="F876" s="59"/>
      <c r="G876" s="59"/>
      <c r="H876" s="59"/>
    </row>
    <row r="877">
      <c r="D877" s="59"/>
      <c r="F877" s="59"/>
      <c r="G877" s="59"/>
      <c r="H877" s="59"/>
    </row>
    <row r="878">
      <c r="D878" s="59"/>
      <c r="F878" s="59"/>
      <c r="G878" s="59"/>
      <c r="H878" s="59"/>
    </row>
    <row r="879">
      <c r="D879" s="59"/>
      <c r="F879" s="59"/>
      <c r="G879" s="59"/>
      <c r="H879" s="59"/>
    </row>
    <row r="880">
      <c r="D880" s="59"/>
      <c r="F880" s="59"/>
      <c r="G880" s="59"/>
      <c r="H880" s="59"/>
    </row>
    <row r="881">
      <c r="D881" s="59"/>
      <c r="F881" s="59"/>
      <c r="G881" s="59"/>
      <c r="H881" s="59"/>
    </row>
    <row r="882">
      <c r="D882" s="59"/>
      <c r="F882" s="59"/>
      <c r="G882" s="59"/>
      <c r="H882" s="59"/>
    </row>
    <row r="883">
      <c r="D883" s="59"/>
      <c r="F883" s="59"/>
      <c r="G883" s="59"/>
      <c r="H883" s="59"/>
    </row>
    <row r="884">
      <c r="D884" s="59"/>
      <c r="F884" s="59"/>
      <c r="G884" s="59"/>
      <c r="H884" s="59"/>
    </row>
    <row r="885">
      <c r="D885" s="59"/>
      <c r="F885" s="59"/>
      <c r="G885" s="59"/>
      <c r="H885" s="59"/>
    </row>
    <row r="886">
      <c r="D886" s="59"/>
      <c r="F886" s="59"/>
      <c r="G886" s="59"/>
      <c r="H886" s="59"/>
    </row>
    <row r="887">
      <c r="D887" s="59"/>
      <c r="F887" s="59"/>
      <c r="G887" s="59"/>
      <c r="H887" s="59"/>
    </row>
    <row r="888">
      <c r="D888" s="59"/>
      <c r="F888" s="59"/>
      <c r="G888" s="59"/>
      <c r="H888" s="59"/>
    </row>
    <row r="889">
      <c r="D889" s="59"/>
      <c r="F889" s="59"/>
      <c r="G889" s="59"/>
      <c r="H889" s="59"/>
    </row>
    <row r="890">
      <c r="D890" s="59"/>
      <c r="F890" s="59"/>
      <c r="G890" s="59"/>
      <c r="H890" s="59"/>
    </row>
    <row r="891">
      <c r="D891" s="59"/>
      <c r="F891" s="59"/>
      <c r="G891" s="59"/>
      <c r="H891" s="59"/>
    </row>
    <row r="892">
      <c r="D892" s="59"/>
      <c r="F892" s="59"/>
      <c r="G892" s="59"/>
      <c r="H892" s="59"/>
    </row>
    <row r="893">
      <c r="D893" s="59"/>
      <c r="F893" s="59"/>
      <c r="G893" s="59"/>
      <c r="H893" s="59"/>
    </row>
    <row r="894">
      <c r="D894" s="59"/>
      <c r="F894" s="59"/>
      <c r="G894" s="59"/>
      <c r="H894" s="59"/>
    </row>
    <row r="895">
      <c r="D895" s="59"/>
      <c r="F895" s="59"/>
      <c r="G895" s="59"/>
      <c r="H895" s="59"/>
    </row>
    <row r="896">
      <c r="D896" s="59"/>
      <c r="F896" s="59"/>
      <c r="G896" s="59"/>
      <c r="H896" s="59"/>
    </row>
    <row r="897">
      <c r="D897" s="59"/>
      <c r="F897" s="59"/>
      <c r="G897" s="59"/>
      <c r="H897" s="59"/>
    </row>
    <row r="898">
      <c r="D898" s="59"/>
      <c r="F898" s="59"/>
      <c r="G898" s="59"/>
      <c r="H898" s="59"/>
    </row>
    <row r="899">
      <c r="D899" s="59"/>
      <c r="F899" s="59"/>
      <c r="G899" s="59"/>
      <c r="H899" s="59"/>
    </row>
    <row r="900">
      <c r="D900" s="59"/>
      <c r="F900" s="59"/>
      <c r="G900" s="59"/>
      <c r="H900" s="59"/>
    </row>
    <row r="901">
      <c r="D901" s="59"/>
      <c r="F901" s="59"/>
      <c r="G901" s="59"/>
      <c r="H901" s="59"/>
    </row>
    <row r="902">
      <c r="D902" s="59"/>
      <c r="F902" s="59"/>
      <c r="G902" s="59"/>
      <c r="H902" s="59"/>
    </row>
    <row r="903">
      <c r="D903" s="59"/>
      <c r="F903" s="59"/>
      <c r="G903" s="59"/>
      <c r="H903" s="59"/>
    </row>
    <row r="904">
      <c r="D904" s="59"/>
      <c r="F904" s="59"/>
      <c r="G904" s="59"/>
      <c r="H904" s="59"/>
    </row>
    <row r="905">
      <c r="D905" s="59"/>
      <c r="F905" s="59"/>
      <c r="G905" s="59"/>
      <c r="H905" s="59"/>
    </row>
    <row r="906">
      <c r="D906" s="59"/>
      <c r="F906" s="59"/>
      <c r="G906" s="59"/>
      <c r="H906" s="59"/>
    </row>
    <row r="907">
      <c r="D907" s="59"/>
      <c r="F907" s="59"/>
      <c r="G907" s="59"/>
      <c r="H907" s="59"/>
    </row>
    <row r="908">
      <c r="D908" s="59"/>
      <c r="F908" s="59"/>
      <c r="G908" s="59"/>
      <c r="H908" s="59"/>
    </row>
    <row r="909">
      <c r="D909" s="59"/>
      <c r="F909" s="59"/>
      <c r="G909" s="59"/>
      <c r="H909" s="59"/>
    </row>
    <row r="910">
      <c r="D910" s="59"/>
      <c r="F910" s="59"/>
      <c r="G910" s="59"/>
      <c r="H910" s="59"/>
    </row>
    <row r="911">
      <c r="D911" s="59"/>
      <c r="F911" s="59"/>
      <c r="G911" s="59"/>
      <c r="H911" s="59"/>
    </row>
    <row r="912">
      <c r="D912" s="59"/>
      <c r="F912" s="59"/>
      <c r="G912" s="59"/>
      <c r="H912" s="59"/>
    </row>
    <row r="913">
      <c r="D913" s="59"/>
      <c r="F913" s="59"/>
      <c r="G913" s="59"/>
      <c r="H913" s="59"/>
    </row>
    <row r="914">
      <c r="D914" s="59"/>
      <c r="F914" s="59"/>
      <c r="G914" s="59"/>
      <c r="H914" s="59"/>
    </row>
    <row r="915">
      <c r="D915" s="59"/>
      <c r="F915" s="59"/>
      <c r="G915" s="59"/>
      <c r="H915" s="59"/>
    </row>
    <row r="916">
      <c r="D916" s="59"/>
      <c r="F916" s="59"/>
      <c r="G916" s="59"/>
      <c r="H916" s="59"/>
    </row>
    <row r="917">
      <c r="D917" s="59"/>
      <c r="F917" s="59"/>
      <c r="G917" s="59"/>
      <c r="H917" s="59"/>
    </row>
    <row r="918">
      <c r="D918" s="59"/>
      <c r="F918" s="59"/>
      <c r="G918" s="59"/>
      <c r="H918" s="59"/>
    </row>
    <row r="919">
      <c r="D919" s="59"/>
      <c r="F919" s="59"/>
      <c r="G919" s="59"/>
      <c r="H919" s="59"/>
    </row>
    <row r="920">
      <c r="D920" s="59"/>
      <c r="F920" s="59"/>
      <c r="G920" s="59"/>
      <c r="H920" s="59"/>
    </row>
    <row r="921">
      <c r="D921" s="59"/>
      <c r="F921" s="59"/>
      <c r="G921" s="59"/>
      <c r="H921" s="59"/>
    </row>
    <row r="922">
      <c r="D922" s="59"/>
      <c r="F922" s="59"/>
      <c r="G922" s="59"/>
      <c r="H922" s="59"/>
    </row>
    <row r="923">
      <c r="D923" s="59"/>
      <c r="F923" s="59"/>
      <c r="G923" s="59"/>
      <c r="H923" s="59"/>
    </row>
    <row r="924">
      <c r="D924" s="59"/>
      <c r="F924" s="59"/>
      <c r="G924" s="59"/>
      <c r="H924" s="59"/>
    </row>
    <row r="925">
      <c r="D925" s="59"/>
      <c r="F925" s="59"/>
      <c r="G925" s="59"/>
      <c r="H925" s="59"/>
    </row>
    <row r="926">
      <c r="D926" s="59"/>
      <c r="F926" s="59"/>
      <c r="G926" s="59"/>
      <c r="H926" s="59"/>
    </row>
    <row r="927">
      <c r="D927" s="59"/>
      <c r="F927" s="59"/>
      <c r="G927" s="59"/>
      <c r="H927" s="59"/>
    </row>
    <row r="928">
      <c r="D928" s="59"/>
      <c r="F928" s="59"/>
      <c r="G928" s="59"/>
      <c r="H928" s="59"/>
    </row>
    <row r="929">
      <c r="D929" s="59"/>
      <c r="F929" s="59"/>
      <c r="G929" s="59"/>
      <c r="H929" s="59"/>
    </row>
    <row r="930">
      <c r="D930" s="59"/>
      <c r="F930" s="59"/>
      <c r="G930" s="59"/>
      <c r="H930" s="59"/>
    </row>
    <row r="931">
      <c r="D931" s="59"/>
      <c r="F931" s="59"/>
      <c r="G931" s="59"/>
      <c r="H931" s="59"/>
    </row>
    <row r="932">
      <c r="D932" s="59"/>
      <c r="F932" s="59"/>
      <c r="G932" s="59"/>
      <c r="H932" s="59"/>
    </row>
    <row r="933">
      <c r="D933" s="59"/>
      <c r="F933" s="59"/>
      <c r="G933" s="59"/>
      <c r="H933" s="59"/>
    </row>
    <row r="934">
      <c r="D934" s="59"/>
      <c r="F934" s="59"/>
      <c r="G934" s="59"/>
      <c r="H934" s="59"/>
    </row>
    <row r="935">
      <c r="D935" s="59"/>
      <c r="F935" s="59"/>
      <c r="G935" s="59"/>
      <c r="H935" s="59"/>
    </row>
    <row r="936">
      <c r="D936" s="59"/>
      <c r="F936" s="59"/>
      <c r="G936" s="59"/>
      <c r="H936" s="59"/>
    </row>
    <row r="937">
      <c r="D937" s="59"/>
      <c r="F937" s="59"/>
      <c r="G937" s="59"/>
      <c r="H937" s="59"/>
    </row>
    <row r="938">
      <c r="D938" s="59"/>
      <c r="F938" s="59"/>
      <c r="G938" s="59"/>
      <c r="H938" s="59"/>
    </row>
    <row r="939">
      <c r="D939" s="59"/>
      <c r="F939" s="59"/>
      <c r="G939" s="59"/>
      <c r="H939" s="59"/>
    </row>
    <row r="940">
      <c r="D940" s="59"/>
      <c r="F940" s="59"/>
      <c r="G940" s="59"/>
      <c r="H940" s="59"/>
    </row>
    <row r="941">
      <c r="D941" s="59"/>
      <c r="F941" s="59"/>
      <c r="G941" s="59"/>
      <c r="H941" s="59"/>
    </row>
    <row r="942">
      <c r="D942" s="59"/>
      <c r="F942" s="59"/>
      <c r="G942" s="59"/>
      <c r="H942" s="59"/>
    </row>
    <row r="943">
      <c r="D943" s="59"/>
      <c r="F943" s="59"/>
      <c r="G943" s="59"/>
      <c r="H943" s="59"/>
    </row>
    <row r="944">
      <c r="D944" s="59"/>
      <c r="F944" s="59"/>
      <c r="G944" s="59"/>
      <c r="H944" s="59"/>
    </row>
    <row r="945">
      <c r="D945" s="59"/>
      <c r="F945" s="59"/>
      <c r="G945" s="59"/>
      <c r="H945" s="59"/>
    </row>
    <row r="946">
      <c r="D946" s="59"/>
      <c r="F946" s="59"/>
      <c r="G946" s="59"/>
      <c r="H946" s="59"/>
    </row>
    <row r="947">
      <c r="D947" s="59"/>
      <c r="F947" s="59"/>
      <c r="G947" s="59"/>
      <c r="H947" s="59"/>
    </row>
    <row r="948">
      <c r="D948" s="59"/>
      <c r="F948" s="59"/>
      <c r="G948" s="59"/>
      <c r="H948" s="59"/>
    </row>
    <row r="949">
      <c r="D949" s="59"/>
      <c r="F949" s="59"/>
      <c r="G949" s="59"/>
      <c r="H949" s="59"/>
    </row>
    <row r="950">
      <c r="D950" s="59"/>
      <c r="F950" s="59"/>
      <c r="G950" s="59"/>
      <c r="H950" s="59"/>
    </row>
    <row r="951">
      <c r="D951" s="59"/>
      <c r="F951" s="59"/>
      <c r="G951" s="59"/>
      <c r="H951" s="59"/>
    </row>
    <row r="952">
      <c r="D952" s="59"/>
      <c r="F952" s="59"/>
      <c r="G952" s="59"/>
      <c r="H952" s="59"/>
    </row>
    <row r="953">
      <c r="D953" s="59"/>
      <c r="F953" s="59"/>
      <c r="G953" s="59"/>
      <c r="H953" s="59"/>
    </row>
    <row r="954">
      <c r="D954" s="59"/>
      <c r="F954" s="59"/>
      <c r="G954" s="59"/>
      <c r="H954" s="59"/>
    </row>
    <row r="955">
      <c r="D955" s="59"/>
      <c r="F955" s="59"/>
      <c r="G955" s="59"/>
      <c r="H955" s="59"/>
    </row>
    <row r="956">
      <c r="D956" s="59"/>
      <c r="F956" s="59"/>
      <c r="G956" s="59"/>
      <c r="H956" s="59"/>
    </row>
    <row r="957">
      <c r="D957" s="59"/>
      <c r="F957" s="59"/>
      <c r="G957" s="59"/>
      <c r="H957" s="59"/>
    </row>
    <row r="958">
      <c r="D958" s="59"/>
      <c r="F958" s="59"/>
      <c r="G958" s="59"/>
      <c r="H958" s="59"/>
    </row>
    <row r="959">
      <c r="D959" s="59"/>
      <c r="F959" s="59"/>
      <c r="G959" s="59"/>
      <c r="H959" s="59"/>
    </row>
    <row r="960">
      <c r="D960" s="59"/>
      <c r="F960" s="59"/>
      <c r="G960" s="59"/>
      <c r="H960" s="59"/>
    </row>
    <row r="961">
      <c r="D961" s="59"/>
      <c r="F961" s="59"/>
      <c r="G961" s="59"/>
      <c r="H961" s="59"/>
    </row>
    <row r="962">
      <c r="D962" s="59"/>
      <c r="F962" s="59"/>
      <c r="G962" s="59"/>
      <c r="H962" s="59"/>
    </row>
    <row r="963">
      <c r="D963" s="59"/>
      <c r="F963" s="59"/>
      <c r="G963" s="59"/>
      <c r="H963" s="59"/>
    </row>
    <row r="964">
      <c r="D964" s="59"/>
      <c r="F964" s="59"/>
      <c r="G964" s="59"/>
      <c r="H964" s="59"/>
    </row>
    <row r="965">
      <c r="D965" s="59"/>
      <c r="F965" s="59"/>
      <c r="G965" s="59"/>
      <c r="H965" s="59"/>
    </row>
    <row r="966">
      <c r="D966" s="59"/>
      <c r="F966" s="59"/>
      <c r="G966" s="59"/>
      <c r="H966" s="59"/>
    </row>
    <row r="967">
      <c r="D967" s="59"/>
      <c r="F967" s="59"/>
      <c r="G967" s="59"/>
      <c r="H967" s="59"/>
    </row>
    <row r="968">
      <c r="D968" s="59"/>
      <c r="F968" s="59"/>
      <c r="G968" s="59"/>
      <c r="H968" s="59"/>
    </row>
    <row r="969">
      <c r="D969" s="59"/>
      <c r="F969" s="59"/>
      <c r="G969" s="59"/>
      <c r="H969" s="59"/>
    </row>
    <row r="970">
      <c r="D970" s="59"/>
      <c r="F970" s="59"/>
      <c r="G970" s="59"/>
      <c r="H970" s="59"/>
    </row>
    <row r="971">
      <c r="D971" s="59"/>
      <c r="F971" s="59"/>
      <c r="G971" s="59"/>
      <c r="H971" s="59"/>
    </row>
    <row r="972">
      <c r="D972" s="59"/>
      <c r="F972" s="59"/>
      <c r="G972" s="59"/>
      <c r="H972" s="59"/>
    </row>
    <row r="973">
      <c r="D973" s="59"/>
      <c r="F973" s="59"/>
      <c r="G973" s="59"/>
      <c r="H973" s="59"/>
    </row>
    <row r="974">
      <c r="D974" s="59"/>
      <c r="F974" s="59"/>
      <c r="G974" s="59"/>
      <c r="H974" s="59"/>
    </row>
    <row r="975">
      <c r="D975" s="59"/>
      <c r="F975" s="59"/>
      <c r="G975" s="59"/>
      <c r="H975" s="59"/>
    </row>
    <row r="976">
      <c r="D976" s="59"/>
      <c r="F976" s="59"/>
      <c r="G976" s="59"/>
      <c r="H976" s="59"/>
    </row>
    <row r="977">
      <c r="D977" s="59"/>
      <c r="F977" s="59"/>
      <c r="G977" s="59"/>
      <c r="H977" s="59"/>
    </row>
    <row r="978">
      <c r="D978" s="59"/>
      <c r="F978" s="59"/>
      <c r="G978" s="59"/>
      <c r="H978" s="59"/>
    </row>
    <row r="979">
      <c r="D979" s="59"/>
      <c r="F979" s="59"/>
      <c r="G979" s="59"/>
      <c r="H979" s="59"/>
    </row>
    <row r="980">
      <c r="D980" s="59"/>
      <c r="F980" s="59"/>
      <c r="G980" s="59"/>
      <c r="H980" s="59"/>
    </row>
    <row r="981">
      <c r="D981" s="59"/>
      <c r="F981" s="59"/>
      <c r="G981" s="59"/>
      <c r="H981" s="59"/>
    </row>
    <row r="982">
      <c r="D982" s="59"/>
      <c r="F982" s="59"/>
      <c r="G982" s="59"/>
      <c r="H982" s="59"/>
    </row>
    <row r="983">
      <c r="D983" s="59"/>
      <c r="F983" s="59"/>
      <c r="G983" s="59"/>
      <c r="H983" s="59"/>
    </row>
    <row r="984">
      <c r="D984" s="59"/>
      <c r="F984" s="59"/>
      <c r="G984" s="59"/>
      <c r="H984" s="59"/>
    </row>
    <row r="985">
      <c r="D985" s="59"/>
      <c r="F985" s="59"/>
      <c r="G985" s="59"/>
      <c r="H985" s="59"/>
    </row>
    <row r="986">
      <c r="D986" s="59"/>
      <c r="F986" s="59"/>
      <c r="G986" s="59"/>
      <c r="H986" s="59"/>
    </row>
    <row r="987">
      <c r="D987" s="59"/>
      <c r="F987" s="59"/>
      <c r="G987" s="59"/>
      <c r="H987" s="59"/>
    </row>
    <row r="988">
      <c r="D988" s="59"/>
      <c r="F988" s="59"/>
      <c r="G988" s="59"/>
      <c r="H988" s="59"/>
    </row>
    <row r="989">
      <c r="D989" s="59"/>
      <c r="F989" s="59"/>
      <c r="G989" s="59"/>
      <c r="H989" s="59"/>
    </row>
    <row r="990">
      <c r="D990" s="59"/>
      <c r="F990" s="59"/>
      <c r="G990" s="59"/>
      <c r="H990" s="59"/>
    </row>
    <row r="991">
      <c r="D991" s="59"/>
      <c r="F991" s="59"/>
      <c r="G991" s="59"/>
      <c r="H991" s="59"/>
    </row>
    <row r="992">
      <c r="D992" s="59"/>
      <c r="F992" s="59"/>
      <c r="G992" s="59"/>
      <c r="H992" s="59"/>
    </row>
    <row r="993">
      <c r="D993" s="59"/>
      <c r="F993" s="59"/>
      <c r="G993" s="59"/>
      <c r="H993" s="59"/>
    </row>
    <row r="994">
      <c r="D994" s="59"/>
      <c r="F994" s="59"/>
      <c r="G994" s="59"/>
      <c r="H994" s="59"/>
    </row>
    <row r="995">
      <c r="D995" s="59"/>
      <c r="F995" s="59"/>
      <c r="G995" s="59"/>
      <c r="H995" s="59"/>
    </row>
    <row r="996">
      <c r="D996" s="59"/>
      <c r="F996" s="59"/>
      <c r="G996" s="59"/>
      <c r="H996" s="59"/>
    </row>
    <row r="997">
      <c r="D997" s="59"/>
      <c r="F997" s="59"/>
      <c r="G997" s="59"/>
      <c r="H997" s="59"/>
    </row>
    <row r="998">
      <c r="D998" s="59"/>
      <c r="F998" s="59"/>
      <c r="G998" s="59"/>
      <c r="H998" s="59"/>
    </row>
    <row r="999">
      <c r="D999" s="59"/>
      <c r="F999" s="59"/>
      <c r="G999" s="59"/>
      <c r="H999" s="59"/>
    </row>
    <row r="1000">
      <c r="D1000" s="59"/>
      <c r="F1000" s="59"/>
      <c r="G1000" s="59"/>
      <c r="H1000" s="59"/>
    </row>
    <row r="1001">
      <c r="D1001" s="59"/>
      <c r="F1001" s="59"/>
      <c r="G1001" s="59"/>
      <c r="H1001" s="59"/>
    </row>
    <row r="1002">
      <c r="D1002" s="59"/>
      <c r="F1002" s="59"/>
      <c r="G1002" s="59"/>
      <c r="H1002" s="59"/>
    </row>
    <row r="1003">
      <c r="D1003" s="59"/>
      <c r="F1003" s="59"/>
      <c r="G1003" s="59"/>
      <c r="H1003" s="59"/>
    </row>
    <row r="1004">
      <c r="D1004" s="59"/>
      <c r="F1004" s="59"/>
      <c r="G1004" s="59"/>
      <c r="H1004" s="59"/>
    </row>
    <row r="1005">
      <c r="D1005" s="59"/>
      <c r="F1005" s="59"/>
      <c r="G1005" s="59"/>
      <c r="H1005" s="59"/>
    </row>
    <row r="1006">
      <c r="D1006" s="59"/>
      <c r="F1006" s="59"/>
      <c r="G1006" s="59"/>
      <c r="H1006" s="59"/>
    </row>
    <row r="1007">
      <c r="D1007" s="59"/>
      <c r="F1007" s="59"/>
      <c r="G1007" s="59"/>
      <c r="H1007" s="59"/>
    </row>
    <row r="1008">
      <c r="D1008" s="59"/>
      <c r="F1008" s="59"/>
      <c r="G1008" s="59"/>
      <c r="H1008" s="59"/>
    </row>
    <row r="1009">
      <c r="D1009" s="59"/>
      <c r="F1009" s="59"/>
      <c r="G1009" s="59"/>
      <c r="H1009" s="59"/>
    </row>
    <row r="1010">
      <c r="D1010" s="59"/>
      <c r="F1010" s="59"/>
      <c r="G1010" s="59"/>
      <c r="H1010" s="59"/>
    </row>
    <row r="1011">
      <c r="D1011" s="59"/>
      <c r="F1011" s="59"/>
      <c r="G1011" s="59"/>
      <c r="H1011" s="59"/>
    </row>
    <row r="1012">
      <c r="D1012" s="59"/>
      <c r="F1012" s="59"/>
      <c r="G1012" s="59"/>
      <c r="H1012" s="59"/>
    </row>
    <row r="1013">
      <c r="D1013" s="59"/>
      <c r="F1013" s="59"/>
      <c r="G1013" s="59"/>
      <c r="H1013" s="59"/>
    </row>
    <row r="1014">
      <c r="D1014" s="59"/>
      <c r="F1014" s="59"/>
      <c r="G1014" s="59"/>
      <c r="H1014" s="59"/>
    </row>
    <row r="1015">
      <c r="D1015" s="59"/>
      <c r="F1015" s="59"/>
      <c r="G1015" s="59"/>
      <c r="H1015" s="59"/>
    </row>
    <row r="1016">
      <c r="D1016" s="59"/>
      <c r="F1016" s="59"/>
      <c r="G1016" s="59"/>
      <c r="H1016" s="59"/>
    </row>
    <row r="1017">
      <c r="D1017" s="59"/>
      <c r="F1017" s="59"/>
      <c r="G1017" s="59"/>
      <c r="H1017" s="59"/>
    </row>
    <row r="1018">
      <c r="D1018" s="59"/>
      <c r="F1018" s="59"/>
      <c r="G1018" s="59"/>
      <c r="H1018" s="59"/>
    </row>
    <row r="1019">
      <c r="D1019" s="59"/>
      <c r="F1019" s="59"/>
      <c r="G1019" s="59"/>
      <c r="H1019" s="59"/>
    </row>
    <row r="1020">
      <c r="D1020" s="59"/>
      <c r="F1020" s="59"/>
      <c r="G1020" s="59"/>
      <c r="H1020" s="59"/>
    </row>
    <row r="1021">
      <c r="D1021" s="59"/>
      <c r="F1021" s="59"/>
      <c r="G1021" s="59"/>
      <c r="H1021" s="59"/>
    </row>
    <row r="1022">
      <c r="D1022" s="59"/>
      <c r="F1022" s="59"/>
      <c r="G1022" s="59"/>
      <c r="H1022" s="59"/>
    </row>
    <row r="1023">
      <c r="D1023" s="59"/>
      <c r="F1023" s="59"/>
      <c r="G1023" s="59"/>
      <c r="H1023" s="59"/>
    </row>
    <row r="1024">
      <c r="D1024" s="59"/>
      <c r="F1024" s="59"/>
      <c r="G1024" s="59"/>
      <c r="H1024" s="59"/>
    </row>
    <row r="1025">
      <c r="D1025" s="59"/>
      <c r="F1025" s="59"/>
      <c r="G1025" s="59"/>
      <c r="H1025" s="59"/>
    </row>
    <row r="1026">
      <c r="D1026" s="59"/>
      <c r="F1026" s="59"/>
      <c r="G1026" s="59"/>
      <c r="H1026" s="59"/>
    </row>
    <row r="1027">
      <c r="D1027" s="59"/>
      <c r="F1027" s="59"/>
      <c r="G1027" s="59"/>
      <c r="H1027" s="59"/>
    </row>
    <row r="1028">
      <c r="D1028" s="59"/>
      <c r="F1028" s="59"/>
      <c r="G1028" s="59"/>
      <c r="H1028" s="59"/>
    </row>
    <row r="1029">
      <c r="D1029" s="59"/>
      <c r="F1029" s="59"/>
      <c r="G1029" s="59"/>
      <c r="H1029" s="59"/>
    </row>
    <row r="1030">
      <c r="D1030" s="59"/>
      <c r="F1030" s="59"/>
      <c r="G1030" s="59"/>
      <c r="H1030" s="59"/>
    </row>
    <row r="1031">
      <c r="D1031" s="59"/>
      <c r="F1031" s="59"/>
      <c r="G1031" s="59"/>
      <c r="H1031" s="59"/>
    </row>
    <row r="1032">
      <c r="D1032" s="59"/>
      <c r="F1032" s="59"/>
      <c r="G1032" s="59"/>
      <c r="H1032" s="59"/>
    </row>
    <row r="1033">
      <c r="D1033" s="59"/>
      <c r="F1033" s="59"/>
      <c r="G1033" s="59"/>
      <c r="H1033" s="59"/>
    </row>
    <row r="1034">
      <c r="D1034" s="59"/>
      <c r="F1034" s="59"/>
      <c r="G1034" s="59"/>
      <c r="H1034" s="59"/>
    </row>
    <row r="1035">
      <c r="D1035" s="59"/>
      <c r="F1035" s="59"/>
      <c r="G1035" s="59"/>
      <c r="H1035" s="59"/>
    </row>
    <row r="1036">
      <c r="D1036" s="59"/>
      <c r="F1036" s="59"/>
      <c r="G1036" s="59"/>
      <c r="H1036" s="59"/>
    </row>
    <row r="1037">
      <c r="D1037" s="59"/>
      <c r="F1037" s="59"/>
      <c r="G1037" s="59"/>
      <c r="H1037" s="59"/>
    </row>
    <row r="1038">
      <c r="D1038" s="59"/>
      <c r="F1038" s="59"/>
      <c r="G1038" s="59"/>
      <c r="H1038" s="59"/>
    </row>
    <row r="1039">
      <c r="D1039" s="59"/>
      <c r="F1039" s="59"/>
      <c r="G1039" s="59"/>
      <c r="H1039" s="59"/>
    </row>
    <row r="1040">
      <c r="D1040" s="59"/>
      <c r="F1040" s="59"/>
      <c r="G1040" s="59"/>
      <c r="H1040" s="59"/>
    </row>
    <row r="1041">
      <c r="D1041" s="59"/>
      <c r="F1041" s="59"/>
      <c r="G1041" s="59"/>
      <c r="H1041" s="59"/>
    </row>
    <row r="1042">
      <c r="D1042" s="59"/>
      <c r="F1042" s="59"/>
      <c r="G1042" s="59"/>
      <c r="H1042" s="59"/>
    </row>
    <row r="1043">
      <c r="D1043" s="59"/>
      <c r="F1043" s="59"/>
      <c r="G1043" s="59"/>
      <c r="H1043" s="59"/>
    </row>
    <row r="1044">
      <c r="D1044" s="59"/>
      <c r="F1044" s="59"/>
      <c r="G1044" s="59"/>
      <c r="H1044" s="59"/>
    </row>
    <row r="1045">
      <c r="D1045" s="59"/>
      <c r="F1045" s="59"/>
      <c r="G1045" s="59"/>
      <c r="H1045" s="59"/>
    </row>
    <row r="1046">
      <c r="D1046" s="59"/>
      <c r="F1046" s="59"/>
      <c r="G1046" s="59"/>
      <c r="H1046" s="59"/>
    </row>
    <row r="1047">
      <c r="D1047" s="59"/>
      <c r="F1047" s="59"/>
      <c r="G1047" s="59"/>
      <c r="H1047" s="59"/>
    </row>
    <row r="1048">
      <c r="D1048" s="59"/>
      <c r="F1048" s="59"/>
      <c r="G1048" s="59"/>
      <c r="H1048" s="59"/>
    </row>
    <row r="1049">
      <c r="D1049" s="59"/>
      <c r="F1049" s="59"/>
      <c r="G1049" s="59"/>
      <c r="H1049" s="59"/>
    </row>
    <row r="1050">
      <c r="D1050" s="59"/>
      <c r="F1050" s="59"/>
      <c r="G1050" s="59"/>
      <c r="H1050" s="59"/>
    </row>
    <row r="1051">
      <c r="D1051" s="59"/>
      <c r="F1051" s="59"/>
      <c r="G1051" s="59"/>
      <c r="H1051" s="59"/>
    </row>
    <row r="1052">
      <c r="D1052" s="59"/>
      <c r="F1052" s="59"/>
      <c r="G1052" s="59"/>
      <c r="H1052" s="59"/>
    </row>
    <row r="1053">
      <c r="D1053" s="59"/>
      <c r="F1053" s="59"/>
      <c r="G1053" s="59"/>
      <c r="H1053" s="59"/>
    </row>
    <row r="1054">
      <c r="D1054" s="59"/>
      <c r="F1054" s="59"/>
      <c r="G1054" s="59"/>
      <c r="H1054" s="59"/>
    </row>
    <row r="1055">
      <c r="D1055" s="59"/>
      <c r="F1055" s="59"/>
      <c r="G1055" s="59"/>
      <c r="H1055" s="59"/>
    </row>
    <row r="1056">
      <c r="D1056" s="59"/>
      <c r="F1056" s="59"/>
      <c r="G1056" s="59"/>
      <c r="H1056" s="59"/>
    </row>
    <row r="1057">
      <c r="D1057" s="59"/>
      <c r="F1057" s="59"/>
      <c r="G1057" s="59"/>
      <c r="H1057" s="59"/>
    </row>
    <row r="1058">
      <c r="D1058" s="59"/>
      <c r="F1058" s="59"/>
      <c r="G1058" s="59"/>
      <c r="H1058" s="59"/>
    </row>
    <row r="1059">
      <c r="D1059" s="59"/>
      <c r="F1059" s="59"/>
      <c r="G1059" s="59"/>
      <c r="H1059" s="59"/>
    </row>
    <row r="1060">
      <c r="D1060" s="59"/>
      <c r="F1060" s="59"/>
      <c r="G1060" s="59"/>
      <c r="H1060" s="59"/>
    </row>
    <row r="1061">
      <c r="D1061" s="59"/>
      <c r="F1061" s="59"/>
      <c r="G1061" s="59"/>
      <c r="H1061" s="59"/>
    </row>
    <row r="1062">
      <c r="D1062" s="59"/>
      <c r="F1062" s="59"/>
      <c r="G1062" s="59"/>
      <c r="H1062" s="59"/>
    </row>
    <row r="1063">
      <c r="D1063" s="59"/>
      <c r="F1063" s="59"/>
      <c r="G1063" s="59"/>
      <c r="H1063" s="59"/>
    </row>
    <row r="1064">
      <c r="D1064" s="59"/>
      <c r="F1064" s="59"/>
      <c r="G1064" s="59"/>
      <c r="H1064" s="59"/>
    </row>
    <row r="1065">
      <c r="D1065" s="59"/>
      <c r="F1065" s="59"/>
      <c r="G1065" s="59"/>
      <c r="H1065" s="59"/>
    </row>
    <row r="1066">
      <c r="D1066" s="59"/>
      <c r="F1066" s="59"/>
      <c r="G1066" s="59"/>
      <c r="H1066" s="59"/>
    </row>
    <row r="1067">
      <c r="D1067" s="59"/>
      <c r="F1067" s="59"/>
      <c r="G1067" s="59"/>
      <c r="H1067" s="59"/>
    </row>
    <row r="1068">
      <c r="D1068" s="59"/>
      <c r="F1068" s="59"/>
      <c r="G1068" s="59"/>
      <c r="H1068" s="59"/>
    </row>
    <row r="1069">
      <c r="D1069" s="59"/>
      <c r="F1069" s="59"/>
      <c r="G1069" s="59"/>
      <c r="H1069" s="59"/>
    </row>
    <row r="1070">
      <c r="D1070" s="59"/>
      <c r="F1070" s="59"/>
      <c r="G1070" s="59"/>
      <c r="H1070" s="59"/>
    </row>
    <row r="1071">
      <c r="D1071" s="59"/>
      <c r="F1071" s="59"/>
      <c r="G1071" s="59"/>
      <c r="H1071" s="59"/>
    </row>
    <row r="1072">
      <c r="D1072" s="59"/>
      <c r="F1072" s="59"/>
      <c r="G1072" s="59"/>
      <c r="H1072" s="59"/>
    </row>
    <row r="1073">
      <c r="D1073" s="59"/>
      <c r="F1073" s="59"/>
      <c r="G1073" s="59"/>
      <c r="H1073" s="59"/>
    </row>
    <row r="1074">
      <c r="D1074" s="59"/>
      <c r="F1074" s="59"/>
      <c r="G1074" s="59"/>
      <c r="H1074" s="59"/>
    </row>
    <row r="1075">
      <c r="D1075" s="59"/>
      <c r="F1075" s="59"/>
      <c r="G1075" s="59"/>
      <c r="H1075" s="59"/>
    </row>
    <row r="1076">
      <c r="D1076" s="59"/>
      <c r="F1076" s="59"/>
      <c r="G1076" s="59"/>
      <c r="H1076" s="59"/>
    </row>
    <row r="1077">
      <c r="D1077" s="59"/>
      <c r="F1077" s="59"/>
      <c r="G1077" s="59"/>
      <c r="H1077" s="59"/>
    </row>
    <row r="1078">
      <c r="D1078" s="59"/>
      <c r="F1078" s="59"/>
      <c r="G1078" s="59"/>
      <c r="H1078" s="59"/>
    </row>
    <row r="1079">
      <c r="D1079" s="59"/>
      <c r="F1079" s="59"/>
      <c r="G1079" s="59"/>
      <c r="H1079" s="59"/>
    </row>
    <row r="1080">
      <c r="D1080" s="59"/>
      <c r="F1080" s="59"/>
      <c r="G1080" s="59"/>
      <c r="H1080" s="59"/>
    </row>
    <row r="1081">
      <c r="D1081" s="59"/>
      <c r="F1081" s="59"/>
      <c r="G1081" s="59"/>
      <c r="H1081" s="59"/>
    </row>
    <row r="1082">
      <c r="D1082" s="59"/>
      <c r="F1082" s="59"/>
      <c r="G1082" s="59"/>
      <c r="H1082" s="59"/>
    </row>
    <row r="1083">
      <c r="D1083" s="59"/>
      <c r="F1083" s="59"/>
      <c r="G1083" s="59"/>
      <c r="H1083" s="59"/>
    </row>
    <row r="1084">
      <c r="D1084" s="59"/>
      <c r="F1084" s="59"/>
      <c r="G1084" s="59"/>
      <c r="H1084" s="59"/>
    </row>
    <row r="1085">
      <c r="D1085" s="59"/>
      <c r="F1085" s="59"/>
      <c r="G1085" s="59"/>
      <c r="H1085" s="59"/>
    </row>
    <row r="1086">
      <c r="D1086" s="59"/>
      <c r="F1086" s="59"/>
      <c r="G1086" s="59"/>
      <c r="H1086" s="59"/>
    </row>
    <row r="1087">
      <c r="D1087" s="59"/>
      <c r="F1087" s="59"/>
      <c r="G1087" s="59"/>
      <c r="H1087" s="59"/>
    </row>
    <row r="1088">
      <c r="D1088" s="59"/>
      <c r="F1088" s="59"/>
      <c r="G1088" s="59"/>
      <c r="H1088" s="59"/>
    </row>
    <row r="1089">
      <c r="D1089" s="59"/>
      <c r="F1089" s="59"/>
      <c r="G1089" s="59"/>
      <c r="H1089" s="59"/>
    </row>
    <row r="1090">
      <c r="D1090" s="59"/>
      <c r="F1090" s="59"/>
      <c r="G1090" s="59"/>
      <c r="H1090" s="59"/>
    </row>
    <row r="1091">
      <c r="D1091" s="59"/>
      <c r="F1091" s="59"/>
      <c r="G1091" s="59"/>
      <c r="H1091" s="59"/>
    </row>
    <row r="1092">
      <c r="D1092" s="59"/>
      <c r="F1092" s="59"/>
      <c r="G1092" s="59"/>
      <c r="H1092" s="59"/>
    </row>
    <row r="1093">
      <c r="D1093" s="59"/>
      <c r="F1093" s="59"/>
      <c r="G1093" s="59"/>
      <c r="H1093" s="59"/>
    </row>
    <row r="1094">
      <c r="D1094" s="59"/>
      <c r="F1094" s="59"/>
      <c r="G1094" s="59"/>
      <c r="H1094" s="59"/>
    </row>
    <row r="1095">
      <c r="D1095" s="59"/>
      <c r="F1095" s="59"/>
      <c r="G1095" s="59"/>
      <c r="H1095" s="59"/>
    </row>
    <row r="1096">
      <c r="D1096" s="59"/>
      <c r="F1096" s="59"/>
      <c r="G1096" s="59"/>
      <c r="H1096" s="59"/>
    </row>
    <row r="1097">
      <c r="D1097" s="59"/>
      <c r="F1097" s="59"/>
      <c r="G1097" s="59"/>
      <c r="H1097" s="59"/>
    </row>
    <row r="1098">
      <c r="D1098" s="59"/>
      <c r="F1098" s="59"/>
      <c r="G1098" s="59"/>
      <c r="H1098" s="59"/>
    </row>
    <row r="1099">
      <c r="D1099" s="59"/>
      <c r="F1099" s="59"/>
      <c r="G1099" s="59"/>
      <c r="H1099" s="59"/>
    </row>
    <row r="1100">
      <c r="D1100" s="59"/>
      <c r="F1100" s="59"/>
      <c r="G1100" s="59"/>
      <c r="H1100" s="59"/>
    </row>
    <row r="1101">
      <c r="D1101" s="59"/>
      <c r="F1101" s="59"/>
      <c r="G1101" s="59"/>
      <c r="H1101" s="59"/>
    </row>
    <row r="1102">
      <c r="D1102" s="59"/>
      <c r="F1102" s="59"/>
      <c r="G1102" s="59"/>
      <c r="H1102" s="59"/>
    </row>
    <row r="1103">
      <c r="D1103" s="59"/>
      <c r="F1103" s="59"/>
      <c r="G1103" s="59"/>
      <c r="H1103" s="59"/>
    </row>
    <row r="1104">
      <c r="D1104" s="59"/>
      <c r="F1104" s="59"/>
      <c r="G1104" s="59"/>
      <c r="H1104" s="59"/>
    </row>
    <row r="1105">
      <c r="D1105" s="59"/>
      <c r="F1105" s="59"/>
      <c r="G1105" s="59"/>
      <c r="H1105" s="59"/>
    </row>
    <row r="1106">
      <c r="D1106" s="59"/>
      <c r="F1106" s="59"/>
      <c r="G1106" s="59"/>
      <c r="H1106" s="59"/>
    </row>
    <row r="1107">
      <c r="D1107" s="59"/>
      <c r="F1107" s="59"/>
      <c r="G1107" s="59"/>
      <c r="H1107" s="59"/>
    </row>
    <row r="1108">
      <c r="D1108" s="59"/>
      <c r="F1108" s="59"/>
      <c r="G1108" s="59"/>
      <c r="H1108" s="59"/>
    </row>
    <row r="1109">
      <c r="D1109" s="59"/>
      <c r="F1109" s="59"/>
      <c r="G1109" s="59"/>
      <c r="H1109" s="59"/>
    </row>
    <row r="1110">
      <c r="D1110" s="59"/>
      <c r="F1110" s="59"/>
      <c r="G1110" s="59"/>
      <c r="H1110" s="59"/>
    </row>
    <row r="1111">
      <c r="D1111" s="59"/>
      <c r="F1111" s="59"/>
      <c r="G1111" s="59"/>
      <c r="H1111" s="59"/>
    </row>
    <row r="1112">
      <c r="D1112" s="59"/>
      <c r="F1112" s="59"/>
      <c r="G1112" s="59"/>
      <c r="H1112" s="59"/>
    </row>
    <row r="1113">
      <c r="D1113" s="59"/>
      <c r="F1113" s="59"/>
      <c r="G1113" s="59"/>
      <c r="H1113" s="59"/>
    </row>
    <row r="1114">
      <c r="D1114" s="59"/>
      <c r="F1114" s="59"/>
      <c r="G1114" s="59"/>
      <c r="H1114" s="59"/>
    </row>
    <row r="1115">
      <c r="D1115" s="59"/>
      <c r="F1115" s="59"/>
      <c r="G1115" s="59"/>
      <c r="H1115" s="59"/>
    </row>
    <row r="1116">
      <c r="D1116" s="59"/>
      <c r="F1116" s="59"/>
      <c r="G1116" s="59"/>
      <c r="H1116" s="59"/>
    </row>
    <row r="1117">
      <c r="D1117" s="59"/>
      <c r="F1117" s="59"/>
      <c r="G1117" s="59"/>
      <c r="H1117" s="59"/>
    </row>
    <row r="1118">
      <c r="D1118" s="59"/>
      <c r="F1118" s="59"/>
      <c r="G1118" s="59"/>
      <c r="H1118" s="59"/>
    </row>
    <row r="1119">
      <c r="D1119" s="59"/>
      <c r="F1119" s="59"/>
      <c r="G1119" s="59"/>
      <c r="H1119" s="59"/>
    </row>
    <row r="1120">
      <c r="D1120" s="59"/>
      <c r="F1120" s="59"/>
      <c r="G1120" s="59"/>
      <c r="H1120" s="59"/>
    </row>
    <row r="1121">
      <c r="D1121" s="59"/>
      <c r="F1121" s="59"/>
      <c r="G1121" s="59"/>
      <c r="H1121" s="59"/>
    </row>
    <row r="1122">
      <c r="D1122" s="59"/>
      <c r="F1122" s="59"/>
      <c r="G1122" s="59"/>
      <c r="H1122" s="59"/>
    </row>
    <row r="1123">
      <c r="D1123" s="59"/>
      <c r="F1123" s="59"/>
      <c r="G1123" s="59"/>
      <c r="H1123" s="59"/>
    </row>
    <row r="1124">
      <c r="D1124" s="59"/>
      <c r="F1124" s="59"/>
      <c r="G1124" s="59"/>
      <c r="H1124" s="59"/>
    </row>
    <row r="1125">
      <c r="D1125" s="59"/>
      <c r="F1125" s="59"/>
      <c r="G1125" s="59"/>
      <c r="H1125" s="59"/>
    </row>
    <row r="1126">
      <c r="D1126" s="59"/>
      <c r="F1126" s="59"/>
      <c r="G1126" s="59"/>
      <c r="H1126" s="59"/>
    </row>
    <row r="1127">
      <c r="D1127" s="59"/>
      <c r="F1127" s="59"/>
      <c r="G1127" s="59"/>
      <c r="H1127" s="59"/>
    </row>
    <row r="1128">
      <c r="D1128" s="59"/>
      <c r="F1128" s="59"/>
      <c r="G1128" s="59"/>
      <c r="H1128" s="59"/>
    </row>
    <row r="1129">
      <c r="D1129" s="59"/>
      <c r="F1129" s="59"/>
      <c r="G1129" s="59"/>
      <c r="H1129" s="59"/>
    </row>
    <row r="1130">
      <c r="D1130" s="59"/>
      <c r="F1130" s="59"/>
      <c r="G1130" s="59"/>
      <c r="H1130" s="59"/>
    </row>
    <row r="1131">
      <c r="D1131" s="59"/>
      <c r="F1131" s="59"/>
      <c r="G1131" s="59"/>
      <c r="H1131" s="59"/>
    </row>
    <row r="1132">
      <c r="D1132" s="59"/>
      <c r="F1132" s="59"/>
      <c r="G1132" s="59"/>
      <c r="H1132" s="59"/>
    </row>
    <row r="1133">
      <c r="D1133" s="59"/>
      <c r="F1133" s="59"/>
      <c r="G1133" s="59"/>
      <c r="H1133" s="59"/>
    </row>
    <row r="1134">
      <c r="D1134" s="59"/>
      <c r="F1134" s="59"/>
      <c r="G1134" s="59"/>
      <c r="H1134" s="59"/>
    </row>
    <row r="1135">
      <c r="D1135" s="59"/>
      <c r="F1135" s="59"/>
      <c r="G1135" s="59"/>
      <c r="H1135" s="59"/>
    </row>
    <row r="1136">
      <c r="D1136" s="59"/>
      <c r="F1136" s="59"/>
      <c r="G1136" s="59"/>
      <c r="H1136" s="59"/>
    </row>
    <row r="1137">
      <c r="D1137" s="59"/>
      <c r="F1137" s="59"/>
      <c r="G1137" s="59"/>
      <c r="H1137" s="59"/>
    </row>
    <row r="1138">
      <c r="D1138" s="59"/>
      <c r="F1138" s="59"/>
      <c r="G1138" s="59"/>
      <c r="H1138" s="59"/>
    </row>
    <row r="1139">
      <c r="D1139" s="59"/>
      <c r="F1139" s="59"/>
      <c r="G1139" s="59"/>
      <c r="H1139" s="59"/>
    </row>
    <row r="1140">
      <c r="D1140" s="59"/>
      <c r="F1140" s="59"/>
      <c r="G1140" s="59"/>
      <c r="H1140" s="59"/>
    </row>
    <row r="1141">
      <c r="D1141" s="59"/>
      <c r="F1141" s="59"/>
      <c r="G1141" s="59"/>
      <c r="H1141" s="59"/>
    </row>
    <row r="1142">
      <c r="D1142" s="59"/>
      <c r="F1142" s="59"/>
      <c r="G1142" s="59"/>
      <c r="H1142" s="59"/>
    </row>
    <row r="1143">
      <c r="D1143" s="59"/>
      <c r="F1143" s="59"/>
      <c r="G1143" s="59"/>
      <c r="H1143" s="59"/>
    </row>
    <row r="1144">
      <c r="D1144" s="59"/>
      <c r="F1144" s="59"/>
      <c r="G1144" s="59"/>
      <c r="H1144" s="59"/>
    </row>
    <row r="1145">
      <c r="D1145" s="59"/>
      <c r="F1145" s="59"/>
      <c r="G1145" s="59"/>
      <c r="H1145" s="59"/>
    </row>
    <row r="1146">
      <c r="D1146" s="59"/>
      <c r="F1146" s="59"/>
      <c r="G1146" s="59"/>
      <c r="H1146" s="59"/>
    </row>
    <row r="1147">
      <c r="D1147" s="59"/>
      <c r="F1147" s="59"/>
      <c r="G1147" s="59"/>
      <c r="H1147" s="59"/>
    </row>
    <row r="1148">
      <c r="D1148" s="59"/>
      <c r="F1148" s="59"/>
      <c r="G1148" s="59"/>
      <c r="H1148" s="59"/>
    </row>
    <row r="1149">
      <c r="D1149" s="59"/>
      <c r="F1149" s="59"/>
      <c r="G1149" s="59"/>
      <c r="H1149" s="59"/>
    </row>
    <row r="1150">
      <c r="D1150" s="59"/>
      <c r="F1150" s="59"/>
      <c r="G1150" s="59"/>
      <c r="H1150" s="59"/>
    </row>
    <row r="1151">
      <c r="D1151" s="59"/>
      <c r="F1151" s="59"/>
      <c r="G1151" s="59"/>
      <c r="H1151" s="59"/>
    </row>
  </sheetData>
  <mergeCells count="3">
    <mergeCell ref="A3:A4"/>
    <mergeCell ref="A5:A6"/>
    <mergeCell ref="A7:A182"/>
  </mergeCells>
  <hyperlinks>
    <hyperlink r:id="rId2" ref="B165"/>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232" t="s">
        <v>290</v>
      </c>
      <c r="D1" s="233" t="s">
        <v>291</v>
      </c>
      <c r="F1" s="234" t="s">
        <v>292</v>
      </c>
      <c r="H1" s="235" t="s">
        <v>293</v>
      </c>
    </row>
    <row r="3">
      <c r="A3" s="236" t="s">
        <v>27</v>
      </c>
      <c r="B3" s="237"/>
      <c r="D3" s="238"/>
      <c r="F3" s="239" t="s">
        <v>294</v>
      </c>
      <c r="H3" s="238"/>
    </row>
    <row r="9">
      <c r="A9" s="240" t="s">
        <v>109</v>
      </c>
      <c r="B9" s="239" t="s">
        <v>312</v>
      </c>
      <c r="D9" s="241" t="s">
        <v>313</v>
      </c>
      <c r="F9" s="237"/>
      <c r="H9" s="238"/>
    </row>
    <row r="15">
      <c r="A15" s="236" t="s">
        <v>260</v>
      </c>
      <c r="B15" s="237"/>
      <c r="D15" s="238"/>
      <c r="F15" s="237"/>
      <c r="H15" s="238"/>
    </row>
    <row r="21">
      <c r="A21" s="240" t="s">
        <v>242</v>
      </c>
      <c r="B21" s="242" t="s">
        <v>243</v>
      </c>
      <c r="C21" s="243"/>
      <c r="D21" s="241" t="s">
        <v>314</v>
      </c>
      <c r="F21" s="239" t="s">
        <v>294</v>
      </c>
      <c r="H21" s="238"/>
    </row>
    <row r="22">
      <c r="B22" s="244"/>
      <c r="C22" s="245"/>
    </row>
    <row r="23">
      <c r="B23" s="244"/>
      <c r="C23" s="245"/>
    </row>
    <row r="24">
      <c r="B24" s="244"/>
      <c r="C24" s="245"/>
    </row>
    <row r="25">
      <c r="B25" s="244"/>
      <c r="C25" s="245"/>
    </row>
    <row r="26">
      <c r="B26" s="246"/>
      <c r="C26" s="247"/>
    </row>
    <row r="27">
      <c r="A27" s="236" t="s">
        <v>54</v>
      </c>
      <c r="B27" s="237"/>
      <c r="D27" s="238"/>
      <c r="F27" s="237"/>
      <c r="H27" s="238"/>
    </row>
    <row r="33">
      <c r="A33" s="240" t="s">
        <v>19</v>
      </c>
      <c r="B33" s="237"/>
      <c r="D33" s="238"/>
      <c r="F33" s="237"/>
      <c r="H33" s="238"/>
    </row>
  </sheetData>
  <mergeCells count="34">
    <mergeCell ref="F3:G8"/>
    <mergeCell ref="H3:I8"/>
    <mergeCell ref="B1:C2"/>
    <mergeCell ref="D1:E2"/>
    <mergeCell ref="F1:G2"/>
    <mergeCell ref="H1:I2"/>
    <mergeCell ref="A3:A8"/>
    <mergeCell ref="B3:C8"/>
    <mergeCell ref="D3:E8"/>
    <mergeCell ref="D15:E20"/>
    <mergeCell ref="F15:G20"/>
    <mergeCell ref="A9:A14"/>
    <mergeCell ref="B9:C14"/>
    <mergeCell ref="D9:E14"/>
    <mergeCell ref="F9:G14"/>
    <mergeCell ref="H9:I14"/>
    <mergeCell ref="B15:C20"/>
    <mergeCell ref="H15:I20"/>
    <mergeCell ref="B27:C32"/>
    <mergeCell ref="D27:E32"/>
    <mergeCell ref="A33:A38"/>
    <mergeCell ref="B33:C38"/>
    <mergeCell ref="D33:E38"/>
    <mergeCell ref="F27:G32"/>
    <mergeCell ref="H27:I32"/>
    <mergeCell ref="F33:G38"/>
    <mergeCell ref="H33:I38"/>
    <mergeCell ref="A15:A20"/>
    <mergeCell ref="A21:A26"/>
    <mergeCell ref="B21:C26"/>
    <mergeCell ref="D21:E26"/>
    <mergeCell ref="F21:G26"/>
    <mergeCell ref="H21:I26"/>
    <mergeCell ref="A27:A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8.38"/>
  </cols>
  <sheetData>
    <row r="1">
      <c r="B1" s="232" t="s">
        <v>290</v>
      </c>
      <c r="D1" s="233" t="s">
        <v>291</v>
      </c>
      <c r="F1" s="234" t="s">
        <v>292</v>
      </c>
      <c r="H1" s="235" t="s">
        <v>293</v>
      </c>
    </row>
    <row r="3">
      <c r="A3" s="236" t="s">
        <v>27</v>
      </c>
      <c r="B3" s="237"/>
      <c r="D3" s="238"/>
      <c r="F3" s="239" t="s">
        <v>294</v>
      </c>
      <c r="H3" s="238"/>
    </row>
    <row r="9">
      <c r="A9" s="240" t="s">
        <v>109</v>
      </c>
      <c r="B9" s="239"/>
      <c r="D9" s="241"/>
      <c r="F9" s="237"/>
      <c r="H9" s="238"/>
    </row>
    <row r="15">
      <c r="A15" s="236" t="s">
        <v>260</v>
      </c>
      <c r="B15" s="237"/>
      <c r="D15" s="238"/>
      <c r="F15" s="237"/>
      <c r="H15" s="238"/>
    </row>
    <row r="21">
      <c r="A21" s="240" t="s">
        <v>242</v>
      </c>
      <c r="B21" s="242"/>
      <c r="C21" s="243"/>
      <c r="D21" s="241"/>
      <c r="F21" s="239"/>
      <c r="H21" s="238"/>
    </row>
    <row r="22">
      <c r="B22" s="244"/>
      <c r="C22" s="245"/>
    </row>
    <row r="23">
      <c r="B23" s="244"/>
      <c r="C23" s="245"/>
    </row>
    <row r="24">
      <c r="B24" s="244"/>
      <c r="C24" s="245"/>
    </row>
    <row r="25">
      <c r="B25" s="244"/>
      <c r="C25" s="245"/>
    </row>
    <row r="26">
      <c r="B26" s="246"/>
      <c r="C26" s="247"/>
    </row>
    <row r="27">
      <c r="A27" s="236" t="s">
        <v>54</v>
      </c>
      <c r="B27" s="237"/>
      <c r="D27" s="238"/>
      <c r="F27" s="237"/>
      <c r="H27" s="238"/>
    </row>
    <row r="33">
      <c r="A33" s="240" t="s">
        <v>19</v>
      </c>
      <c r="B33" s="237"/>
      <c r="D33" s="238"/>
      <c r="F33" s="237"/>
      <c r="H33" s="238"/>
    </row>
  </sheetData>
  <mergeCells count="34">
    <mergeCell ref="F3:G8"/>
    <mergeCell ref="H3:I8"/>
    <mergeCell ref="B1:C2"/>
    <mergeCell ref="D1:E2"/>
    <mergeCell ref="F1:G2"/>
    <mergeCell ref="H1:I2"/>
    <mergeCell ref="A3:A8"/>
    <mergeCell ref="B3:C8"/>
    <mergeCell ref="D3:E8"/>
    <mergeCell ref="D15:E20"/>
    <mergeCell ref="F15:G20"/>
    <mergeCell ref="A9:A14"/>
    <mergeCell ref="B9:C14"/>
    <mergeCell ref="D9:E14"/>
    <mergeCell ref="F9:G14"/>
    <mergeCell ref="H9:I14"/>
    <mergeCell ref="B15:C20"/>
    <mergeCell ref="H15:I20"/>
    <mergeCell ref="B27:C32"/>
    <mergeCell ref="D27:E32"/>
    <mergeCell ref="A33:A38"/>
    <mergeCell ref="B33:C38"/>
    <mergeCell ref="D33:E38"/>
    <mergeCell ref="F27:G32"/>
    <mergeCell ref="H27:I32"/>
    <mergeCell ref="F33:G38"/>
    <mergeCell ref="H33:I38"/>
    <mergeCell ref="A15:A20"/>
    <mergeCell ref="A21:A26"/>
    <mergeCell ref="B21:C26"/>
    <mergeCell ref="D21:E26"/>
    <mergeCell ref="F21:G26"/>
    <mergeCell ref="H21:I26"/>
    <mergeCell ref="A27:A3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8.38"/>
  </cols>
  <sheetData>
    <row r="1">
      <c r="B1" s="232" t="s">
        <v>290</v>
      </c>
      <c r="D1" s="233" t="s">
        <v>291</v>
      </c>
      <c r="F1" s="234" t="s">
        <v>292</v>
      </c>
      <c r="H1" s="235" t="s">
        <v>293</v>
      </c>
    </row>
    <row r="3">
      <c r="A3" s="236" t="s">
        <v>27</v>
      </c>
      <c r="B3" s="237"/>
      <c r="D3" s="238"/>
      <c r="F3" s="239" t="s">
        <v>294</v>
      </c>
      <c r="H3" s="238"/>
    </row>
    <row r="9">
      <c r="A9" s="240" t="s">
        <v>109</v>
      </c>
      <c r="B9" s="239"/>
      <c r="D9" s="241"/>
      <c r="F9" s="237"/>
      <c r="H9" s="238"/>
    </row>
    <row r="15">
      <c r="A15" s="236" t="s">
        <v>260</v>
      </c>
      <c r="B15" s="237"/>
      <c r="D15" s="238"/>
      <c r="F15" s="237"/>
      <c r="H15" s="238"/>
    </row>
    <row r="21">
      <c r="A21" s="240" t="s">
        <v>242</v>
      </c>
      <c r="B21" s="242"/>
      <c r="C21" s="243"/>
      <c r="D21" s="241"/>
      <c r="F21" s="239"/>
      <c r="H21" s="238"/>
    </row>
    <row r="22">
      <c r="B22" s="244"/>
      <c r="C22" s="245"/>
    </row>
    <row r="23">
      <c r="B23" s="244"/>
      <c r="C23" s="245"/>
    </row>
    <row r="24">
      <c r="B24" s="244"/>
      <c r="C24" s="245"/>
    </row>
    <row r="25">
      <c r="B25" s="244"/>
      <c r="C25" s="245"/>
    </row>
    <row r="26">
      <c r="B26" s="246"/>
      <c r="C26" s="247"/>
    </row>
    <row r="27">
      <c r="A27" s="236" t="s">
        <v>54</v>
      </c>
      <c r="B27" s="237"/>
      <c r="D27" s="238"/>
      <c r="F27" s="237"/>
      <c r="H27" s="238"/>
    </row>
    <row r="33">
      <c r="A33" s="240" t="s">
        <v>19</v>
      </c>
      <c r="B33" s="237"/>
      <c r="D33" s="238"/>
      <c r="F33" s="237"/>
      <c r="H33" s="238"/>
    </row>
  </sheetData>
  <mergeCells count="34">
    <mergeCell ref="F3:G8"/>
    <mergeCell ref="H3:I8"/>
    <mergeCell ref="B1:C2"/>
    <mergeCell ref="D1:E2"/>
    <mergeCell ref="F1:G2"/>
    <mergeCell ref="H1:I2"/>
    <mergeCell ref="A3:A8"/>
    <mergeCell ref="B3:C8"/>
    <mergeCell ref="D3:E8"/>
    <mergeCell ref="D15:E20"/>
    <mergeCell ref="F15:G20"/>
    <mergeCell ref="A9:A14"/>
    <mergeCell ref="B9:C14"/>
    <mergeCell ref="D9:E14"/>
    <mergeCell ref="F9:G14"/>
    <mergeCell ref="H9:I14"/>
    <mergeCell ref="B15:C20"/>
    <mergeCell ref="H15:I20"/>
    <mergeCell ref="B27:C32"/>
    <mergeCell ref="D27:E32"/>
    <mergeCell ref="A33:A38"/>
    <mergeCell ref="B33:C38"/>
    <mergeCell ref="D33:E38"/>
    <mergeCell ref="F27:G32"/>
    <mergeCell ref="H27:I32"/>
    <mergeCell ref="F33:G38"/>
    <mergeCell ref="H33:I38"/>
    <mergeCell ref="A15:A20"/>
    <mergeCell ref="A21:A26"/>
    <mergeCell ref="B21:C26"/>
    <mergeCell ref="D21:E26"/>
    <mergeCell ref="F21:G26"/>
    <mergeCell ref="H21:I26"/>
    <mergeCell ref="A27:A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8.38"/>
  </cols>
  <sheetData>
    <row r="1">
      <c r="B1" s="232" t="s">
        <v>290</v>
      </c>
      <c r="D1" s="233" t="s">
        <v>291</v>
      </c>
      <c r="F1" s="234" t="s">
        <v>292</v>
      </c>
      <c r="H1" s="235" t="s">
        <v>293</v>
      </c>
    </row>
    <row r="3">
      <c r="A3" s="236" t="s">
        <v>27</v>
      </c>
      <c r="B3" s="237"/>
      <c r="D3" s="238"/>
      <c r="F3" s="239" t="s">
        <v>295</v>
      </c>
      <c r="H3" s="238"/>
    </row>
    <row r="9">
      <c r="A9" s="240" t="s">
        <v>109</v>
      </c>
      <c r="B9" s="239"/>
      <c r="D9" s="241"/>
      <c r="F9" s="237"/>
      <c r="H9" s="238"/>
    </row>
    <row r="15">
      <c r="A15" s="236" t="s">
        <v>260</v>
      </c>
      <c r="B15" s="237"/>
      <c r="D15" s="238"/>
      <c r="F15" s="237"/>
      <c r="H15" s="238"/>
    </row>
    <row r="21">
      <c r="A21" s="240" t="s">
        <v>242</v>
      </c>
      <c r="B21" s="242"/>
      <c r="C21" s="243"/>
      <c r="D21" s="241"/>
      <c r="F21" s="239"/>
      <c r="H21" s="238"/>
    </row>
    <row r="22">
      <c r="B22" s="244"/>
      <c r="C22" s="245"/>
    </row>
    <row r="23">
      <c r="B23" s="244"/>
      <c r="C23" s="245"/>
    </row>
    <row r="24">
      <c r="B24" s="244"/>
      <c r="C24" s="245"/>
    </row>
    <row r="25">
      <c r="B25" s="244"/>
      <c r="C25" s="245"/>
    </row>
    <row r="26">
      <c r="B26" s="246"/>
      <c r="C26" s="247"/>
    </row>
    <row r="27">
      <c r="A27" s="236" t="s">
        <v>54</v>
      </c>
      <c r="B27" s="237"/>
      <c r="D27" s="238"/>
      <c r="F27" s="237"/>
      <c r="H27" s="238"/>
    </row>
    <row r="33">
      <c r="A33" s="240" t="s">
        <v>19</v>
      </c>
      <c r="B33" s="237"/>
      <c r="D33" s="238"/>
      <c r="F33" s="237"/>
      <c r="H33" s="238"/>
    </row>
  </sheetData>
  <mergeCells count="34">
    <mergeCell ref="F3:G8"/>
    <mergeCell ref="H3:I8"/>
    <mergeCell ref="B1:C2"/>
    <mergeCell ref="D1:E2"/>
    <mergeCell ref="F1:G2"/>
    <mergeCell ref="H1:I2"/>
    <mergeCell ref="A3:A8"/>
    <mergeCell ref="B3:C8"/>
    <mergeCell ref="D3:E8"/>
    <mergeCell ref="D15:E20"/>
    <mergeCell ref="F15:G20"/>
    <mergeCell ref="A9:A14"/>
    <mergeCell ref="B9:C14"/>
    <mergeCell ref="D9:E14"/>
    <mergeCell ref="F9:G14"/>
    <mergeCell ref="H9:I14"/>
    <mergeCell ref="B15:C20"/>
    <mergeCell ref="H15:I20"/>
    <mergeCell ref="B27:C32"/>
    <mergeCell ref="D27:E32"/>
    <mergeCell ref="A33:A38"/>
    <mergeCell ref="B33:C38"/>
    <mergeCell ref="D33:E38"/>
    <mergeCell ref="F27:G32"/>
    <mergeCell ref="H27:I32"/>
    <mergeCell ref="F33:G38"/>
    <mergeCell ref="H33:I38"/>
    <mergeCell ref="A15:A20"/>
    <mergeCell ref="A21:A26"/>
    <mergeCell ref="B21:C26"/>
    <mergeCell ref="D21:E26"/>
    <mergeCell ref="F21:G26"/>
    <mergeCell ref="H21:I26"/>
    <mergeCell ref="A27:A3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8.38"/>
  </cols>
  <sheetData>
    <row r="1">
      <c r="B1" s="232" t="s">
        <v>290</v>
      </c>
      <c r="D1" s="233" t="s">
        <v>291</v>
      </c>
      <c r="F1" s="234" t="s">
        <v>292</v>
      </c>
      <c r="H1" s="235" t="s">
        <v>293</v>
      </c>
    </row>
    <row r="3">
      <c r="A3" s="236" t="s">
        <v>27</v>
      </c>
      <c r="B3" s="237"/>
      <c r="D3" s="238"/>
      <c r="F3" s="239" t="s">
        <v>295</v>
      </c>
      <c r="H3" s="238"/>
    </row>
    <row r="9">
      <c r="A9" s="240" t="s">
        <v>109</v>
      </c>
      <c r="B9" s="239"/>
      <c r="D9" s="241"/>
      <c r="F9" s="237"/>
      <c r="H9" s="238"/>
    </row>
    <row r="15">
      <c r="A15" s="236" t="s">
        <v>260</v>
      </c>
      <c r="B15" s="237"/>
      <c r="D15" s="238"/>
      <c r="F15" s="237"/>
      <c r="H15" s="238"/>
    </row>
    <row r="21">
      <c r="A21" s="240" t="s">
        <v>242</v>
      </c>
      <c r="B21" s="242"/>
      <c r="C21" s="243"/>
      <c r="D21" s="241"/>
      <c r="F21" s="239"/>
      <c r="H21" s="238"/>
    </row>
    <row r="22">
      <c r="B22" s="244"/>
      <c r="C22" s="245"/>
    </row>
    <row r="23">
      <c r="B23" s="244"/>
      <c r="C23" s="245"/>
    </row>
    <row r="24">
      <c r="B24" s="244"/>
      <c r="C24" s="245"/>
    </row>
    <row r="25">
      <c r="B25" s="244"/>
      <c r="C25" s="245"/>
    </row>
    <row r="26">
      <c r="B26" s="246"/>
      <c r="C26" s="247"/>
    </row>
    <row r="27">
      <c r="A27" s="236" t="s">
        <v>54</v>
      </c>
      <c r="B27" s="237"/>
      <c r="D27" s="238"/>
      <c r="F27" s="237"/>
      <c r="H27" s="238"/>
    </row>
    <row r="33">
      <c r="A33" s="240" t="s">
        <v>19</v>
      </c>
      <c r="B33" s="237"/>
      <c r="D33" s="238"/>
      <c r="F33" s="237"/>
      <c r="H33" s="238"/>
    </row>
  </sheetData>
  <mergeCells count="34">
    <mergeCell ref="F3:G8"/>
    <mergeCell ref="H3:I8"/>
    <mergeCell ref="B1:C2"/>
    <mergeCell ref="D1:E2"/>
    <mergeCell ref="F1:G2"/>
    <mergeCell ref="H1:I2"/>
    <mergeCell ref="A3:A8"/>
    <mergeCell ref="B3:C8"/>
    <mergeCell ref="D3:E8"/>
    <mergeCell ref="D15:E20"/>
    <mergeCell ref="F15:G20"/>
    <mergeCell ref="A9:A14"/>
    <mergeCell ref="B9:C14"/>
    <mergeCell ref="D9:E14"/>
    <mergeCell ref="F9:G14"/>
    <mergeCell ref="H9:I14"/>
    <mergeCell ref="B15:C20"/>
    <mergeCell ref="H15:I20"/>
    <mergeCell ref="B27:C32"/>
    <mergeCell ref="D27:E32"/>
    <mergeCell ref="A33:A38"/>
    <mergeCell ref="B33:C38"/>
    <mergeCell ref="D33:E38"/>
    <mergeCell ref="F27:G32"/>
    <mergeCell ref="H27:I32"/>
    <mergeCell ref="F33:G38"/>
    <mergeCell ref="H33:I38"/>
    <mergeCell ref="A15:A20"/>
    <mergeCell ref="A21:A26"/>
    <mergeCell ref="B21:C26"/>
    <mergeCell ref="D21:E26"/>
    <mergeCell ref="F21:G26"/>
    <mergeCell ref="H21:I26"/>
    <mergeCell ref="A27:A3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8.38"/>
  </cols>
  <sheetData>
    <row r="1">
      <c r="B1" s="232" t="s">
        <v>290</v>
      </c>
      <c r="D1" s="233" t="s">
        <v>291</v>
      </c>
      <c r="F1" s="234" t="s">
        <v>292</v>
      </c>
      <c r="H1" s="235" t="s">
        <v>293</v>
      </c>
    </row>
    <row r="3">
      <c r="A3" s="236" t="s">
        <v>27</v>
      </c>
      <c r="B3" s="237"/>
      <c r="D3" s="238"/>
      <c r="F3" s="239" t="s">
        <v>296</v>
      </c>
      <c r="H3" s="238"/>
    </row>
    <row r="9">
      <c r="A9" s="240" t="s">
        <v>109</v>
      </c>
      <c r="B9" s="239" t="s">
        <v>203</v>
      </c>
      <c r="D9" s="241" t="s">
        <v>297</v>
      </c>
      <c r="F9" s="237"/>
      <c r="H9" s="238"/>
    </row>
    <row r="15">
      <c r="A15" s="236" t="s">
        <v>260</v>
      </c>
      <c r="B15" s="237"/>
      <c r="D15" s="238"/>
      <c r="F15" s="237"/>
      <c r="H15" s="238"/>
    </row>
    <row r="21">
      <c r="A21" s="240" t="s">
        <v>242</v>
      </c>
      <c r="B21" s="242" t="s">
        <v>251</v>
      </c>
      <c r="C21" s="243"/>
      <c r="D21" s="241" t="s">
        <v>298</v>
      </c>
      <c r="F21" s="239" t="s">
        <v>294</v>
      </c>
      <c r="H21" s="238"/>
    </row>
    <row r="22">
      <c r="B22" s="244"/>
      <c r="C22" s="245"/>
    </row>
    <row r="23">
      <c r="B23" s="244"/>
      <c r="C23" s="245"/>
    </row>
    <row r="24">
      <c r="B24" s="244"/>
      <c r="C24" s="245"/>
    </row>
    <row r="25">
      <c r="B25" s="244"/>
      <c r="C25" s="245"/>
    </row>
    <row r="26">
      <c r="B26" s="246"/>
      <c r="C26" s="247"/>
    </row>
    <row r="27">
      <c r="A27" s="236" t="s">
        <v>54</v>
      </c>
      <c r="B27" s="237"/>
      <c r="D27" s="238"/>
      <c r="F27" s="237"/>
      <c r="H27" s="238"/>
    </row>
    <row r="33">
      <c r="A33" s="240" t="s">
        <v>19</v>
      </c>
      <c r="B33" s="237"/>
      <c r="D33" s="238"/>
      <c r="F33" s="237"/>
      <c r="H33" s="238"/>
    </row>
  </sheetData>
  <mergeCells count="34">
    <mergeCell ref="F3:G8"/>
    <mergeCell ref="H3:I8"/>
    <mergeCell ref="B1:C2"/>
    <mergeCell ref="D1:E2"/>
    <mergeCell ref="F1:G2"/>
    <mergeCell ref="H1:I2"/>
    <mergeCell ref="A3:A8"/>
    <mergeCell ref="B3:C8"/>
    <mergeCell ref="D3:E8"/>
    <mergeCell ref="D15:E20"/>
    <mergeCell ref="F15:G20"/>
    <mergeCell ref="A9:A14"/>
    <mergeCell ref="B9:C14"/>
    <mergeCell ref="D9:E14"/>
    <mergeCell ref="F9:G14"/>
    <mergeCell ref="H9:I14"/>
    <mergeCell ref="B15:C20"/>
    <mergeCell ref="H15:I20"/>
    <mergeCell ref="B27:C32"/>
    <mergeCell ref="D27:E32"/>
    <mergeCell ref="A33:A38"/>
    <mergeCell ref="B33:C38"/>
    <mergeCell ref="D33:E38"/>
    <mergeCell ref="F27:G32"/>
    <mergeCell ref="H27:I32"/>
    <mergeCell ref="F33:G38"/>
    <mergeCell ref="H33:I38"/>
    <mergeCell ref="A15:A20"/>
    <mergeCell ref="A21:A26"/>
    <mergeCell ref="B21:C26"/>
    <mergeCell ref="D21:E26"/>
    <mergeCell ref="F21:G26"/>
    <mergeCell ref="H21:I26"/>
    <mergeCell ref="A27:A3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232" t="s">
        <v>290</v>
      </c>
      <c r="D1" s="233" t="s">
        <v>291</v>
      </c>
      <c r="F1" s="234" t="s">
        <v>292</v>
      </c>
      <c r="H1" s="235" t="s">
        <v>293</v>
      </c>
      <c r="J1" s="234" t="s">
        <v>299</v>
      </c>
    </row>
    <row r="3">
      <c r="A3" s="236" t="s">
        <v>27</v>
      </c>
      <c r="B3" s="237"/>
      <c r="D3" s="238"/>
      <c r="F3" s="239" t="s">
        <v>300</v>
      </c>
      <c r="H3" s="238"/>
      <c r="J3" s="239" t="s">
        <v>301</v>
      </c>
    </row>
    <row r="9">
      <c r="A9" s="240" t="s">
        <v>109</v>
      </c>
      <c r="B9" s="239" t="s">
        <v>302</v>
      </c>
      <c r="D9" s="241" t="s">
        <v>303</v>
      </c>
      <c r="F9" s="237"/>
      <c r="H9" s="238"/>
      <c r="J9" s="237"/>
    </row>
    <row r="15">
      <c r="A15" s="236" t="s">
        <v>260</v>
      </c>
      <c r="B15" s="237"/>
      <c r="D15" s="238"/>
      <c r="F15" s="237"/>
      <c r="H15" s="238"/>
      <c r="J15" s="237"/>
    </row>
    <row r="21">
      <c r="A21" s="240" t="s">
        <v>242</v>
      </c>
      <c r="B21" s="242" t="s">
        <v>249</v>
      </c>
      <c r="C21" s="243"/>
      <c r="D21" s="241" t="s">
        <v>304</v>
      </c>
      <c r="F21" s="239" t="s">
        <v>294</v>
      </c>
      <c r="H21" s="238"/>
      <c r="J21" s="237"/>
    </row>
    <row r="22">
      <c r="B22" s="244"/>
      <c r="C22" s="245"/>
    </row>
    <row r="23">
      <c r="B23" s="244"/>
      <c r="C23" s="245"/>
    </row>
    <row r="24">
      <c r="B24" s="244"/>
      <c r="C24" s="245"/>
    </row>
    <row r="25">
      <c r="B25" s="244"/>
      <c r="C25" s="245"/>
    </row>
    <row r="26">
      <c r="B26" s="246"/>
      <c r="C26" s="247"/>
    </row>
    <row r="27">
      <c r="A27" s="236" t="s">
        <v>54</v>
      </c>
      <c r="B27" s="237"/>
      <c r="D27" s="238"/>
      <c r="F27" s="237"/>
      <c r="H27" s="238"/>
      <c r="J27" s="237"/>
    </row>
    <row r="33">
      <c r="A33" s="240" t="s">
        <v>19</v>
      </c>
      <c r="B33" s="237"/>
      <c r="D33" s="238"/>
      <c r="F33" s="237"/>
      <c r="H33" s="238"/>
      <c r="J33" s="237"/>
    </row>
  </sheetData>
  <mergeCells count="41">
    <mergeCell ref="H3:I8"/>
    <mergeCell ref="J3:L8"/>
    <mergeCell ref="J9:L14"/>
    <mergeCell ref="B1:C2"/>
    <mergeCell ref="D1:E2"/>
    <mergeCell ref="F1:G2"/>
    <mergeCell ref="H1:I2"/>
    <mergeCell ref="J1:L2"/>
    <mergeCell ref="A3:A8"/>
    <mergeCell ref="B3:C8"/>
    <mergeCell ref="D3:E8"/>
    <mergeCell ref="F3:G8"/>
    <mergeCell ref="A9:A14"/>
    <mergeCell ref="B9:C14"/>
    <mergeCell ref="D9:E14"/>
    <mergeCell ref="F9:G14"/>
    <mergeCell ref="H9:I14"/>
    <mergeCell ref="F21:G26"/>
    <mergeCell ref="H21:I26"/>
    <mergeCell ref="F27:G32"/>
    <mergeCell ref="H27:I32"/>
    <mergeCell ref="J27:L32"/>
    <mergeCell ref="A15:A20"/>
    <mergeCell ref="B15:C20"/>
    <mergeCell ref="D15:E20"/>
    <mergeCell ref="F15:G20"/>
    <mergeCell ref="H15:I20"/>
    <mergeCell ref="J15:L20"/>
    <mergeCell ref="A21:A26"/>
    <mergeCell ref="J21:L26"/>
    <mergeCell ref="D33:E38"/>
    <mergeCell ref="F33:G38"/>
    <mergeCell ref="H33:I38"/>
    <mergeCell ref="J33:L38"/>
    <mergeCell ref="B21:C26"/>
    <mergeCell ref="D21:E26"/>
    <mergeCell ref="A27:A32"/>
    <mergeCell ref="B27:C32"/>
    <mergeCell ref="D27:E32"/>
    <mergeCell ref="A33:A38"/>
    <mergeCell ref="B33:C3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232" t="s">
        <v>290</v>
      </c>
      <c r="D1" s="233" t="s">
        <v>291</v>
      </c>
      <c r="F1" s="234" t="s">
        <v>292</v>
      </c>
      <c r="H1" s="235" t="s">
        <v>293</v>
      </c>
    </row>
    <row r="3">
      <c r="A3" s="236" t="s">
        <v>27</v>
      </c>
      <c r="B3" s="248"/>
      <c r="D3" s="249"/>
      <c r="F3" s="239" t="s">
        <v>305</v>
      </c>
      <c r="H3" s="249"/>
    </row>
    <row r="9">
      <c r="A9" s="240" t="s">
        <v>109</v>
      </c>
      <c r="B9" s="250" t="s">
        <v>306</v>
      </c>
      <c r="D9" s="251" t="s">
        <v>307</v>
      </c>
      <c r="F9" s="248"/>
      <c r="H9" s="249"/>
    </row>
    <row r="15">
      <c r="A15" s="236" t="s">
        <v>260</v>
      </c>
      <c r="B15" s="248"/>
      <c r="D15" s="249"/>
      <c r="F15" s="248"/>
      <c r="H15" s="249"/>
    </row>
    <row r="21">
      <c r="A21" s="240" t="s">
        <v>242</v>
      </c>
      <c r="B21" s="242" t="s">
        <v>247</v>
      </c>
      <c r="C21" s="243"/>
      <c r="D21" s="251" t="s">
        <v>308</v>
      </c>
      <c r="F21" s="239" t="s">
        <v>294</v>
      </c>
      <c r="H21" s="249"/>
    </row>
    <row r="22">
      <c r="B22" s="244"/>
      <c r="C22" s="245"/>
    </row>
    <row r="23">
      <c r="B23" s="244"/>
      <c r="C23" s="245"/>
    </row>
    <row r="24">
      <c r="B24" s="244"/>
      <c r="C24" s="245"/>
    </row>
    <row r="25">
      <c r="B25" s="244"/>
      <c r="C25" s="245"/>
    </row>
    <row r="26">
      <c r="B26" s="246"/>
      <c r="C26" s="247"/>
    </row>
    <row r="27">
      <c r="A27" s="236" t="s">
        <v>54</v>
      </c>
      <c r="B27" s="248"/>
      <c r="D27" s="249"/>
      <c r="F27" s="248"/>
      <c r="H27" s="249"/>
    </row>
    <row r="33">
      <c r="A33" s="240" t="s">
        <v>19</v>
      </c>
      <c r="B33" s="248"/>
      <c r="D33" s="249"/>
      <c r="F33" s="248"/>
      <c r="H33" s="249"/>
    </row>
  </sheetData>
  <mergeCells count="34">
    <mergeCell ref="F3:G8"/>
    <mergeCell ref="H3:I8"/>
    <mergeCell ref="B1:C2"/>
    <mergeCell ref="D1:E2"/>
    <mergeCell ref="F1:G2"/>
    <mergeCell ref="H1:I2"/>
    <mergeCell ref="A3:A8"/>
    <mergeCell ref="B3:C8"/>
    <mergeCell ref="D3:E8"/>
    <mergeCell ref="D15:E20"/>
    <mergeCell ref="F15:G20"/>
    <mergeCell ref="A9:A14"/>
    <mergeCell ref="B9:C14"/>
    <mergeCell ref="D9:E14"/>
    <mergeCell ref="F9:G14"/>
    <mergeCell ref="H9:I14"/>
    <mergeCell ref="B15:C20"/>
    <mergeCell ref="H15:I20"/>
    <mergeCell ref="B27:C32"/>
    <mergeCell ref="D27:E32"/>
    <mergeCell ref="A33:A38"/>
    <mergeCell ref="B33:C38"/>
    <mergeCell ref="D33:E38"/>
    <mergeCell ref="F27:G32"/>
    <mergeCell ref="H27:I32"/>
    <mergeCell ref="F33:G38"/>
    <mergeCell ref="H33:I38"/>
    <mergeCell ref="A15:A20"/>
    <mergeCell ref="A21:A26"/>
    <mergeCell ref="B21:C26"/>
    <mergeCell ref="D21:E26"/>
    <mergeCell ref="F21:G26"/>
    <mergeCell ref="H21:I26"/>
    <mergeCell ref="A27:A3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8.38"/>
  </cols>
  <sheetData>
    <row r="1">
      <c r="B1" s="232" t="s">
        <v>290</v>
      </c>
      <c r="D1" s="233" t="s">
        <v>291</v>
      </c>
      <c r="F1" s="234" t="s">
        <v>292</v>
      </c>
      <c r="H1" s="235" t="s">
        <v>293</v>
      </c>
    </row>
    <row r="3">
      <c r="A3" s="236" t="s">
        <v>27</v>
      </c>
      <c r="B3" s="237"/>
      <c r="D3" s="238"/>
      <c r="F3" s="239" t="s">
        <v>294</v>
      </c>
      <c r="H3" s="238"/>
    </row>
    <row r="9">
      <c r="A9" s="240" t="s">
        <v>109</v>
      </c>
      <c r="B9" s="239" t="s">
        <v>309</v>
      </c>
      <c r="D9" s="241" t="s">
        <v>310</v>
      </c>
      <c r="F9" s="237"/>
      <c r="H9" s="238"/>
    </row>
    <row r="15">
      <c r="A15" s="236" t="s">
        <v>260</v>
      </c>
      <c r="B15" s="237"/>
      <c r="D15" s="238"/>
      <c r="F15" s="237"/>
      <c r="H15" s="238"/>
    </row>
    <row r="21">
      <c r="A21" s="240" t="s">
        <v>242</v>
      </c>
      <c r="B21" s="242" t="s">
        <v>243</v>
      </c>
      <c r="C21" s="243"/>
      <c r="D21" s="241" t="s">
        <v>311</v>
      </c>
      <c r="F21" s="239" t="s">
        <v>294</v>
      </c>
      <c r="H21" s="238"/>
    </row>
    <row r="22">
      <c r="B22" s="244"/>
      <c r="C22" s="245"/>
    </row>
    <row r="23">
      <c r="B23" s="244"/>
      <c r="C23" s="245"/>
    </row>
    <row r="24">
      <c r="B24" s="244"/>
      <c r="C24" s="245"/>
    </row>
    <row r="25">
      <c r="B25" s="244"/>
      <c r="C25" s="245"/>
    </row>
    <row r="26">
      <c r="B26" s="246"/>
      <c r="C26" s="247"/>
    </row>
    <row r="27">
      <c r="A27" s="236" t="s">
        <v>54</v>
      </c>
      <c r="B27" s="237"/>
      <c r="D27" s="238"/>
      <c r="F27" s="237"/>
      <c r="H27" s="238"/>
    </row>
    <row r="33">
      <c r="A33" s="240" t="s">
        <v>19</v>
      </c>
      <c r="B33" s="237"/>
      <c r="D33" s="238"/>
      <c r="F33" s="237"/>
      <c r="H33" s="238"/>
    </row>
  </sheetData>
  <mergeCells count="34">
    <mergeCell ref="F3:G8"/>
    <mergeCell ref="H3:I8"/>
    <mergeCell ref="B1:C2"/>
    <mergeCell ref="D1:E2"/>
    <mergeCell ref="F1:G2"/>
    <mergeCell ref="H1:I2"/>
    <mergeCell ref="A3:A8"/>
    <mergeCell ref="B3:C8"/>
    <mergeCell ref="D3:E8"/>
    <mergeCell ref="D15:E20"/>
    <mergeCell ref="F15:G20"/>
    <mergeCell ref="A9:A14"/>
    <mergeCell ref="B9:C14"/>
    <mergeCell ref="D9:E14"/>
    <mergeCell ref="F9:G14"/>
    <mergeCell ref="H9:I14"/>
    <mergeCell ref="B15:C20"/>
    <mergeCell ref="H15:I20"/>
    <mergeCell ref="B27:C32"/>
    <mergeCell ref="D27:E32"/>
    <mergeCell ref="A33:A38"/>
    <mergeCell ref="B33:C38"/>
    <mergeCell ref="D33:E38"/>
    <mergeCell ref="F27:G32"/>
    <mergeCell ref="H27:I32"/>
    <mergeCell ref="F33:G38"/>
    <mergeCell ref="H33:I38"/>
    <mergeCell ref="A15:A20"/>
    <mergeCell ref="A21:A26"/>
    <mergeCell ref="B21:C26"/>
    <mergeCell ref="D21:E26"/>
    <mergeCell ref="F21:G26"/>
    <mergeCell ref="H21:I26"/>
    <mergeCell ref="A27:A32"/>
  </mergeCells>
  <drawing r:id="rId1"/>
</worksheet>
</file>