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eonadeak18\seadrive_root\Dedy Leo\My Libraries\My Library\Project\Writing\1\MIRS_wp\data\"/>
    </mc:Choice>
  </mc:AlternateContent>
  <xr:revisionPtr revIDLastSave="0" documentId="13_ncr:1_{DD3E1D0F-39DD-4A41-930A-991C910D716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lbumins" sheetId="1" r:id="rId1"/>
    <sheet name="Globulins" sheetId="2" r:id="rId2"/>
    <sheet name="Gliadins" sheetId="3" r:id="rId3"/>
    <sheet name="Glutenins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2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B26" i="5"/>
  <c r="E26" i="5" s="1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E50" i="5" s="1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E57" i="5" s="1"/>
  <c r="B58" i="5"/>
  <c r="E58" i="5" s="1"/>
  <c r="B59" i="5"/>
  <c r="E59" i="5" s="1"/>
  <c r="B60" i="5"/>
  <c r="E60" i="5" s="1"/>
  <c r="B61" i="5"/>
  <c r="E61" i="5" s="1"/>
  <c r="B2" i="5"/>
  <c r="E2" i="5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2" i="4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3" i="3"/>
  <c r="F4" i="3"/>
  <c r="F5" i="3"/>
  <c r="F6" i="3"/>
  <c r="F7" i="3"/>
  <c r="F8" i="3"/>
  <c r="F9" i="3"/>
  <c r="F10" i="3"/>
  <c r="F11" i="3"/>
  <c r="F12" i="3"/>
  <c r="F13" i="3"/>
  <c r="F14" i="3"/>
  <c r="F2" i="3"/>
</calcChain>
</file>

<file path=xl/sharedStrings.xml><?xml version="1.0" encoding="utf-8"?>
<sst xmlns="http://schemas.openxmlformats.org/spreadsheetml/2006/main" count="334" uniqueCount="260">
  <si>
    <t>group</t>
  </si>
  <si>
    <t>mean_conc</t>
  </si>
  <si>
    <t>rsd</t>
  </si>
  <si>
    <t>sd2</t>
  </si>
  <si>
    <t>Bad Wimsbach_albumins_1</t>
  </si>
  <si>
    <t>Bad Wimsbach_albumins_10</t>
  </si>
  <si>
    <t>Bad Wimsbach_albumins_11</t>
  </si>
  <si>
    <t>Bad Wimsbach_albumins_12</t>
  </si>
  <si>
    <t>Bad Wimsbach_albumins_13</t>
  </si>
  <si>
    <t>Bad Wimsbach_albumins_14</t>
  </si>
  <si>
    <t>Bad Wimsbach_albumins_15</t>
  </si>
  <si>
    <t>Bad Wimsbach_albumins_2</t>
  </si>
  <si>
    <t>Bad Wimsbach_albumins_3</t>
  </si>
  <si>
    <t>Bad Wimsbach_albumins_4</t>
  </si>
  <si>
    <t>Bad Wimsbach_albumins_5</t>
  </si>
  <si>
    <t>Bad Wimsbach_albumins_6</t>
  </si>
  <si>
    <t>Bad Wimsbach_albumins_7</t>
  </si>
  <si>
    <t>Bad Wimsbach_albumins_8</t>
  </si>
  <si>
    <t>Bad Wimsbach_albumins_9</t>
  </si>
  <si>
    <t>Flinsbach_albumins_1</t>
  </si>
  <si>
    <t>Flinsbach_albumins_10</t>
  </si>
  <si>
    <t>Flinsbach_albumins_11</t>
  </si>
  <si>
    <t>Flinsbach_albumins_12</t>
  </si>
  <si>
    <t>Flinsbach_albumins_13</t>
  </si>
  <si>
    <t>Flinsbach_albumins_14</t>
  </si>
  <si>
    <t>Flinsbach_albumins_15</t>
  </si>
  <si>
    <t>Flinsbach_albumins_2</t>
  </si>
  <si>
    <t>Flinsbach_albumins_3</t>
  </si>
  <si>
    <t>Flinsbach_albumins_4</t>
  </si>
  <si>
    <t>Flinsbach_albumins_5</t>
  </si>
  <si>
    <t>Flinsbach_albumins_6</t>
  </si>
  <si>
    <t>Flinsbach_albumins_7</t>
  </si>
  <si>
    <t>Flinsbach_albumins_8</t>
  </si>
  <si>
    <t>Flinsbach_albumins_9</t>
  </si>
  <si>
    <t>Reichersberg_albumins_1</t>
  </si>
  <si>
    <t>Reichersberg_albumins_10</t>
  </si>
  <si>
    <t>Reichersberg_albumins_11</t>
  </si>
  <si>
    <t>Reichersberg_albumins_12</t>
  </si>
  <si>
    <t>Reichersberg_albumins_13</t>
  </si>
  <si>
    <t>Reichersberg_albumins_14</t>
  </si>
  <si>
    <t>Reichersberg_albumins_15</t>
  </si>
  <si>
    <t>Reichersberg_albumins_2</t>
  </si>
  <si>
    <t>Reichersberg_albumins_3</t>
  </si>
  <si>
    <t>Reichersberg_albumins_4</t>
  </si>
  <si>
    <t>Reichersberg_albumins_5</t>
  </si>
  <si>
    <t>Reichersberg_albumins_6</t>
  </si>
  <si>
    <t>Reichersberg_albumins_7</t>
  </si>
  <si>
    <t>Reichersberg_albumins_8</t>
  </si>
  <si>
    <t>Reichersberg_albumins_9</t>
  </si>
  <si>
    <t>Zinsenhof_albumins_1</t>
  </si>
  <si>
    <t>Zinsenhof_albumins_10</t>
  </si>
  <si>
    <t>Zinsenhof_albumins_11</t>
  </si>
  <si>
    <t>Zinsenhof_albumins_12</t>
  </si>
  <si>
    <t>Zinsenhof_albumins_13</t>
  </si>
  <si>
    <t>Zinsenhof_albumins_14</t>
  </si>
  <si>
    <t>Zinsenhof_albumins_15</t>
  </si>
  <si>
    <t>Zinsenhof_albumins_2</t>
  </si>
  <si>
    <t>Zinsenhof_albumins_3</t>
  </si>
  <si>
    <t>Zinsenhof_albumins_4</t>
  </si>
  <si>
    <t>Zinsenhof_albumins_5</t>
  </si>
  <si>
    <t>Zinsenhof_albumins_6</t>
  </si>
  <si>
    <t>Zinsenhof_albumins_7</t>
  </si>
  <si>
    <t>Zinsenhof_albumins_8</t>
  </si>
  <si>
    <t>Zinsenhof_albumins_9</t>
  </si>
  <si>
    <t>Bad Wimsbach_globulins_1</t>
  </si>
  <si>
    <t>Bad Wimsbach_globulins_10</t>
  </si>
  <si>
    <t>Bad Wimsbach_globulins_11</t>
  </si>
  <si>
    <t>Bad Wimsbach_globulins_12</t>
  </si>
  <si>
    <t>Bad Wimsbach_globulins_13</t>
  </si>
  <si>
    <t>Bad Wimsbach_globulins_14</t>
  </si>
  <si>
    <t>Bad Wimsbach_globulins_15</t>
  </si>
  <si>
    <t>Bad Wimsbach_globulins_2</t>
  </si>
  <si>
    <t>Bad Wimsbach_globulins_3</t>
  </si>
  <si>
    <t>Bad Wimsbach_globulins_4</t>
  </si>
  <si>
    <t>Bad Wimsbach_globulins_5</t>
  </si>
  <si>
    <t>Bad Wimsbach_globulins_6</t>
  </si>
  <si>
    <t>Bad Wimsbach_globulins_7</t>
  </si>
  <si>
    <t>Bad Wimsbach_globulins_8</t>
  </si>
  <si>
    <t>Bad Wimsbach_globulins_9</t>
  </si>
  <si>
    <t>Flinsbach_globulins_1</t>
  </si>
  <si>
    <t>Flinsbach_globulins_10</t>
  </si>
  <si>
    <t>Flinsbach_globulins_11</t>
  </si>
  <si>
    <t>Flinsbach_globulins_12</t>
  </si>
  <si>
    <t>Flinsbach_globulins_13</t>
  </si>
  <si>
    <t>Flinsbach_globulins_14</t>
  </si>
  <si>
    <t>Flinsbach_globulins_15</t>
  </si>
  <si>
    <t>Flinsbach_globulins_2</t>
  </si>
  <si>
    <t>Flinsbach_globulins_3</t>
  </si>
  <si>
    <t>Flinsbach_globulins_4</t>
  </si>
  <si>
    <t>Flinsbach_globulins_5</t>
  </si>
  <si>
    <t>Flinsbach_globulins_6</t>
  </si>
  <si>
    <t>Flinsbach_globulins_7</t>
  </si>
  <si>
    <t>Flinsbach_globulins_8</t>
  </si>
  <si>
    <t>Flinsbach_globulins_9</t>
  </si>
  <si>
    <t>Reichersberg_globulins_1</t>
  </si>
  <si>
    <t>Reichersberg_globulins_10</t>
  </si>
  <si>
    <t>Reichersberg_globulins_11</t>
  </si>
  <si>
    <t>Reichersberg_globulins_12</t>
  </si>
  <si>
    <t>Reichersberg_globulins_13</t>
  </si>
  <si>
    <t>Reichersberg_globulins_14</t>
  </si>
  <si>
    <t>Reichersberg_globulins_15</t>
  </si>
  <si>
    <t>Reichersberg_globulins_2</t>
  </si>
  <si>
    <t>Reichersberg_globulins_3</t>
  </si>
  <si>
    <t>Reichersberg_globulins_4</t>
  </si>
  <si>
    <t>Reichersberg_globulins_5</t>
  </si>
  <si>
    <t>Reichersberg_globulins_6</t>
  </si>
  <si>
    <t>Reichersberg_globulins_7</t>
  </si>
  <si>
    <t>Reichersberg_globulins_8</t>
  </si>
  <si>
    <t>Reichersberg_globulins_9</t>
  </si>
  <si>
    <t>Zinsenhof_globulins_1</t>
  </si>
  <si>
    <t>Zinsenhof_globulins_10</t>
  </si>
  <si>
    <t>Zinsenhof_globulins_11</t>
  </si>
  <si>
    <t>Zinsenhof_globulins_12</t>
  </si>
  <si>
    <t>Zinsenhof_globulins_13</t>
  </si>
  <si>
    <t>Zinsenhof_globulins_14</t>
  </si>
  <si>
    <t>Zinsenhof_globulins_15</t>
  </si>
  <si>
    <t>Zinsenhof_globulins_2</t>
  </si>
  <si>
    <t>Zinsenhof_globulins_3</t>
  </si>
  <si>
    <t>Zinsenhof_globulins_4</t>
  </si>
  <si>
    <t>Zinsenhof_globulins_5</t>
  </si>
  <si>
    <t>Zinsenhof_globulins_6</t>
  </si>
  <si>
    <t>Zinsenhof_globulins_7</t>
  </si>
  <si>
    <t>Zinsenhof_globulins_8</t>
  </si>
  <si>
    <t>Zinsenhof_globulins_9</t>
  </si>
  <si>
    <t>Bad Wimsbach_gliadins_1</t>
  </si>
  <si>
    <t>Bad Wimsbach_gliadins_10</t>
  </si>
  <si>
    <t>Bad Wimsbach_gliadins_11</t>
  </si>
  <si>
    <t>Bad Wimsbach_gliadins_12</t>
  </si>
  <si>
    <t>Bad Wimsbach_gliadins_13</t>
  </si>
  <si>
    <t>Bad Wimsbach_gliadins_14</t>
  </si>
  <si>
    <t>Bad Wimsbach_gliadins_15</t>
  </si>
  <si>
    <t>Bad Wimsbach_gliadins_2</t>
  </si>
  <si>
    <t>Bad Wimsbach_gliadins_3</t>
  </si>
  <si>
    <t>Bad Wimsbach_gliadins_4</t>
  </si>
  <si>
    <t>Bad Wimsbach_gliadins_5</t>
  </si>
  <si>
    <t>Bad Wimsbach_gliadins_6</t>
  </si>
  <si>
    <t>Bad Wimsbach_gliadins_7</t>
  </si>
  <si>
    <t>Bad Wimsbach_gliadins_8</t>
  </si>
  <si>
    <t>Bad Wimsbach_gliadins_9</t>
  </si>
  <si>
    <t>Flinsbach_gliadins_1</t>
  </si>
  <si>
    <t>Flinsbach_gliadins_10</t>
  </si>
  <si>
    <t>Flinsbach_gliadins_11</t>
  </si>
  <si>
    <t>Flinsbach_gliadins_12</t>
  </si>
  <si>
    <t>Flinsbach_gliadins_13</t>
  </si>
  <si>
    <t>Flinsbach_gliadins_14</t>
  </si>
  <si>
    <t>Flinsbach_gliadins_15</t>
  </si>
  <si>
    <t>Flinsbach_gliadins_2</t>
  </si>
  <si>
    <t>Flinsbach_gliadins_3</t>
  </si>
  <si>
    <t>Flinsbach_gliadins_4</t>
  </si>
  <si>
    <t>Flinsbach_gliadins_5</t>
  </si>
  <si>
    <t>Flinsbach_gliadins_6</t>
  </si>
  <si>
    <t>Flinsbach_gliadins_7</t>
  </si>
  <si>
    <t>Flinsbach_gliadins_8</t>
  </si>
  <si>
    <t>Flinsbach_gliadins_9</t>
  </si>
  <si>
    <t>Reichersberg_gliadins_1</t>
  </si>
  <si>
    <t>Reichersberg_gliadins_10</t>
  </si>
  <si>
    <t>Reichersberg_gliadins_11</t>
  </si>
  <si>
    <t>Reichersberg_gliadins_12</t>
  </si>
  <si>
    <t>Reichersberg_gliadins_13</t>
  </si>
  <si>
    <t>Reichersberg_gliadins_14</t>
  </si>
  <si>
    <t>Reichersberg_gliadins_15</t>
  </si>
  <si>
    <t>Reichersberg_gliadins_2</t>
  </si>
  <si>
    <t>Reichersberg_gliadins_3</t>
  </si>
  <si>
    <t>Reichersberg_gliadins_4</t>
  </si>
  <si>
    <t>Reichersberg_gliadins_5</t>
  </si>
  <si>
    <t>Reichersberg_gliadins_6</t>
  </si>
  <si>
    <t>Reichersberg_gliadins_7</t>
  </si>
  <si>
    <t>Reichersberg_gliadins_8</t>
  </si>
  <si>
    <t>Reichersberg_gliadins_9</t>
  </si>
  <si>
    <t>Zinsenhof_gliadins_1</t>
  </si>
  <si>
    <t>Zinsenhof_gliadins_10</t>
  </si>
  <si>
    <t>Zinsenhof_gliadins_11</t>
  </si>
  <si>
    <t>Zinsenhof_gliadins_12</t>
  </si>
  <si>
    <t>Zinsenhof_gliadins_13</t>
  </si>
  <si>
    <t>Zinsenhof_gliadins_14</t>
  </si>
  <si>
    <t>Zinsenhof_gliadins_15</t>
  </si>
  <si>
    <t>Zinsenhof_gliadins_2</t>
  </si>
  <si>
    <t>Zinsenhof_gliadins_3</t>
  </si>
  <si>
    <t>Zinsenhof_gliadins_4</t>
  </si>
  <si>
    <t>Zinsenhof_gliadins_5</t>
  </si>
  <si>
    <t>Zinsenhof_gliadins_6</t>
  </si>
  <si>
    <t>Zinsenhof_gliadins_7</t>
  </si>
  <si>
    <t>Zinsenhof_gliadins_8</t>
  </si>
  <si>
    <t>Zinsenhof_gliadins_9</t>
  </si>
  <si>
    <t>Bad Wimsbach_glutenins_1</t>
  </si>
  <si>
    <t>Bad Wimsbach_glutenins_10</t>
  </si>
  <si>
    <t>Bad Wimsbach_glutenins_11</t>
  </si>
  <si>
    <t>Bad Wimsbach_glutenins_12</t>
  </si>
  <si>
    <t>Bad Wimsbach_glutenins_13</t>
  </si>
  <si>
    <t>Bad Wimsbach_glutenins_14</t>
  </si>
  <si>
    <t>Bad Wimsbach_glutenins_15</t>
  </si>
  <si>
    <t>Bad Wimsbach_glutenins_2</t>
  </si>
  <si>
    <t>Bad Wimsbach_glutenins_3</t>
  </si>
  <si>
    <t>Bad Wimsbach_glutenins_4</t>
  </si>
  <si>
    <t>Bad Wimsbach_glutenins_5</t>
  </si>
  <si>
    <t>Bad Wimsbach_glutenins_6</t>
  </si>
  <si>
    <t>Bad Wimsbach_glutenins_7</t>
  </si>
  <si>
    <t>Bad Wimsbach_glutenins_8</t>
  </si>
  <si>
    <t>Bad Wimsbach_glutenins_9</t>
  </si>
  <si>
    <t>Flinsbach_glutenins_1</t>
  </si>
  <si>
    <t>Flinsbach_glutenins_10</t>
  </si>
  <si>
    <t>Flinsbach_glutenins_11</t>
  </si>
  <si>
    <t>Flinsbach_glutenins_12</t>
  </si>
  <si>
    <t>Flinsbach_glutenins_13</t>
  </si>
  <si>
    <t>Flinsbach_glutenins_14</t>
  </si>
  <si>
    <t>Flinsbach_glutenins_15</t>
  </si>
  <si>
    <t>Flinsbach_glutenins_2</t>
  </si>
  <si>
    <t>Flinsbach_glutenins_3</t>
  </si>
  <si>
    <t>Flinsbach_glutenins_4</t>
  </si>
  <si>
    <t>Flinsbach_glutenins_5</t>
  </si>
  <si>
    <t>Flinsbach_glutenins_6</t>
  </si>
  <si>
    <t>Flinsbach_glutenins_7</t>
  </si>
  <si>
    <t>Flinsbach_glutenins_8</t>
  </si>
  <si>
    <t>Flinsbach_glutenins_9</t>
  </si>
  <si>
    <t>Reichersberg_glutenins_1</t>
  </si>
  <si>
    <t>Reichersberg_glutenins_10</t>
  </si>
  <si>
    <t>Reichersberg_glutenins_11</t>
  </si>
  <si>
    <t>Reichersberg_glutenins_12</t>
  </si>
  <si>
    <t>Reichersberg_glutenins_13</t>
  </si>
  <si>
    <t>Reichersberg_glutenins_14</t>
  </si>
  <si>
    <t>Reichersberg_glutenins_15</t>
  </si>
  <si>
    <t>Reichersberg_glutenins_2</t>
  </si>
  <si>
    <t>Reichersberg_glutenins_3</t>
  </si>
  <si>
    <t>Reichersberg_glutenins_4</t>
  </si>
  <si>
    <t>Reichersberg_glutenins_5</t>
  </si>
  <si>
    <t>Reichersberg_glutenins_6</t>
  </si>
  <si>
    <t>Reichersberg_glutenins_7</t>
  </si>
  <si>
    <t>Reichersberg_glutenins_8</t>
  </si>
  <si>
    <t>Reichersberg_glutenins_9</t>
  </si>
  <si>
    <t>Zinsenhof_glutenins_1</t>
  </si>
  <si>
    <t>Zinsenhof_glutenins_10</t>
  </si>
  <si>
    <t>Zinsenhof_glutenins_11</t>
  </si>
  <si>
    <t>Zinsenhof_glutenins_12</t>
  </si>
  <si>
    <t>Zinsenhof_glutenins_13</t>
  </si>
  <si>
    <t>Zinsenhof_glutenins_14</t>
  </si>
  <si>
    <t>Zinsenhof_glutenins_15</t>
  </si>
  <si>
    <t>Zinsenhof_glutenins_2</t>
  </si>
  <si>
    <t>Zinsenhof_glutenins_3</t>
  </si>
  <si>
    <t>Zinsenhof_glutenins_4</t>
  </si>
  <si>
    <t>Zinsenhof_glutenins_5</t>
  </si>
  <si>
    <t>Zinsenhof_glutenins_6</t>
  </si>
  <si>
    <t>Zinsenhof_glutenins_7</t>
  </si>
  <si>
    <t>Zinsenhof_glutenins_8</t>
  </si>
  <si>
    <t>Zinsenhof_glutenins_9</t>
  </si>
  <si>
    <t>Total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</si>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</sst>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scheme val="minor"/>
    </font>
    <font>
      <b/>
      <sz val="9"/>
      <color rgb="FF000000"/>
      <name val="Times New Roman"/>
      <family val="1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justify" vertical="center" wrapText="1"/>
    </xf>
    <xf numFmtId="0" fontId="1" fillId="2" borderId="0" xfId="0" applyFont="1" applyFill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F2" sqref="F2"/>
    </sheetView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2.7083690004472598</v>
      </c>
      <c r="C2">
        <v>1.6</v>
      </c>
      <c r="D2" s="1">
        <v>8.6667808014312203E-2</v>
      </c>
    </row>
    <row r="3" spans="1:4" x14ac:dyDescent="0.3">
      <c r="A3" t="s">
        <v>5</v>
      </c>
      <c r="B3" s="1">
        <v>1.9826053400585499</v>
      </c>
      <c r="C3">
        <v>0.4</v>
      </c>
      <c r="D3" s="1">
        <v>1.58608427204684E-2</v>
      </c>
    </row>
    <row r="4" spans="1:4" x14ac:dyDescent="0.3">
      <c r="A4" t="s">
        <v>6</v>
      </c>
      <c r="B4" s="1">
        <v>2.2469591063049399</v>
      </c>
      <c r="C4">
        <v>1.1000000000000001</v>
      </c>
      <c r="D4" s="1">
        <v>4.9433100338708597E-2</v>
      </c>
    </row>
    <row r="5" spans="1:4" x14ac:dyDescent="0.3">
      <c r="A5" t="s">
        <v>7</v>
      </c>
      <c r="B5" s="1">
        <v>2.5474124699173499</v>
      </c>
      <c r="C5">
        <v>3.5</v>
      </c>
      <c r="D5" s="1">
        <v>0.178318872894215</v>
      </c>
    </row>
    <row r="6" spans="1:4" x14ac:dyDescent="0.3">
      <c r="A6" t="s">
        <v>8</v>
      </c>
      <c r="B6" s="1">
        <v>1.9934452958084099</v>
      </c>
      <c r="C6">
        <v>1.5</v>
      </c>
      <c r="D6" s="1">
        <v>5.9803358874252303E-2</v>
      </c>
    </row>
    <row r="7" spans="1:4" x14ac:dyDescent="0.3">
      <c r="A7" t="s">
        <v>9</v>
      </c>
      <c r="B7" s="1">
        <v>2.22523234301002</v>
      </c>
      <c r="C7">
        <v>0.9</v>
      </c>
      <c r="D7" s="1">
        <v>4.00541821741804E-2</v>
      </c>
    </row>
    <row r="8" spans="1:4" x14ac:dyDescent="0.3">
      <c r="A8" t="s">
        <v>10</v>
      </c>
      <c r="B8" s="1">
        <v>2.35795423182162</v>
      </c>
      <c r="C8">
        <v>2.2999999999999998</v>
      </c>
      <c r="D8" s="1">
        <v>0.108465894663794</v>
      </c>
    </row>
    <row r="9" spans="1:4" x14ac:dyDescent="0.3">
      <c r="A9" t="s">
        <v>11</v>
      </c>
      <c r="B9" s="1">
        <v>2.1031286397295101</v>
      </c>
      <c r="C9">
        <v>1.7</v>
      </c>
      <c r="D9" s="1">
        <v>7.1506373750803195E-2</v>
      </c>
    </row>
    <row r="10" spans="1:4" x14ac:dyDescent="0.3">
      <c r="A10" t="s">
        <v>12</v>
      </c>
      <c r="B10" s="1">
        <v>2.2785153123670798</v>
      </c>
      <c r="C10">
        <v>3.3</v>
      </c>
      <c r="D10" s="1">
        <v>0.150382010616227</v>
      </c>
    </row>
    <row r="11" spans="1:4" x14ac:dyDescent="0.3">
      <c r="A11" t="s">
        <v>13</v>
      </c>
      <c r="B11" s="1">
        <v>2.4654804600424098</v>
      </c>
      <c r="C11">
        <v>1.8</v>
      </c>
      <c r="D11" s="1">
        <v>8.8757296561526797E-2</v>
      </c>
    </row>
    <row r="12" spans="1:4" x14ac:dyDescent="0.3">
      <c r="A12" t="s">
        <v>14</v>
      </c>
      <c r="B12" s="1">
        <v>2.6083925868609099</v>
      </c>
      <c r="C12">
        <v>1.1000000000000001</v>
      </c>
      <c r="D12" s="1">
        <v>5.7384636910940097E-2</v>
      </c>
    </row>
    <row r="13" spans="1:4" x14ac:dyDescent="0.3">
      <c r="A13" t="s">
        <v>15</v>
      </c>
      <c r="B13" s="1">
        <v>2.3068259349616498</v>
      </c>
      <c r="C13">
        <v>4</v>
      </c>
      <c r="D13" s="1">
        <v>0.184546074796932</v>
      </c>
    </row>
    <row r="14" spans="1:4" x14ac:dyDescent="0.3">
      <c r="A14" t="s">
        <v>16</v>
      </c>
      <c r="B14" s="1">
        <v>1.7355723881782701</v>
      </c>
      <c r="C14">
        <v>2.7</v>
      </c>
      <c r="D14" s="1">
        <v>9.3720908961626603E-2</v>
      </c>
    </row>
    <row r="15" spans="1:4" x14ac:dyDescent="0.3">
      <c r="A15" t="s">
        <v>17</v>
      </c>
      <c r="B15" s="1">
        <v>2.20221166000715</v>
      </c>
      <c r="C15">
        <v>1.6</v>
      </c>
      <c r="D15" s="1">
        <v>7.04707731202288E-2</v>
      </c>
    </row>
    <row r="16" spans="1:4" x14ac:dyDescent="0.3">
      <c r="A16" t="s">
        <v>18</v>
      </c>
      <c r="B16" s="1">
        <v>2.2525213852828201</v>
      </c>
      <c r="C16">
        <v>2.2000000000000002</v>
      </c>
      <c r="D16" s="1">
        <v>9.9110940952443896E-2</v>
      </c>
    </row>
    <row r="17" spans="1:4" x14ac:dyDescent="0.3">
      <c r="A17" t="s">
        <v>19</v>
      </c>
      <c r="B17" s="1">
        <v>3.3773984190516999</v>
      </c>
      <c r="C17">
        <v>4</v>
      </c>
      <c r="D17" s="1">
        <v>0.27019187352413598</v>
      </c>
    </row>
    <row r="18" spans="1:4" x14ac:dyDescent="0.3">
      <c r="A18" t="s">
        <v>20</v>
      </c>
      <c r="B18" s="1">
        <v>3.35891785693358</v>
      </c>
      <c r="C18">
        <v>1.6</v>
      </c>
      <c r="D18" s="1">
        <v>0.107485371421874</v>
      </c>
    </row>
    <row r="19" spans="1:4" x14ac:dyDescent="0.3">
      <c r="A19" t="s">
        <v>21</v>
      </c>
      <c r="B19" s="1">
        <v>3.5585050153746098</v>
      </c>
      <c r="C19">
        <v>3.5</v>
      </c>
      <c r="D19" s="1">
        <v>0.24909535107622299</v>
      </c>
    </row>
    <row r="20" spans="1:4" x14ac:dyDescent="0.3">
      <c r="A20" t="s">
        <v>22</v>
      </c>
      <c r="B20" s="1">
        <v>2.5792836958856</v>
      </c>
      <c r="C20">
        <v>1.3</v>
      </c>
      <c r="D20" s="1">
        <v>6.7061376093025704E-2</v>
      </c>
    </row>
    <row r="21" spans="1:4" x14ac:dyDescent="0.3">
      <c r="A21" t="s">
        <v>23</v>
      </c>
      <c r="B21" s="1">
        <v>2.58607304249225</v>
      </c>
      <c r="C21">
        <v>1.9</v>
      </c>
      <c r="D21" s="1">
        <v>9.8270775614705402E-2</v>
      </c>
    </row>
    <row r="22" spans="1:4" x14ac:dyDescent="0.3">
      <c r="A22" t="s">
        <v>24</v>
      </c>
      <c r="B22" s="1">
        <v>2.9755087233834199</v>
      </c>
      <c r="C22">
        <v>2</v>
      </c>
      <c r="D22" s="1">
        <v>0.119020348935337</v>
      </c>
    </row>
    <row r="23" spans="1:4" x14ac:dyDescent="0.3">
      <c r="A23" t="s">
        <v>25</v>
      </c>
      <c r="B23" s="1">
        <v>2.6807671712127101</v>
      </c>
      <c r="C23">
        <v>5.8</v>
      </c>
      <c r="D23" s="1">
        <v>0.310968991860674</v>
      </c>
    </row>
    <row r="24" spans="1:4" x14ac:dyDescent="0.3">
      <c r="A24" t="s">
        <v>26</v>
      </c>
      <c r="B24" s="1">
        <v>3.0508874325526398</v>
      </c>
      <c r="C24">
        <v>2.6</v>
      </c>
      <c r="D24" s="1">
        <v>0.15864614649273701</v>
      </c>
    </row>
    <row r="25" spans="1:4" x14ac:dyDescent="0.3">
      <c r="A25" t="s">
        <v>27</v>
      </c>
      <c r="B25" s="1">
        <v>3.0935227168222101</v>
      </c>
      <c r="C25">
        <v>3.2</v>
      </c>
      <c r="D25" s="1">
        <v>0.197985453876621</v>
      </c>
    </row>
    <row r="26" spans="1:4" x14ac:dyDescent="0.3">
      <c r="A26" t="s">
        <v>28</v>
      </c>
      <c r="B26" s="1">
        <v>2.8058058188695898</v>
      </c>
      <c r="C26">
        <v>3.9</v>
      </c>
      <c r="D26" s="1">
        <v>0.21885285387182801</v>
      </c>
    </row>
    <row r="27" spans="1:4" x14ac:dyDescent="0.3">
      <c r="A27" t="s">
        <v>29</v>
      </c>
      <c r="B27" s="1">
        <v>2.9989774911443301</v>
      </c>
      <c r="C27">
        <v>0.8</v>
      </c>
      <c r="D27" s="1">
        <v>4.79836398583093E-2</v>
      </c>
    </row>
    <row r="28" spans="1:4" x14ac:dyDescent="0.3">
      <c r="A28" t="s">
        <v>30</v>
      </c>
      <c r="B28" s="1">
        <v>2.9848680754732899</v>
      </c>
      <c r="C28">
        <v>1</v>
      </c>
      <c r="D28" s="1">
        <v>5.9697361509465703E-2</v>
      </c>
    </row>
    <row r="29" spans="1:4" x14ac:dyDescent="0.3">
      <c r="A29" t="s">
        <v>31</v>
      </c>
      <c r="B29" s="1">
        <v>3.07002006267254</v>
      </c>
      <c r="C29">
        <v>3.7</v>
      </c>
      <c r="D29" s="1">
        <v>0.22718148463776799</v>
      </c>
    </row>
    <row r="30" spans="1:4" x14ac:dyDescent="0.3">
      <c r="A30" t="s">
        <v>32</v>
      </c>
      <c r="B30" s="1">
        <v>3.3164346231694299</v>
      </c>
      <c r="C30">
        <v>1.3</v>
      </c>
      <c r="D30" s="1">
        <v>8.6227300202405197E-2</v>
      </c>
    </row>
    <row r="31" spans="1:4" x14ac:dyDescent="0.3">
      <c r="A31" t="s">
        <v>33</v>
      </c>
      <c r="B31" s="1">
        <v>3.0272038206881899</v>
      </c>
      <c r="C31">
        <v>2.8</v>
      </c>
      <c r="D31" s="1">
        <v>0.16952341395853901</v>
      </c>
    </row>
    <row r="32" spans="1:4" x14ac:dyDescent="0.3">
      <c r="A32" t="s">
        <v>34</v>
      </c>
      <c r="B32" s="1">
        <v>2.5301871158424398</v>
      </c>
      <c r="C32">
        <v>1.8</v>
      </c>
      <c r="D32" s="1">
        <v>9.1086736170327698E-2</v>
      </c>
    </row>
    <row r="33" spans="1:4" x14ac:dyDescent="0.3">
      <c r="A33" t="s">
        <v>35</v>
      </c>
      <c r="B33" s="1">
        <v>2.06610421001555</v>
      </c>
      <c r="C33">
        <v>1.9</v>
      </c>
      <c r="D33" s="1">
        <v>7.8511959980590906E-2</v>
      </c>
    </row>
    <row r="34" spans="1:4" x14ac:dyDescent="0.3">
      <c r="A34" t="s">
        <v>36</v>
      </c>
      <c r="B34" s="1">
        <v>1.8472761337063699</v>
      </c>
      <c r="C34">
        <v>3.3</v>
      </c>
      <c r="D34" s="1">
        <v>0.12192022482462</v>
      </c>
    </row>
    <row r="35" spans="1:4" x14ac:dyDescent="0.3">
      <c r="A35" t="s">
        <v>37</v>
      </c>
      <c r="B35" s="1">
        <v>1.9875120736655001</v>
      </c>
      <c r="C35">
        <v>0.8</v>
      </c>
      <c r="D35" s="1">
        <v>3.1800193178647899E-2</v>
      </c>
    </row>
    <row r="36" spans="1:4" x14ac:dyDescent="0.3">
      <c r="A36" t="s">
        <v>38</v>
      </c>
      <c r="B36" s="1">
        <v>2.0162581089025302</v>
      </c>
      <c r="C36">
        <v>4.2</v>
      </c>
      <c r="D36" s="1">
        <v>0.169365681147812</v>
      </c>
    </row>
    <row r="37" spans="1:4" x14ac:dyDescent="0.3">
      <c r="A37" t="s">
        <v>39</v>
      </c>
      <c r="B37" s="1">
        <v>2.57326427789148</v>
      </c>
      <c r="C37">
        <v>3.1</v>
      </c>
      <c r="D37" s="1">
        <v>0.159542385229272</v>
      </c>
    </row>
    <row r="38" spans="1:4" x14ac:dyDescent="0.3">
      <c r="A38" t="s">
        <v>40</v>
      </c>
      <c r="B38" s="1">
        <v>2.1916122285266599</v>
      </c>
      <c r="C38">
        <v>3</v>
      </c>
      <c r="D38" s="1">
        <v>0.13149673371159901</v>
      </c>
    </row>
    <row r="39" spans="1:4" x14ac:dyDescent="0.3">
      <c r="A39" t="s">
        <v>41</v>
      </c>
      <c r="B39" s="1">
        <v>2.2927262431547701</v>
      </c>
      <c r="C39">
        <v>3</v>
      </c>
      <c r="D39" s="1">
        <v>0.137563574589286</v>
      </c>
    </row>
    <row r="40" spans="1:4" x14ac:dyDescent="0.3">
      <c r="A40" t="s">
        <v>42</v>
      </c>
      <c r="B40" s="1">
        <v>2.5231112335716999</v>
      </c>
      <c r="C40">
        <v>2</v>
      </c>
      <c r="D40" s="1">
        <v>0.100924449342868</v>
      </c>
    </row>
    <row r="41" spans="1:4" x14ac:dyDescent="0.3">
      <c r="A41" t="s">
        <v>43</v>
      </c>
      <c r="B41" s="1">
        <v>2.11329841535093</v>
      </c>
      <c r="C41">
        <v>2.9</v>
      </c>
      <c r="D41" s="1">
        <v>0.12257130809035401</v>
      </c>
    </row>
    <row r="42" spans="1:4" x14ac:dyDescent="0.3">
      <c r="A42" t="s">
        <v>44</v>
      </c>
      <c r="B42" s="1">
        <v>2.1396840985963501</v>
      </c>
      <c r="C42">
        <v>5.9</v>
      </c>
      <c r="D42" s="1">
        <v>0.25248272363436902</v>
      </c>
    </row>
    <row r="43" spans="1:4" x14ac:dyDescent="0.3">
      <c r="A43" t="s">
        <v>45</v>
      </c>
      <c r="B43" s="1">
        <v>2.4418519532141301</v>
      </c>
      <c r="C43">
        <v>1.1000000000000001</v>
      </c>
      <c r="D43" s="1">
        <v>5.3720742970710902E-2</v>
      </c>
    </row>
    <row r="44" spans="1:4" x14ac:dyDescent="0.3">
      <c r="A44" t="s">
        <v>46</v>
      </c>
      <c r="B44" s="1">
        <v>2.0724225995697001</v>
      </c>
      <c r="C44">
        <v>0.5</v>
      </c>
      <c r="D44" s="1">
        <v>2.0724225995696999E-2</v>
      </c>
    </row>
    <row r="45" spans="1:4" x14ac:dyDescent="0.3">
      <c r="A45" t="s">
        <v>47</v>
      </c>
      <c r="B45" s="1">
        <v>2.1947233553020502</v>
      </c>
      <c r="C45">
        <v>1.7</v>
      </c>
      <c r="D45" s="1">
        <v>7.4620594080269706E-2</v>
      </c>
    </row>
    <row r="46" spans="1:4" x14ac:dyDescent="0.3">
      <c r="A46" t="s">
        <v>48</v>
      </c>
      <c r="B46" s="1">
        <v>2.0979617283263701</v>
      </c>
      <c r="C46">
        <v>0.7</v>
      </c>
      <c r="D46" s="1">
        <v>2.9371464196569198E-2</v>
      </c>
    </row>
    <row r="47" spans="1:4" x14ac:dyDescent="0.3">
      <c r="A47" t="s">
        <v>49</v>
      </c>
      <c r="B47" s="1">
        <v>2.5443018676597999</v>
      </c>
      <c r="C47">
        <v>1.7</v>
      </c>
      <c r="D47" s="1">
        <v>8.6506263500433306E-2</v>
      </c>
    </row>
    <row r="48" spans="1:4" x14ac:dyDescent="0.3">
      <c r="A48" t="s">
        <v>50</v>
      </c>
      <c r="B48" s="1">
        <v>2.1255096980142598</v>
      </c>
      <c r="C48">
        <v>3.1</v>
      </c>
      <c r="D48" s="1">
        <v>0.13178160127688399</v>
      </c>
    </row>
    <row r="49" spans="1:4" x14ac:dyDescent="0.3">
      <c r="A49" t="s">
        <v>51</v>
      </c>
      <c r="B49" s="1">
        <v>2.1209390101638199</v>
      </c>
      <c r="C49">
        <v>2.1</v>
      </c>
      <c r="D49" s="1">
        <v>8.9079438426880306E-2</v>
      </c>
    </row>
    <row r="50" spans="1:4" x14ac:dyDescent="0.3">
      <c r="A50" t="s">
        <v>52</v>
      </c>
      <c r="B50" s="1">
        <v>2.2958719285192202</v>
      </c>
      <c r="C50">
        <v>2.5</v>
      </c>
      <c r="D50" s="1">
        <v>0.114793596425961</v>
      </c>
    </row>
    <row r="51" spans="1:4" x14ac:dyDescent="0.3">
      <c r="A51" t="s">
        <v>53</v>
      </c>
      <c r="B51" s="1">
        <v>2.0029777466949401</v>
      </c>
      <c r="C51">
        <v>3.1</v>
      </c>
      <c r="D51" s="1">
        <v>0.12418462029508601</v>
      </c>
    </row>
    <row r="52" spans="1:4" x14ac:dyDescent="0.3">
      <c r="A52" t="s">
        <v>54</v>
      </c>
      <c r="B52" s="1">
        <v>2.5284073538222098</v>
      </c>
      <c r="C52">
        <v>1.4</v>
      </c>
      <c r="D52" s="1">
        <v>7.0795405907021797E-2</v>
      </c>
    </row>
    <row r="53" spans="1:4" x14ac:dyDescent="0.3">
      <c r="A53" t="s">
        <v>55</v>
      </c>
      <c r="B53" s="1">
        <v>2.4696083509217099</v>
      </c>
      <c r="C53">
        <v>2.9</v>
      </c>
      <c r="D53" s="1">
        <v>0.143237284353459</v>
      </c>
    </row>
    <row r="54" spans="1:4" x14ac:dyDescent="0.3">
      <c r="A54" t="s">
        <v>56</v>
      </c>
      <c r="B54" s="1">
        <v>2.2426173644150098</v>
      </c>
      <c r="C54">
        <v>0.7</v>
      </c>
      <c r="D54" s="1">
        <v>3.1396643101810097E-2</v>
      </c>
    </row>
    <row r="55" spans="1:4" x14ac:dyDescent="0.3">
      <c r="A55" t="s">
        <v>57</v>
      </c>
      <c r="B55" s="1">
        <v>2.2201131977987298</v>
      </c>
      <c r="C55">
        <v>3.8</v>
      </c>
      <c r="D55" s="1">
        <v>0.16872860303270301</v>
      </c>
    </row>
    <row r="56" spans="1:4" x14ac:dyDescent="0.3">
      <c r="A56" t="s">
        <v>58</v>
      </c>
      <c r="B56" s="1">
        <v>2.6901407114018601</v>
      </c>
      <c r="C56">
        <v>1.2</v>
      </c>
      <c r="D56" s="1">
        <v>6.4563377073644707E-2</v>
      </c>
    </row>
    <row r="57" spans="1:4" x14ac:dyDescent="0.3">
      <c r="A57" t="s">
        <v>59</v>
      </c>
      <c r="B57" s="1">
        <v>2.278789312452</v>
      </c>
      <c r="C57">
        <v>1</v>
      </c>
      <c r="D57" s="1">
        <v>4.5575786249040101E-2</v>
      </c>
    </row>
    <row r="58" spans="1:4" x14ac:dyDescent="0.3">
      <c r="A58" t="s">
        <v>60</v>
      </c>
      <c r="B58" s="1">
        <v>2.0515462103380799</v>
      </c>
      <c r="C58">
        <v>4.0999999999999996</v>
      </c>
      <c r="D58" s="1">
        <v>0.168226789247723</v>
      </c>
    </row>
    <row r="59" spans="1:4" x14ac:dyDescent="0.3">
      <c r="A59" t="s">
        <v>61</v>
      </c>
      <c r="B59" s="1">
        <v>3.15397501580434</v>
      </c>
      <c r="C59">
        <v>3.9</v>
      </c>
      <c r="D59" s="1">
        <v>0.246010051232738</v>
      </c>
    </row>
    <row r="60" spans="1:4" x14ac:dyDescent="0.3">
      <c r="A60" t="s">
        <v>62</v>
      </c>
      <c r="B60" s="1">
        <v>2.68508974994606</v>
      </c>
      <c r="C60">
        <v>5.8</v>
      </c>
      <c r="D60" s="1">
        <v>0.31147041099374301</v>
      </c>
    </row>
    <row r="61" spans="1:4" x14ac:dyDescent="0.3">
      <c r="A61" t="s">
        <v>63</v>
      </c>
      <c r="B61" s="1">
        <v>2.9784622977483499</v>
      </c>
      <c r="C61">
        <v>2.8</v>
      </c>
      <c r="D61" s="1">
        <v>0.16679388867390799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workbookViewId="0"/>
  </sheetViews>
  <sheetFormatPr defaultColWidth="11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64</v>
      </c>
      <c r="B2">
        <v>0.63899391259940896</v>
      </c>
      <c r="C2">
        <v>1</v>
      </c>
      <c r="D2">
        <v>1.2779878251988201E-2</v>
      </c>
    </row>
    <row r="3" spans="1:4" x14ac:dyDescent="0.3">
      <c r="A3" t="s">
        <v>65</v>
      </c>
      <c r="B3">
        <v>0.83941482867295503</v>
      </c>
      <c r="C3">
        <v>0.6</v>
      </c>
      <c r="D3">
        <v>1.00729779440755E-2</v>
      </c>
    </row>
    <row r="4" spans="1:4" x14ac:dyDescent="0.3">
      <c r="A4" t="s">
        <v>66</v>
      </c>
      <c r="B4">
        <v>0.81822708309771697</v>
      </c>
      <c r="C4">
        <v>0.1</v>
      </c>
      <c r="D4">
        <v>1.6364541661954301E-3</v>
      </c>
    </row>
    <row r="5" spans="1:4" x14ac:dyDescent="0.3">
      <c r="A5" t="s">
        <v>67</v>
      </c>
      <c r="B5">
        <v>1.0816442061220299</v>
      </c>
      <c r="C5">
        <v>4.5</v>
      </c>
      <c r="D5">
        <v>9.7347978550982803E-2</v>
      </c>
    </row>
    <row r="6" spans="1:4" x14ac:dyDescent="0.3">
      <c r="A6" t="s">
        <v>68</v>
      </c>
      <c r="B6">
        <v>1.06896061035417</v>
      </c>
      <c r="C6">
        <v>1.2</v>
      </c>
      <c r="D6">
        <v>2.5655054648500202E-2</v>
      </c>
    </row>
    <row r="7" spans="1:4" x14ac:dyDescent="0.3">
      <c r="A7" t="s">
        <v>69</v>
      </c>
      <c r="B7">
        <v>1.24565552772398</v>
      </c>
      <c r="C7">
        <v>5.3</v>
      </c>
      <c r="D7">
        <v>0.13203948593874201</v>
      </c>
    </row>
    <row r="8" spans="1:4" x14ac:dyDescent="0.3">
      <c r="A8" t="s">
        <v>70</v>
      </c>
      <c r="B8">
        <v>1.0235553168848399</v>
      </c>
      <c r="C8">
        <v>0.8</v>
      </c>
      <c r="D8">
        <v>1.6376885070157499E-2</v>
      </c>
    </row>
    <row r="9" spans="1:4" x14ac:dyDescent="0.3">
      <c r="A9" t="s">
        <v>71</v>
      </c>
      <c r="B9">
        <v>0.98403492846430896</v>
      </c>
      <c r="C9">
        <v>4.2</v>
      </c>
      <c r="D9">
        <v>8.2658933991002007E-2</v>
      </c>
    </row>
    <row r="10" spans="1:4" x14ac:dyDescent="0.3">
      <c r="A10" t="s">
        <v>72</v>
      </c>
      <c r="B10">
        <v>0.50610206183329698</v>
      </c>
      <c r="C10">
        <v>2.5</v>
      </c>
      <c r="D10">
        <v>2.53051030916648E-2</v>
      </c>
    </row>
    <row r="11" spans="1:4" x14ac:dyDescent="0.3">
      <c r="A11" t="s">
        <v>73</v>
      </c>
      <c r="B11">
        <v>1.2704111058902301</v>
      </c>
      <c r="C11">
        <v>1.2</v>
      </c>
      <c r="D11">
        <v>3.0489866541365599E-2</v>
      </c>
    </row>
    <row r="12" spans="1:4" x14ac:dyDescent="0.3">
      <c r="A12" t="s">
        <v>74</v>
      </c>
      <c r="B12">
        <v>0.76812734564376905</v>
      </c>
      <c r="C12">
        <v>5.2</v>
      </c>
      <c r="D12">
        <v>7.9885243946951998E-2</v>
      </c>
    </row>
    <row r="13" spans="1:4" x14ac:dyDescent="0.3">
      <c r="A13" t="s">
        <v>75</v>
      </c>
      <c r="B13">
        <v>0.62541976875183802</v>
      </c>
      <c r="C13">
        <v>1.1000000000000001</v>
      </c>
      <c r="D13">
        <v>1.37592349125404E-2</v>
      </c>
    </row>
    <row r="14" spans="1:4" x14ac:dyDescent="0.3">
      <c r="A14" t="s">
        <v>76</v>
      </c>
      <c r="B14">
        <v>1.02590002873441</v>
      </c>
      <c r="C14">
        <v>3</v>
      </c>
      <c r="D14">
        <v>6.15540017240645E-2</v>
      </c>
    </row>
    <row r="15" spans="1:4" x14ac:dyDescent="0.3">
      <c r="A15" t="s">
        <v>77</v>
      </c>
      <c r="B15">
        <v>1.25982287557287</v>
      </c>
      <c r="C15">
        <v>3.9</v>
      </c>
      <c r="D15">
        <v>9.8266184294684103E-2</v>
      </c>
    </row>
    <row r="16" spans="1:4" x14ac:dyDescent="0.3">
      <c r="A16" t="s">
        <v>78</v>
      </c>
      <c r="B16">
        <v>1.10495780925347</v>
      </c>
      <c r="C16">
        <v>3.3</v>
      </c>
      <c r="D16">
        <v>7.2927215410729093E-2</v>
      </c>
    </row>
    <row r="17" spans="1:4" x14ac:dyDescent="0.3">
      <c r="A17" t="s">
        <v>79</v>
      </c>
      <c r="B17">
        <v>2.0154235295817799</v>
      </c>
      <c r="C17">
        <v>0.8</v>
      </c>
      <c r="D17">
        <v>3.2246776473308501E-2</v>
      </c>
    </row>
    <row r="18" spans="1:4" x14ac:dyDescent="0.3">
      <c r="A18" t="s">
        <v>80</v>
      </c>
      <c r="B18">
        <v>2.3210828624234399</v>
      </c>
      <c r="C18">
        <v>1.6</v>
      </c>
      <c r="D18">
        <v>7.4274651597550201E-2</v>
      </c>
    </row>
    <row r="19" spans="1:4" x14ac:dyDescent="0.3">
      <c r="A19" t="s">
        <v>81</v>
      </c>
      <c r="B19">
        <v>2.3982353973318302</v>
      </c>
      <c r="C19">
        <v>1.2</v>
      </c>
      <c r="D19">
        <v>5.7557649535963797E-2</v>
      </c>
    </row>
    <row r="20" spans="1:4" x14ac:dyDescent="0.3">
      <c r="A20" t="s">
        <v>82</v>
      </c>
      <c r="B20">
        <v>1.7865840675307101</v>
      </c>
      <c r="C20">
        <v>0.7</v>
      </c>
      <c r="D20">
        <v>2.5012176945429902E-2</v>
      </c>
    </row>
    <row r="21" spans="1:4" x14ac:dyDescent="0.3">
      <c r="A21" t="s">
        <v>83</v>
      </c>
      <c r="B21">
        <v>1.9554945538206201</v>
      </c>
      <c r="C21">
        <v>0.7</v>
      </c>
      <c r="D21">
        <v>2.7376923753488699E-2</v>
      </c>
    </row>
    <row r="22" spans="1:4" x14ac:dyDescent="0.3">
      <c r="A22" t="s">
        <v>84</v>
      </c>
      <c r="B22">
        <v>1.9024328558427901</v>
      </c>
      <c r="C22">
        <v>2.7</v>
      </c>
      <c r="D22">
        <v>0.102731374215511</v>
      </c>
    </row>
    <row r="23" spans="1:4" x14ac:dyDescent="0.3">
      <c r="A23" t="s">
        <v>85</v>
      </c>
      <c r="B23">
        <v>1.83351668643653</v>
      </c>
      <c r="C23">
        <v>0.2</v>
      </c>
      <c r="D23">
        <v>7.3340667457460996E-3</v>
      </c>
    </row>
    <row r="24" spans="1:4" x14ac:dyDescent="0.3">
      <c r="A24" t="s">
        <v>86</v>
      </c>
      <c r="B24">
        <v>1.9826036419072099</v>
      </c>
      <c r="C24">
        <v>0</v>
      </c>
      <c r="D24">
        <v>0</v>
      </c>
    </row>
    <row r="25" spans="1:4" x14ac:dyDescent="0.3">
      <c r="A25" t="s">
        <v>87</v>
      </c>
      <c r="B25">
        <v>2.0029139982141402</v>
      </c>
      <c r="C25">
        <v>1.2</v>
      </c>
      <c r="D25">
        <v>4.8069935957139397E-2</v>
      </c>
    </row>
    <row r="26" spans="1:4" x14ac:dyDescent="0.3">
      <c r="A26" t="s">
        <v>88</v>
      </c>
      <c r="B26">
        <v>1.71744378160286</v>
      </c>
      <c r="C26">
        <v>3.1</v>
      </c>
      <c r="D26">
        <v>0.10648151445937699</v>
      </c>
    </row>
    <row r="27" spans="1:4" x14ac:dyDescent="0.3">
      <c r="A27" t="s">
        <v>89</v>
      </c>
      <c r="B27">
        <v>2.1379450955362902</v>
      </c>
      <c r="C27">
        <v>3.3</v>
      </c>
      <c r="D27">
        <v>0.14110437630539499</v>
      </c>
    </row>
    <row r="28" spans="1:4" x14ac:dyDescent="0.3">
      <c r="A28" t="s">
        <v>90</v>
      </c>
      <c r="B28">
        <v>2.0039980178602601</v>
      </c>
      <c r="C28">
        <v>1</v>
      </c>
      <c r="D28">
        <v>4.0079960357205201E-2</v>
      </c>
    </row>
    <row r="29" spans="1:4" x14ac:dyDescent="0.3">
      <c r="A29" t="s">
        <v>91</v>
      </c>
      <c r="B29">
        <v>2.0888024694040199</v>
      </c>
      <c r="C29">
        <v>2.1</v>
      </c>
      <c r="D29">
        <v>8.7729703714968799E-2</v>
      </c>
    </row>
    <row r="30" spans="1:4" x14ac:dyDescent="0.3">
      <c r="A30" t="s">
        <v>92</v>
      </c>
      <c r="B30">
        <v>1.6858162930763501</v>
      </c>
      <c r="C30">
        <v>1.2</v>
      </c>
      <c r="D30">
        <v>4.0459591033832502E-2</v>
      </c>
    </row>
    <row r="31" spans="1:4" x14ac:dyDescent="0.3">
      <c r="A31" t="s">
        <v>93</v>
      </c>
      <c r="B31">
        <v>2.3050137018505401</v>
      </c>
      <c r="C31">
        <v>1.3</v>
      </c>
      <c r="D31">
        <v>5.9930356248114103E-2</v>
      </c>
    </row>
    <row r="32" spans="1:4" x14ac:dyDescent="0.3">
      <c r="A32" t="s">
        <v>94</v>
      </c>
      <c r="B32">
        <v>0.81114586950107204</v>
      </c>
      <c r="C32">
        <v>4.8</v>
      </c>
      <c r="D32">
        <v>7.7870003472102906E-2</v>
      </c>
    </row>
    <row r="33" spans="1:4" x14ac:dyDescent="0.3">
      <c r="A33" t="s">
        <v>95</v>
      </c>
      <c r="B33">
        <v>0.94923531025318897</v>
      </c>
      <c r="C33">
        <v>2.7</v>
      </c>
      <c r="D33">
        <v>5.1258706753672202E-2</v>
      </c>
    </row>
    <row r="34" spans="1:4" x14ac:dyDescent="0.3">
      <c r="A34" t="s">
        <v>96</v>
      </c>
      <c r="B34">
        <v>0.96442057819773996</v>
      </c>
      <c r="C34">
        <v>2.1</v>
      </c>
      <c r="D34">
        <v>4.0505664284305097E-2</v>
      </c>
    </row>
    <row r="35" spans="1:4" x14ac:dyDescent="0.3">
      <c r="A35" t="s">
        <v>97</v>
      </c>
      <c r="B35">
        <v>0.93975078365299902</v>
      </c>
      <c r="C35">
        <v>2.5</v>
      </c>
      <c r="D35">
        <v>4.6987539182650001E-2</v>
      </c>
    </row>
    <row r="36" spans="1:4" x14ac:dyDescent="0.3">
      <c r="A36" t="s">
        <v>98</v>
      </c>
      <c r="B36">
        <v>0.91311147567294704</v>
      </c>
      <c r="C36">
        <v>0.8</v>
      </c>
      <c r="D36">
        <v>1.46097836107671E-2</v>
      </c>
    </row>
    <row r="37" spans="1:4" x14ac:dyDescent="0.3">
      <c r="A37" t="s">
        <v>99</v>
      </c>
      <c r="B37">
        <v>0.40672264239629002</v>
      </c>
      <c r="C37">
        <v>2.5</v>
      </c>
      <c r="D37">
        <v>2.0336132119814498E-2</v>
      </c>
    </row>
    <row r="38" spans="1:4" x14ac:dyDescent="0.3">
      <c r="A38" t="s">
        <v>100</v>
      </c>
      <c r="B38">
        <v>0.750573193278675</v>
      </c>
      <c r="C38">
        <v>1.2</v>
      </c>
      <c r="D38">
        <v>1.8013756638688198E-2</v>
      </c>
    </row>
    <row r="39" spans="1:4" x14ac:dyDescent="0.3">
      <c r="A39" t="s">
        <v>101</v>
      </c>
      <c r="B39">
        <v>0.74206278474673104</v>
      </c>
      <c r="C39">
        <v>2</v>
      </c>
      <c r="D39">
        <v>2.9682511389869201E-2</v>
      </c>
    </row>
    <row r="40" spans="1:4" x14ac:dyDescent="0.3">
      <c r="A40" t="s">
        <v>102</v>
      </c>
      <c r="B40">
        <v>0.88597615874184299</v>
      </c>
      <c r="C40">
        <v>5.5</v>
      </c>
      <c r="D40">
        <v>9.7457377461602698E-2</v>
      </c>
    </row>
    <row r="41" spans="1:4" x14ac:dyDescent="0.3">
      <c r="A41" t="s">
        <v>103</v>
      </c>
      <c r="B41">
        <v>1.45435568285246</v>
      </c>
      <c r="C41">
        <v>2.7</v>
      </c>
      <c r="D41">
        <v>7.8535206874032995E-2</v>
      </c>
    </row>
    <row r="42" spans="1:4" x14ac:dyDescent="0.3">
      <c r="A42" t="s">
        <v>104</v>
      </c>
      <c r="B42">
        <v>0.75362182056847504</v>
      </c>
      <c r="C42">
        <v>0.9</v>
      </c>
      <c r="D42">
        <v>1.35651927702326E-2</v>
      </c>
    </row>
    <row r="43" spans="1:4" x14ac:dyDescent="0.3">
      <c r="A43" t="s">
        <v>105</v>
      </c>
      <c r="B43">
        <v>0.51567788150460803</v>
      </c>
      <c r="C43">
        <v>2.4</v>
      </c>
      <c r="D43">
        <v>2.4752538312221201E-2</v>
      </c>
    </row>
    <row r="44" spans="1:4" x14ac:dyDescent="0.3">
      <c r="A44" t="s">
        <v>106</v>
      </c>
      <c r="B44">
        <v>1.11035711422412</v>
      </c>
      <c r="C44">
        <v>2.1</v>
      </c>
      <c r="D44">
        <v>4.6634998797412897E-2</v>
      </c>
    </row>
    <row r="45" spans="1:4" x14ac:dyDescent="0.3">
      <c r="A45" t="s">
        <v>107</v>
      </c>
      <c r="B45">
        <v>0.70134972837312504</v>
      </c>
      <c r="C45">
        <v>1.2</v>
      </c>
      <c r="D45">
        <v>1.6832393480954999E-2</v>
      </c>
    </row>
    <row r="46" spans="1:4" x14ac:dyDescent="0.3">
      <c r="A46" t="s">
        <v>108</v>
      </c>
      <c r="B46">
        <v>0.55901007301265304</v>
      </c>
      <c r="C46">
        <v>7.6</v>
      </c>
      <c r="D46">
        <v>8.4969531097923198E-2</v>
      </c>
    </row>
    <row r="47" spans="1:4" x14ac:dyDescent="0.3">
      <c r="A47" t="s">
        <v>109</v>
      </c>
      <c r="B47">
        <v>1.0924327950414801</v>
      </c>
      <c r="C47">
        <v>1.2</v>
      </c>
      <c r="D47">
        <v>2.6218387080995501E-2</v>
      </c>
    </row>
    <row r="48" spans="1:4" x14ac:dyDescent="0.3">
      <c r="A48" t="s">
        <v>110</v>
      </c>
      <c r="B48">
        <v>0.97388051529854003</v>
      </c>
      <c r="C48">
        <v>0.8</v>
      </c>
      <c r="D48">
        <v>1.5582088244776599E-2</v>
      </c>
    </row>
    <row r="49" spans="1:4" x14ac:dyDescent="0.3">
      <c r="A49" t="s">
        <v>111</v>
      </c>
      <c r="B49">
        <v>1.25603621149675</v>
      </c>
      <c r="C49">
        <v>2.5</v>
      </c>
      <c r="D49">
        <v>6.2801810574837497E-2</v>
      </c>
    </row>
    <row r="50" spans="1:4" x14ac:dyDescent="0.3">
      <c r="A50" t="s">
        <v>112</v>
      </c>
      <c r="B50">
        <v>1.40550777497029</v>
      </c>
      <c r="C50">
        <v>2.7</v>
      </c>
      <c r="D50">
        <v>7.58974198483955E-2</v>
      </c>
    </row>
    <row r="51" spans="1:4" x14ac:dyDescent="0.3">
      <c r="A51" t="s">
        <v>113</v>
      </c>
      <c r="B51">
        <v>1.33932643243816</v>
      </c>
      <c r="C51">
        <v>1.5</v>
      </c>
      <c r="D51">
        <v>4.01797929731448E-2</v>
      </c>
    </row>
    <row r="52" spans="1:4" x14ac:dyDescent="0.3">
      <c r="A52" t="s">
        <v>114</v>
      </c>
      <c r="B52">
        <v>1.8114046360974301</v>
      </c>
      <c r="C52">
        <v>2.2000000000000002</v>
      </c>
      <c r="D52">
        <v>7.9701803988286996E-2</v>
      </c>
    </row>
    <row r="53" spans="1:4" x14ac:dyDescent="0.3">
      <c r="A53" t="s">
        <v>115</v>
      </c>
      <c r="B53">
        <v>1.65342613697062</v>
      </c>
      <c r="C53">
        <v>4.4000000000000004</v>
      </c>
      <c r="D53">
        <v>0.145501500053414</v>
      </c>
    </row>
    <row r="54" spans="1:4" x14ac:dyDescent="0.3">
      <c r="A54" t="s">
        <v>116</v>
      </c>
      <c r="B54">
        <v>1.11906236376631</v>
      </c>
      <c r="C54">
        <v>0.4</v>
      </c>
      <c r="D54">
        <v>8.9524989101305002E-3</v>
      </c>
    </row>
    <row r="55" spans="1:4" x14ac:dyDescent="0.3">
      <c r="A55" t="s">
        <v>117</v>
      </c>
      <c r="B55">
        <v>1.0776957894449299</v>
      </c>
      <c r="C55">
        <v>1.4</v>
      </c>
      <c r="D55">
        <v>3.0175482104458098E-2</v>
      </c>
    </row>
    <row r="56" spans="1:4" x14ac:dyDescent="0.3">
      <c r="A56" t="s">
        <v>118</v>
      </c>
      <c r="B56">
        <v>1.7175396009027999</v>
      </c>
      <c r="C56">
        <v>0.7</v>
      </c>
      <c r="D56">
        <v>2.40455544126391E-2</v>
      </c>
    </row>
    <row r="57" spans="1:4" x14ac:dyDescent="0.3">
      <c r="A57" t="s">
        <v>119</v>
      </c>
      <c r="B57">
        <v>1.45862394578851</v>
      </c>
      <c r="C57">
        <v>1.3</v>
      </c>
      <c r="D57">
        <v>3.7924222590501398E-2</v>
      </c>
    </row>
    <row r="58" spans="1:4" x14ac:dyDescent="0.3">
      <c r="A58" t="s">
        <v>120</v>
      </c>
      <c r="B58">
        <v>1.1781749176473599</v>
      </c>
      <c r="C58">
        <v>0.6</v>
      </c>
      <c r="D58">
        <v>1.41380990117684E-2</v>
      </c>
    </row>
    <row r="59" spans="1:4" x14ac:dyDescent="0.3">
      <c r="A59" t="s">
        <v>121</v>
      </c>
      <c r="B59">
        <v>1.87846921844926</v>
      </c>
      <c r="C59">
        <v>2</v>
      </c>
      <c r="D59">
        <v>7.5138768737970596E-2</v>
      </c>
    </row>
    <row r="60" spans="1:4" x14ac:dyDescent="0.3">
      <c r="A60" t="s">
        <v>122</v>
      </c>
      <c r="B60">
        <v>1.55632510884032</v>
      </c>
      <c r="C60">
        <v>1.7</v>
      </c>
      <c r="D60">
        <v>5.2915053700570702E-2</v>
      </c>
    </row>
    <row r="61" spans="1:4" x14ac:dyDescent="0.3">
      <c r="A61" t="s">
        <v>123</v>
      </c>
      <c r="B61">
        <v>1.3523190439199899</v>
      </c>
      <c r="C61">
        <v>0.8</v>
      </c>
      <c r="D61">
        <v>2.16371047027199E-2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47" workbookViewId="0">
      <selection activeCell="F2" sqref="F2:F61"/>
    </sheetView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124</v>
      </c>
      <c r="B2">
        <v>4.8691917959672599</v>
      </c>
      <c r="C2">
        <v>0.9</v>
      </c>
      <c r="D2">
        <v>8.7645452327410694E-2</v>
      </c>
      <c r="F2" t="str">
        <f>TEXT(ROUND(B2,1),"0.0") &amp; " ± " &amp; TEXT(ROUND(D2,1),"0.0")</f>
        <v>4.9 ± 0.1</v>
      </c>
    </row>
    <row r="3" spans="1:6" x14ac:dyDescent="0.3">
      <c r="A3" t="s">
        <v>125</v>
      </c>
      <c r="B3">
        <v>5.3323241055054904</v>
      </c>
      <c r="C3">
        <v>2.8</v>
      </c>
      <c r="D3">
        <v>0.29861014990830698</v>
      </c>
      <c r="F3" t="str">
        <f t="shared" ref="F3:F61" si="0">TEXT(ROUND(B3,1),"0.0") &amp; " ± " &amp; TEXT(ROUND(D3,1),"0.0")</f>
        <v>5.3 ± 0.3</v>
      </c>
    </row>
    <row r="4" spans="1:6" x14ac:dyDescent="0.3">
      <c r="A4" t="s">
        <v>126</v>
      </c>
      <c r="B4">
        <v>4.8399658843597404</v>
      </c>
      <c r="C4">
        <v>0.7</v>
      </c>
      <c r="D4">
        <v>6.7759522381036399E-2</v>
      </c>
      <c r="F4" t="str">
        <f t="shared" si="0"/>
        <v>4.8 ± 0.1</v>
      </c>
    </row>
    <row r="5" spans="1:6" x14ac:dyDescent="0.3">
      <c r="A5" t="s">
        <v>127</v>
      </c>
      <c r="B5">
        <v>4.63139626647994</v>
      </c>
      <c r="C5">
        <v>1.8</v>
      </c>
      <c r="D5">
        <v>0.166730265593278</v>
      </c>
      <c r="F5" t="str">
        <f t="shared" si="0"/>
        <v>4.6 ± 0.2</v>
      </c>
    </row>
    <row r="6" spans="1:6" x14ac:dyDescent="0.3">
      <c r="A6" t="s">
        <v>128</v>
      </c>
      <c r="B6">
        <v>5.2501225326731999</v>
      </c>
      <c r="C6">
        <v>0.6</v>
      </c>
      <c r="D6">
        <v>6.3001470392078401E-2</v>
      </c>
      <c r="F6" t="str">
        <f t="shared" si="0"/>
        <v>5.3 ± 0.1</v>
      </c>
    </row>
    <row r="7" spans="1:6" x14ac:dyDescent="0.3">
      <c r="A7" t="s">
        <v>129</v>
      </c>
      <c r="B7">
        <v>5.2686031477387996</v>
      </c>
      <c r="C7">
        <v>2.6</v>
      </c>
      <c r="D7">
        <v>0.27396736368241698</v>
      </c>
      <c r="F7" t="str">
        <f t="shared" si="0"/>
        <v>5.3 ± 0.3</v>
      </c>
    </row>
    <row r="8" spans="1:6" x14ac:dyDescent="0.3">
      <c r="A8" t="s">
        <v>130</v>
      </c>
      <c r="B8">
        <v>5.4186095542369896</v>
      </c>
      <c r="C8">
        <v>0.7</v>
      </c>
      <c r="D8">
        <v>7.5860533759317894E-2</v>
      </c>
      <c r="F8" t="str">
        <f t="shared" si="0"/>
        <v>5.4 ± 0.1</v>
      </c>
    </row>
    <row r="9" spans="1:6" x14ac:dyDescent="0.3">
      <c r="A9" t="s">
        <v>131</v>
      </c>
      <c r="B9">
        <v>5.1352502248311396</v>
      </c>
      <c r="C9">
        <v>5.5</v>
      </c>
      <c r="D9">
        <v>0.56487752473142505</v>
      </c>
      <c r="F9" t="str">
        <f t="shared" si="0"/>
        <v>5.1 ± 0.6</v>
      </c>
    </row>
    <row r="10" spans="1:6" x14ac:dyDescent="0.3">
      <c r="A10" t="s">
        <v>132</v>
      </c>
      <c r="B10">
        <v>5.17435109395878</v>
      </c>
      <c r="C10">
        <v>2.6</v>
      </c>
      <c r="D10">
        <v>0.269066256885856</v>
      </c>
      <c r="F10" t="str">
        <f t="shared" si="0"/>
        <v>5.2 ± 0.3</v>
      </c>
    </row>
    <row r="11" spans="1:6" x14ac:dyDescent="0.3">
      <c r="A11" t="s">
        <v>133</v>
      </c>
      <c r="B11">
        <v>4.6908241793852703</v>
      </c>
      <c r="C11">
        <v>3.5</v>
      </c>
      <c r="D11">
        <v>0.32835769255696901</v>
      </c>
      <c r="F11" t="str">
        <f t="shared" si="0"/>
        <v>4.7 ± 0.3</v>
      </c>
    </row>
    <row r="12" spans="1:6" x14ac:dyDescent="0.3">
      <c r="A12" t="s">
        <v>134</v>
      </c>
      <c r="B12">
        <v>5.2160229659473298</v>
      </c>
      <c r="C12">
        <v>2.7</v>
      </c>
      <c r="D12">
        <v>0.28166524016115602</v>
      </c>
      <c r="F12" t="str">
        <f t="shared" si="0"/>
        <v>5.2 ± 0.3</v>
      </c>
    </row>
    <row r="13" spans="1:6" x14ac:dyDescent="0.3">
      <c r="A13" t="s">
        <v>135</v>
      </c>
      <c r="B13">
        <v>5.1734452290821604</v>
      </c>
      <c r="C13">
        <v>0.8</v>
      </c>
      <c r="D13">
        <v>8.2775123665314601E-2</v>
      </c>
      <c r="F13" t="str">
        <f t="shared" si="0"/>
        <v>5.2 ± 0.1</v>
      </c>
    </row>
    <row r="14" spans="1:6" x14ac:dyDescent="0.3">
      <c r="A14" t="s">
        <v>136</v>
      </c>
      <c r="B14">
        <v>4.98608771041794</v>
      </c>
      <c r="C14">
        <v>2</v>
      </c>
      <c r="D14">
        <v>0.19944350841671701</v>
      </c>
      <c r="F14" t="str">
        <f t="shared" si="0"/>
        <v>5.0 ± 0.2</v>
      </c>
    </row>
    <row r="15" spans="1:6" x14ac:dyDescent="0.3">
      <c r="A15" t="s">
        <v>137</v>
      </c>
      <c r="B15">
        <v>4.7567030142864901</v>
      </c>
      <c r="C15">
        <v>9.6999999999999993</v>
      </c>
      <c r="D15">
        <v>0.92280038477158</v>
      </c>
      <c r="F15" t="str">
        <f t="shared" si="0"/>
        <v>4.8 ± 0.9</v>
      </c>
    </row>
    <row r="16" spans="1:6" x14ac:dyDescent="0.3">
      <c r="A16" t="s">
        <v>138</v>
      </c>
      <c r="B16">
        <v>4.8691341537983002</v>
      </c>
      <c r="C16">
        <v>2.5</v>
      </c>
      <c r="D16">
        <v>0.24345670768991501</v>
      </c>
      <c r="F16" t="str">
        <f t="shared" si="0"/>
        <v>4.9 ± 0.2</v>
      </c>
    </row>
    <row r="17" spans="1:6" x14ac:dyDescent="0.3">
      <c r="A17" t="s">
        <v>139</v>
      </c>
      <c r="B17">
        <v>5.1497802875720602</v>
      </c>
      <c r="C17">
        <v>4.3</v>
      </c>
      <c r="D17">
        <v>0.44288110473119702</v>
      </c>
      <c r="F17" t="str">
        <f t="shared" si="0"/>
        <v>5.1 ± 0.4</v>
      </c>
    </row>
    <row r="18" spans="1:6" x14ac:dyDescent="0.3">
      <c r="A18" t="s">
        <v>140</v>
      </c>
      <c r="B18">
        <v>5.18879696874074</v>
      </c>
      <c r="C18">
        <v>1.2</v>
      </c>
      <c r="D18">
        <v>0.124531127249778</v>
      </c>
      <c r="F18" t="str">
        <f t="shared" si="0"/>
        <v>5.2 ± 0.1</v>
      </c>
    </row>
    <row r="19" spans="1:6" x14ac:dyDescent="0.3">
      <c r="A19" t="s">
        <v>141</v>
      </c>
      <c r="B19">
        <v>5.1552806812509004</v>
      </c>
      <c r="C19">
        <v>2</v>
      </c>
      <c r="D19">
        <v>0.20621122725003599</v>
      </c>
      <c r="F19" t="str">
        <f t="shared" si="0"/>
        <v>5.2 ± 0.2</v>
      </c>
    </row>
    <row r="20" spans="1:6" x14ac:dyDescent="0.3">
      <c r="A20" t="s">
        <v>142</v>
      </c>
      <c r="B20">
        <v>5.0947253394444099</v>
      </c>
      <c r="C20">
        <v>5.5</v>
      </c>
      <c r="D20">
        <v>0.56041978733888498</v>
      </c>
      <c r="F20" t="str">
        <f t="shared" si="0"/>
        <v>5.1 ± 0.6</v>
      </c>
    </row>
    <row r="21" spans="1:6" x14ac:dyDescent="0.3">
      <c r="A21" t="s">
        <v>143</v>
      </c>
      <c r="B21">
        <v>4.8140446639165102</v>
      </c>
      <c r="C21">
        <v>3</v>
      </c>
      <c r="D21">
        <v>0.28884267983499101</v>
      </c>
      <c r="F21" t="str">
        <f t="shared" si="0"/>
        <v>4.8 ± 0.3</v>
      </c>
    </row>
    <row r="22" spans="1:6" x14ac:dyDescent="0.3">
      <c r="A22" t="s">
        <v>144</v>
      </c>
      <c r="B22">
        <v>5.2514663282099399</v>
      </c>
      <c r="C22">
        <v>4.5</v>
      </c>
      <c r="D22">
        <v>0.47263196953889502</v>
      </c>
      <c r="F22" t="str">
        <f t="shared" si="0"/>
        <v>5.3 ± 0.5</v>
      </c>
    </row>
    <row r="23" spans="1:6" x14ac:dyDescent="0.3">
      <c r="A23" t="s">
        <v>145</v>
      </c>
      <c r="B23">
        <v>5.0786682215509504</v>
      </c>
      <c r="C23">
        <v>3</v>
      </c>
      <c r="D23">
        <v>0.30472009329305699</v>
      </c>
      <c r="F23" t="str">
        <f t="shared" si="0"/>
        <v>5.1 ± 0.3</v>
      </c>
    </row>
    <row r="24" spans="1:6" x14ac:dyDescent="0.3">
      <c r="A24" t="s">
        <v>146</v>
      </c>
      <c r="B24">
        <v>5.2515732957376704</v>
      </c>
      <c r="C24">
        <v>1.9</v>
      </c>
      <c r="D24">
        <v>0.199559785238031</v>
      </c>
      <c r="F24" t="str">
        <f t="shared" si="0"/>
        <v>5.3 ± 0.2</v>
      </c>
    </row>
    <row r="25" spans="1:6" x14ac:dyDescent="0.3">
      <c r="A25" t="s">
        <v>147</v>
      </c>
      <c r="B25">
        <v>5.33423976280727</v>
      </c>
      <c r="C25">
        <v>2.1</v>
      </c>
      <c r="D25">
        <v>0.22403807003790599</v>
      </c>
      <c r="F25" t="str">
        <f t="shared" si="0"/>
        <v>5.3 ± 0.2</v>
      </c>
    </row>
    <row r="26" spans="1:6" x14ac:dyDescent="0.3">
      <c r="A26" t="s">
        <v>148</v>
      </c>
      <c r="B26">
        <v>5.0155748910015303</v>
      </c>
      <c r="C26">
        <v>9.1</v>
      </c>
      <c r="D26">
        <v>0.91283463016227895</v>
      </c>
      <c r="F26" t="str">
        <f t="shared" si="0"/>
        <v>5.0 ± 0.9</v>
      </c>
    </row>
    <row r="27" spans="1:6" x14ac:dyDescent="0.3">
      <c r="A27" t="s">
        <v>149</v>
      </c>
      <c r="B27">
        <v>5.3941802721086001</v>
      </c>
      <c r="C27">
        <v>3.5</v>
      </c>
      <c r="D27">
        <v>0.377592619047602</v>
      </c>
      <c r="F27" t="str">
        <f t="shared" si="0"/>
        <v>5.4 ± 0.4</v>
      </c>
    </row>
    <row r="28" spans="1:6" x14ac:dyDescent="0.3">
      <c r="A28" t="s">
        <v>150</v>
      </c>
      <c r="B28">
        <v>4.8840965785264103</v>
      </c>
      <c r="C28">
        <v>6</v>
      </c>
      <c r="D28">
        <v>0.58609158942316897</v>
      </c>
      <c r="F28" t="str">
        <f t="shared" si="0"/>
        <v>4.9 ± 0.6</v>
      </c>
    </row>
    <row r="29" spans="1:6" x14ac:dyDescent="0.3">
      <c r="A29" t="s">
        <v>151</v>
      </c>
      <c r="B29">
        <v>4.9735698217350102</v>
      </c>
      <c r="C29">
        <v>5.3</v>
      </c>
      <c r="D29">
        <v>0.52719840110391103</v>
      </c>
      <c r="F29" t="str">
        <f t="shared" si="0"/>
        <v>5.0 ± 0.5</v>
      </c>
    </row>
    <row r="30" spans="1:6" x14ac:dyDescent="0.3">
      <c r="A30" t="s">
        <v>152</v>
      </c>
      <c r="B30">
        <v>5.1787177491202803</v>
      </c>
      <c r="C30">
        <v>2.8</v>
      </c>
      <c r="D30">
        <v>0.29000819395073502</v>
      </c>
      <c r="F30" t="str">
        <f t="shared" si="0"/>
        <v>5.2 ± 0.3</v>
      </c>
    </row>
    <row r="31" spans="1:6" x14ac:dyDescent="0.3">
      <c r="A31" t="s">
        <v>153</v>
      </c>
      <c r="B31">
        <v>5.1741662754378002</v>
      </c>
      <c r="C31">
        <v>1.5</v>
      </c>
      <c r="D31">
        <v>0.155224988263134</v>
      </c>
      <c r="F31" t="str">
        <f t="shared" si="0"/>
        <v>5.2 ± 0.2</v>
      </c>
    </row>
    <row r="32" spans="1:6" x14ac:dyDescent="0.3">
      <c r="A32" t="s">
        <v>154</v>
      </c>
      <c r="B32">
        <v>4.6087831023216497</v>
      </c>
      <c r="C32">
        <v>4.4000000000000004</v>
      </c>
      <c r="D32">
        <v>0.40557291300430498</v>
      </c>
      <c r="F32" t="str">
        <f t="shared" si="0"/>
        <v>4.6 ± 0.4</v>
      </c>
    </row>
    <row r="33" spans="1:6" x14ac:dyDescent="0.3">
      <c r="A33" t="s">
        <v>155</v>
      </c>
      <c r="B33">
        <v>4.9635800480786196</v>
      </c>
      <c r="C33">
        <v>0.3</v>
      </c>
      <c r="D33">
        <v>2.97814802884717E-2</v>
      </c>
      <c r="F33" t="str">
        <f t="shared" si="0"/>
        <v>5.0 ± 0.0</v>
      </c>
    </row>
    <row r="34" spans="1:6" x14ac:dyDescent="0.3">
      <c r="A34" t="s">
        <v>156</v>
      </c>
      <c r="B34">
        <v>4.2844004102149196</v>
      </c>
      <c r="C34">
        <v>0.9</v>
      </c>
      <c r="D34">
        <v>7.7119207383868502E-2</v>
      </c>
      <c r="F34" t="str">
        <f t="shared" si="0"/>
        <v>4.3 ± 0.1</v>
      </c>
    </row>
    <row r="35" spans="1:6" x14ac:dyDescent="0.3">
      <c r="A35" t="s">
        <v>157</v>
      </c>
      <c r="B35">
        <v>4.7844529239320801</v>
      </c>
      <c r="C35">
        <v>1</v>
      </c>
      <c r="D35">
        <v>9.5689058478641606E-2</v>
      </c>
      <c r="F35" t="str">
        <f t="shared" si="0"/>
        <v>4.8 ± 0.1</v>
      </c>
    </row>
    <row r="36" spans="1:6" x14ac:dyDescent="0.3">
      <c r="A36" t="s">
        <v>158</v>
      </c>
      <c r="B36">
        <v>4.9449369782795198</v>
      </c>
      <c r="C36">
        <v>1.3</v>
      </c>
      <c r="D36">
        <v>0.12856836143526801</v>
      </c>
      <c r="F36" t="str">
        <f t="shared" si="0"/>
        <v>4.9 ± 0.1</v>
      </c>
    </row>
    <row r="37" spans="1:6" x14ac:dyDescent="0.3">
      <c r="A37" t="s">
        <v>159</v>
      </c>
      <c r="B37">
        <v>4.5791415104298796</v>
      </c>
      <c r="C37">
        <v>4.7</v>
      </c>
      <c r="D37">
        <v>0.43043930198040797</v>
      </c>
      <c r="F37" t="str">
        <f t="shared" si="0"/>
        <v>4.6 ± 0.4</v>
      </c>
    </row>
    <row r="38" spans="1:6" x14ac:dyDescent="0.3">
      <c r="A38" t="s">
        <v>160</v>
      </c>
      <c r="B38">
        <v>4.4543195169410401</v>
      </c>
      <c r="C38">
        <v>3.7</v>
      </c>
      <c r="D38">
        <v>0.32961964425363699</v>
      </c>
      <c r="F38" t="str">
        <f t="shared" si="0"/>
        <v>4.5 ± 0.3</v>
      </c>
    </row>
    <row r="39" spans="1:6" x14ac:dyDescent="0.3">
      <c r="A39" t="s">
        <v>161</v>
      </c>
      <c r="B39">
        <v>4.4487485858117299</v>
      </c>
      <c r="C39">
        <v>4.8</v>
      </c>
      <c r="D39">
        <v>0.42707986423792599</v>
      </c>
      <c r="F39" t="str">
        <f t="shared" si="0"/>
        <v>4.4 ± 0.4</v>
      </c>
    </row>
    <row r="40" spans="1:6" x14ac:dyDescent="0.3">
      <c r="A40" t="s">
        <v>162</v>
      </c>
      <c r="B40">
        <v>4.2699603149787597</v>
      </c>
      <c r="C40">
        <v>3.9</v>
      </c>
      <c r="D40">
        <v>0.33305690456834403</v>
      </c>
      <c r="F40" t="str">
        <f t="shared" si="0"/>
        <v>4.3 ± 0.3</v>
      </c>
    </row>
    <row r="41" spans="1:6" x14ac:dyDescent="0.3">
      <c r="A41" t="s">
        <v>163</v>
      </c>
      <c r="B41">
        <v>4.3614525058137597</v>
      </c>
      <c r="C41">
        <v>0.3</v>
      </c>
      <c r="D41">
        <v>2.6168715034882498E-2</v>
      </c>
      <c r="F41" t="str">
        <f t="shared" si="0"/>
        <v>4.4 ± 0.0</v>
      </c>
    </row>
    <row r="42" spans="1:6" x14ac:dyDescent="0.3">
      <c r="A42" t="s">
        <v>164</v>
      </c>
      <c r="B42">
        <v>4.2304703638637902</v>
      </c>
      <c r="C42">
        <v>0.3</v>
      </c>
      <c r="D42">
        <v>2.5382822183182701E-2</v>
      </c>
      <c r="F42" t="str">
        <f t="shared" si="0"/>
        <v>4.2 ± 0.0</v>
      </c>
    </row>
    <row r="43" spans="1:6" x14ac:dyDescent="0.3">
      <c r="A43" t="s">
        <v>165</v>
      </c>
      <c r="B43">
        <v>4.1160464005242101</v>
      </c>
      <c r="C43">
        <v>1.8</v>
      </c>
      <c r="D43">
        <v>0.148177670418871</v>
      </c>
      <c r="F43" t="str">
        <f t="shared" si="0"/>
        <v>4.1 ± 0.1</v>
      </c>
    </row>
    <row r="44" spans="1:6" x14ac:dyDescent="0.3">
      <c r="A44" t="s">
        <v>166</v>
      </c>
      <c r="B44">
        <v>4.59567232335427</v>
      </c>
      <c r="C44">
        <v>3.5</v>
      </c>
      <c r="D44">
        <v>0.32169706263479902</v>
      </c>
      <c r="F44" t="str">
        <f t="shared" si="0"/>
        <v>4.6 ± 0.3</v>
      </c>
    </row>
    <row r="45" spans="1:6" x14ac:dyDescent="0.3">
      <c r="A45" t="s">
        <v>167</v>
      </c>
      <c r="B45">
        <v>4.2519510278906001</v>
      </c>
      <c r="C45">
        <v>0.7</v>
      </c>
      <c r="D45">
        <v>5.9527314390468399E-2</v>
      </c>
      <c r="F45" t="str">
        <f t="shared" si="0"/>
        <v>4.3 ± 0.1</v>
      </c>
    </row>
    <row r="46" spans="1:6" x14ac:dyDescent="0.3">
      <c r="A46" t="s">
        <v>168</v>
      </c>
      <c r="B46">
        <v>4.1532889214529796</v>
      </c>
      <c r="C46">
        <v>4</v>
      </c>
      <c r="D46">
        <v>0.33226311371623801</v>
      </c>
      <c r="F46" t="str">
        <f t="shared" si="0"/>
        <v>4.2 ± 0.3</v>
      </c>
    </row>
    <row r="47" spans="1:6" x14ac:dyDescent="0.3">
      <c r="A47" t="s">
        <v>169</v>
      </c>
      <c r="B47">
        <v>4.7643220825275403</v>
      </c>
      <c r="C47">
        <v>1.6</v>
      </c>
      <c r="D47">
        <v>0.152458306640881</v>
      </c>
      <c r="F47" t="str">
        <f t="shared" si="0"/>
        <v>4.8 ± 0.2</v>
      </c>
    </row>
    <row r="48" spans="1:6" x14ac:dyDescent="0.3">
      <c r="A48" t="s">
        <v>170</v>
      </c>
      <c r="B48">
        <v>4.2531655940602997</v>
      </c>
      <c r="C48">
        <v>5</v>
      </c>
      <c r="D48">
        <v>0.42531655940603003</v>
      </c>
      <c r="F48" t="str">
        <f t="shared" si="0"/>
        <v>4.3 ± 0.4</v>
      </c>
    </row>
    <row r="49" spans="1:6" x14ac:dyDescent="0.3">
      <c r="A49" t="s">
        <v>171</v>
      </c>
      <c r="B49">
        <v>4.4927307431054002</v>
      </c>
      <c r="C49">
        <v>7.5</v>
      </c>
      <c r="D49">
        <v>0.67390961146580997</v>
      </c>
      <c r="F49" t="str">
        <f t="shared" si="0"/>
        <v>4.5 ± 0.7</v>
      </c>
    </row>
    <row r="50" spans="1:6" x14ac:dyDescent="0.3">
      <c r="A50" t="s">
        <v>172</v>
      </c>
      <c r="B50">
        <v>4.8904125532369704</v>
      </c>
      <c r="C50">
        <v>5.9</v>
      </c>
      <c r="D50">
        <v>0.57706868128196298</v>
      </c>
      <c r="F50" t="str">
        <f t="shared" si="0"/>
        <v>4.9 ± 0.6</v>
      </c>
    </row>
    <row r="51" spans="1:6" x14ac:dyDescent="0.3">
      <c r="A51" t="s">
        <v>173</v>
      </c>
      <c r="B51">
        <v>4.33477702736855</v>
      </c>
      <c r="C51">
        <v>5.7</v>
      </c>
      <c r="D51">
        <v>0.49416458112001399</v>
      </c>
      <c r="F51" t="str">
        <f t="shared" si="0"/>
        <v>4.3 ± 0.5</v>
      </c>
    </row>
    <row r="52" spans="1:6" x14ac:dyDescent="0.3">
      <c r="A52" t="s">
        <v>174</v>
      </c>
      <c r="B52">
        <v>4.5564784394321203</v>
      </c>
      <c r="C52">
        <v>0.4</v>
      </c>
      <c r="D52">
        <v>3.6451827515457003E-2</v>
      </c>
      <c r="F52" t="str">
        <f t="shared" si="0"/>
        <v>4.6 ± 0.0</v>
      </c>
    </row>
    <row r="53" spans="1:6" x14ac:dyDescent="0.3">
      <c r="A53" t="s">
        <v>175</v>
      </c>
      <c r="B53">
        <v>4.81862738171806</v>
      </c>
      <c r="C53">
        <v>2.9</v>
      </c>
      <c r="D53">
        <v>0.27948038813964698</v>
      </c>
      <c r="F53" t="str">
        <f t="shared" si="0"/>
        <v>4.8 ± 0.3</v>
      </c>
    </row>
    <row r="54" spans="1:6" x14ac:dyDescent="0.3">
      <c r="A54" t="s">
        <v>176</v>
      </c>
      <c r="B54">
        <v>4.4194011145995296</v>
      </c>
      <c r="C54">
        <v>5.2</v>
      </c>
      <c r="D54">
        <v>0.45961771591835099</v>
      </c>
      <c r="F54" t="str">
        <f t="shared" si="0"/>
        <v>4.4 ± 0.5</v>
      </c>
    </row>
    <row r="55" spans="1:6" x14ac:dyDescent="0.3">
      <c r="A55" t="s">
        <v>177</v>
      </c>
      <c r="B55">
        <v>4.8240358823285696</v>
      </c>
      <c r="C55">
        <v>0.3</v>
      </c>
      <c r="D55">
        <v>2.8944215293971402E-2</v>
      </c>
      <c r="F55" t="str">
        <f t="shared" si="0"/>
        <v>4.8 ± 0.0</v>
      </c>
    </row>
    <row r="56" spans="1:6" x14ac:dyDescent="0.3">
      <c r="A56" t="s">
        <v>178</v>
      </c>
      <c r="B56">
        <v>5.14066445260584</v>
      </c>
      <c r="C56">
        <v>3.3</v>
      </c>
      <c r="D56">
        <v>0.33928385387198501</v>
      </c>
      <c r="F56" t="str">
        <f t="shared" si="0"/>
        <v>5.1 ± 0.3</v>
      </c>
    </row>
    <row r="57" spans="1:6" x14ac:dyDescent="0.3">
      <c r="A57" t="s">
        <v>179</v>
      </c>
      <c r="B57">
        <v>3.9581832367330301</v>
      </c>
      <c r="C57">
        <v>0.1</v>
      </c>
      <c r="D57">
        <v>7.9163664734660695E-3</v>
      </c>
      <c r="F57" t="str">
        <f t="shared" si="0"/>
        <v>4.0 ± 0.0</v>
      </c>
    </row>
    <row r="58" spans="1:6" x14ac:dyDescent="0.3">
      <c r="A58" t="s">
        <v>180</v>
      </c>
      <c r="B58">
        <v>4.32025969879136</v>
      </c>
      <c r="C58">
        <v>5.8</v>
      </c>
      <c r="D58">
        <v>0.50115012505979795</v>
      </c>
      <c r="F58" t="str">
        <f t="shared" si="0"/>
        <v>4.3 ± 0.5</v>
      </c>
    </row>
    <row r="59" spans="1:6" x14ac:dyDescent="0.3">
      <c r="A59" t="s">
        <v>181</v>
      </c>
      <c r="B59">
        <v>4.6541850190122096</v>
      </c>
      <c r="C59">
        <v>1.4</v>
      </c>
      <c r="D59">
        <v>0.13031718053234201</v>
      </c>
      <c r="F59" t="str">
        <f t="shared" si="0"/>
        <v>4.7 ± 0.1</v>
      </c>
    </row>
    <row r="60" spans="1:6" x14ac:dyDescent="0.3">
      <c r="A60" t="s">
        <v>182</v>
      </c>
      <c r="B60">
        <v>4.7021685185013</v>
      </c>
      <c r="C60">
        <v>1.5</v>
      </c>
      <c r="D60">
        <v>0.14106505555503901</v>
      </c>
      <c r="F60" t="str">
        <f t="shared" si="0"/>
        <v>4.7 ± 0.1</v>
      </c>
    </row>
    <row r="61" spans="1:6" x14ac:dyDescent="0.3">
      <c r="A61" t="s">
        <v>183</v>
      </c>
      <c r="B61">
        <v>4.9907245651369703</v>
      </c>
      <c r="C61">
        <v>4.3</v>
      </c>
      <c r="D61">
        <v>0.42920231260177999</v>
      </c>
      <c r="F61" t="str">
        <f t="shared" si="0"/>
        <v>5.0 ± 0.4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workbookViewId="0">
      <selection activeCell="B2" sqref="B2:D61"/>
    </sheetView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184</v>
      </c>
      <c r="B2">
        <v>4.2514519102751702</v>
      </c>
      <c r="C2">
        <v>5.2</v>
      </c>
      <c r="D2">
        <v>0.44215099866861801</v>
      </c>
      <c r="F2" t="str">
        <f>TEXT(ROUND(B2,1),"0.0") &amp; " ± " &amp; TEXT(ROUND(D2,1),"0.0")</f>
        <v>4.3 ± 0.4</v>
      </c>
    </row>
    <row r="3" spans="1:6" x14ac:dyDescent="0.3">
      <c r="A3" t="s">
        <v>185</v>
      </c>
      <c r="B3">
        <v>3.3649428837678799</v>
      </c>
      <c r="C3">
        <v>2.9</v>
      </c>
      <c r="D3">
        <v>0.195166687258537</v>
      </c>
      <c r="F3" t="str">
        <f t="shared" ref="F3:F61" si="0">TEXT(ROUND(B3,1),"0.0") &amp; " ± " &amp; TEXT(ROUND(D3,1),"0.0")</f>
        <v>3.4 ± 0.2</v>
      </c>
    </row>
    <row r="4" spans="1:6" x14ac:dyDescent="0.3">
      <c r="A4" t="s">
        <v>186</v>
      </c>
      <c r="B4">
        <v>3.2812233057692501</v>
      </c>
      <c r="C4">
        <v>3.1</v>
      </c>
      <c r="D4">
        <v>0.20343584495769401</v>
      </c>
      <c r="F4" t="str">
        <f t="shared" si="0"/>
        <v>3.3 ± 0.2</v>
      </c>
    </row>
    <row r="5" spans="1:6" x14ac:dyDescent="0.3">
      <c r="A5" t="s">
        <v>187</v>
      </c>
      <c r="B5">
        <v>4.4700383676291198</v>
      </c>
      <c r="C5">
        <v>1.9</v>
      </c>
      <c r="D5">
        <v>0.16986145796990701</v>
      </c>
      <c r="F5" t="str">
        <f t="shared" si="0"/>
        <v>4.5 ± 0.2</v>
      </c>
    </row>
    <row r="6" spans="1:6" x14ac:dyDescent="0.3">
      <c r="A6" t="s">
        <v>188</v>
      </c>
      <c r="B6">
        <v>3.3277980555023299</v>
      </c>
      <c r="C6">
        <v>0.2</v>
      </c>
      <c r="D6">
        <v>1.3311192222009299E-2</v>
      </c>
      <c r="F6" t="str">
        <f t="shared" si="0"/>
        <v>3.3 ± 0.0</v>
      </c>
    </row>
    <row r="7" spans="1:6" x14ac:dyDescent="0.3">
      <c r="A7" t="s">
        <v>189</v>
      </c>
      <c r="B7">
        <v>4.8499891893080003</v>
      </c>
      <c r="C7">
        <v>2.6</v>
      </c>
      <c r="D7">
        <v>0.25219943784401599</v>
      </c>
      <c r="F7" t="str">
        <f t="shared" si="0"/>
        <v>4.8 ± 0.3</v>
      </c>
    </row>
    <row r="8" spans="1:6" x14ac:dyDescent="0.3">
      <c r="A8" t="s">
        <v>190</v>
      </c>
      <c r="B8">
        <v>2.96625610580565</v>
      </c>
      <c r="C8">
        <v>2.4</v>
      </c>
      <c r="D8">
        <v>0.14238029307867101</v>
      </c>
      <c r="F8" t="str">
        <f t="shared" si="0"/>
        <v>3.0 ± 0.1</v>
      </c>
    </row>
    <row r="9" spans="1:6" x14ac:dyDescent="0.3">
      <c r="A9" t="s">
        <v>191</v>
      </c>
      <c r="B9">
        <v>3.5250863946192998</v>
      </c>
      <c r="C9">
        <v>5.0999999999999996</v>
      </c>
      <c r="D9">
        <v>0.35955881225116898</v>
      </c>
      <c r="F9" t="str">
        <f t="shared" si="0"/>
        <v>3.5 ± 0.4</v>
      </c>
    </row>
    <row r="10" spans="1:6" x14ac:dyDescent="0.3">
      <c r="A10" t="s">
        <v>192</v>
      </c>
      <c r="B10">
        <v>4.0214295278098797</v>
      </c>
      <c r="C10">
        <v>3.8</v>
      </c>
      <c r="D10">
        <v>0.30562864411355101</v>
      </c>
      <c r="F10" t="str">
        <f t="shared" si="0"/>
        <v>4.0 ± 0.3</v>
      </c>
    </row>
    <row r="11" spans="1:6" x14ac:dyDescent="0.3">
      <c r="A11" t="s">
        <v>193</v>
      </c>
      <c r="B11">
        <v>2.74936100333105</v>
      </c>
      <c r="C11">
        <v>7.7</v>
      </c>
      <c r="D11">
        <v>0.42340159451298198</v>
      </c>
      <c r="F11" t="str">
        <f t="shared" si="0"/>
        <v>2.7 ± 0.4</v>
      </c>
    </row>
    <row r="12" spans="1:6" x14ac:dyDescent="0.3">
      <c r="A12" t="s">
        <v>194</v>
      </c>
      <c r="B12">
        <v>3.7466458004069798</v>
      </c>
      <c r="C12">
        <v>2.4</v>
      </c>
      <c r="D12">
        <v>0.17983899841953499</v>
      </c>
      <c r="F12" t="str">
        <f t="shared" si="0"/>
        <v>3.7 ± 0.2</v>
      </c>
    </row>
    <row r="13" spans="1:6" x14ac:dyDescent="0.3">
      <c r="A13" t="s">
        <v>195</v>
      </c>
      <c r="B13">
        <v>2.6249166181202299</v>
      </c>
      <c r="C13">
        <v>3.8</v>
      </c>
      <c r="D13">
        <v>0.199493662977137</v>
      </c>
      <c r="F13" t="str">
        <f t="shared" si="0"/>
        <v>2.6 ± 0.2</v>
      </c>
    </row>
    <row r="14" spans="1:6" x14ac:dyDescent="0.3">
      <c r="A14" t="s">
        <v>196</v>
      </c>
      <c r="B14">
        <v>3.4237686460327201</v>
      </c>
      <c r="C14">
        <v>1</v>
      </c>
      <c r="D14">
        <v>6.8475372920654504E-2</v>
      </c>
      <c r="F14" t="str">
        <f t="shared" si="0"/>
        <v>3.4 ± 0.1</v>
      </c>
    </row>
    <row r="15" spans="1:6" x14ac:dyDescent="0.3">
      <c r="A15" t="s">
        <v>197</v>
      </c>
      <c r="B15">
        <v>4.2756656433348699</v>
      </c>
      <c r="C15">
        <v>5.2</v>
      </c>
      <c r="D15">
        <v>0.44466922690682698</v>
      </c>
      <c r="F15" t="str">
        <f t="shared" si="0"/>
        <v>4.3 ± 0.4</v>
      </c>
    </row>
    <row r="16" spans="1:6" x14ac:dyDescent="0.3">
      <c r="A16" t="s">
        <v>198</v>
      </c>
      <c r="B16">
        <v>3.27399159223835</v>
      </c>
      <c r="C16">
        <v>3.6</v>
      </c>
      <c r="D16">
        <v>0.23572739464116099</v>
      </c>
      <c r="F16" t="str">
        <f t="shared" si="0"/>
        <v>3.3 ± 0.2</v>
      </c>
    </row>
    <row r="17" spans="1:6" x14ac:dyDescent="0.3">
      <c r="A17" t="s">
        <v>199</v>
      </c>
      <c r="B17">
        <v>2.6829769451226499</v>
      </c>
      <c r="C17">
        <v>4.4000000000000004</v>
      </c>
      <c r="D17">
        <v>0.23610197117079301</v>
      </c>
      <c r="F17" t="str">
        <f t="shared" si="0"/>
        <v>2.7 ± 0.2</v>
      </c>
    </row>
    <row r="18" spans="1:6" x14ac:dyDescent="0.3">
      <c r="A18" t="s">
        <v>200</v>
      </c>
      <c r="B18">
        <v>3.6540106393385998</v>
      </c>
      <c r="C18">
        <v>4.4000000000000004</v>
      </c>
      <c r="D18">
        <v>0.32155293626179698</v>
      </c>
      <c r="F18" t="str">
        <f t="shared" si="0"/>
        <v>3.7 ± 0.3</v>
      </c>
    </row>
    <row r="19" spans="1:6" x14ac:dyDescent="0.3">
      <c r="A19" t="s">
        <v>201</v>
      </c>
      <c r="B19">
        <v>3.7475399710485799</v>
      </c>
      <c r="C19">
        <v>5.9</v>
      </c>
      <c r="D19">
        <v>0.44220971658373198</v>
      </c>
      <c r="F19" t="str">
        <f t="shared" si="0"/>
        <v>3.7 ± 0.4</v>
      </c>
    </row>
    <row r="20" spans="1:6" x14ac:dyDescent="0.3">
      <c r="A20" t="s">
        <v>202</v>
      </c>
      <c r="B20">
        <v>2.4791427506473398</v>
      </c>
      <c r="C20">
        <v>6.3</v>
      </c>
      <c r="D20">
        <v>0.31237198658156401</v>
      </c>
      <c r="F20" t="str">
        <f t="shared" si="0"/>
        <v>2.5 ± 0.3</v>
      </c>
    </row>
    <row r="21" spans="1:6" x14ac:dyDescent="0.3">
      <c r="A21" t="s">
        <v>203</v>
      </c>
      <c r="B21">
        <v>3.4320930585867302</v>
      </c>
      <c r="C21">
        <v>0.6</v>
      </c>
      <c r="D21">
        <v>4.11851167030408E-2</v>
      </c>
      <c r="F21" t="str">
        <f t="shared" si="0"/>
        <v>3.4 ± 0.0</v>
      </c>
    </row>
    <row r="22" spans="1:6" x14ac:dyDescent="0.3">
      <c r="A22" t="s">
        <v>204</v>
      </c>
      <c r="B22">
        <v>3.3007231772438099</v>
      </c>
      <c r="C22">
        <v>6.6</v>
      </c>
      <c r="D22">
        <v>0.43569545939618298</v>
      </c>
      <c r="F22" t="str">
        <f t="shared" si="0"/>
        <v>3.3 ± 0.4</v>
      </c>
    </row>
    <row r="23" spans="1:6" x14ac:dyDescent="0.3">
      <c r="A23" t="s">
        <v>205</v>
      </c>
      <c r="B23">
        <v>3.28509820679617</v>
      </c>
      <c r="C23">
        <v>5</v>
      </c>
      <c r="D23">
        <v>0.32850982067961798</v>
      </c>
      <c r="F23" t="str">
        <f t="shared" si="0"/>
        <v>3.3 ± 0.3</v>
      </c>
    </row>
    <row r="24" spans="1:6" x14ac:dyDescent="0.3">
      <c r="A24" t="s">
        <v>206</v>
      </c>
      <c r="B24">
        <v>3.4255365163954301</v>
      </c>
      <c r="C24">
        <v>3</v>
      </c>
      <c r="D24">
        <v>0.20553219098372599</v>
      </c>
      <c r="F24" t="str">
        <f t="shared" si="0"/>
        <v>3.4 ± 0.2</v>
      </c>
    </row>
    <row r="25" spans="1:6" x14ac:dyDescent="0.3">
      <c r="A25" t="s">
        <v>207</v>
      </c>
      <c r="B25">
        <v>4.0837809930625104</v>
      </c>
      <c r="C25">
        <v>5.6</v>
      </c>
      <c r="D25">
        <v>0.45738347122300199</v>
      </c>
      <c r="F25" t="str">
        <f t="shared" si="0"/>
        <v>4.1 ± 0.5</v>
      </c>
    </row>
    <row r="26" spans="1:6" x14ac:dyDescent="0.3">
      <c r="A26" t="s">
        <v>208</v>
      </c>
      <c r="B26">
        <v>4.3746246500347103</v>
      </c>
      <c r="C26">
        <v>3.7</v>
      </c>
      <c r="D26">
        <v>0.32372222410256901</v>
      </c>
      <c r="F26" t="str">
        <f t="shared" si="0"/>
        <v>4.4 ± 0.3</v>
      </c>
    </row>
    <row r="27" spans="1:6" x14ac:dyDescent="0.3">
      <c r="A27" t="s">
        <v>209</v>
      </c>
      <c r="B27">
        <v>3.8214550028800098</v>
      </c>
      <c r="C27">
        <v>6.4</v>
      </c>
      <c r="D27">
        <v>0.48914624036864202</v>
      </c>
      <c r="F27" t="str">
        <f t="shared" si="0"/>
        <v>3.8 ± 0.5</v>
      </c>
    </row>
    <row r="28" spans="1:6" x14ac:dyDescent="0.3">
      <c r="A28" t="s">
        <v>210</v>
      </c>
      <c r="B28">
        <v>2.55157273761768</v>
      </c>
      <c r="C28">
        <v>6.1</v>
      </c>
      <c r="D28">
        <v>0.31129187398935698</v>
      </c>
      <c r="F28" t="str">
        <f t="shared" si="0"/>
        <v>2.6 ± 0.3</v>
      </c>
    </row>
    <row r="29" spans="1:6" x14ac:dyDescent="0.3">
      <c r="A29" t="s">
        <v>211</v>
      </c>
      <c r="B29">
        <v>3.45873289949441</v>
      </c>
      <c r="C29">
        <v>10.4</v>
      </c>
      <c r="D29">
        <v>0.71941644309483799</v>
      </c>
      <c r="F29" t="str">
        <f t="shared" si="0"/>
        <v>3.5 ± 0.7</v>
      </c>
    </row>
    <row r="30" spans="1:6" x14ac:dyDescent="0.3">
      <c r="A30" t="s">
        <v>212</v>
      </c>
      <c r="B30">
        <v>3.3304360423438699</v>
      </c>
      <c r="C30">
        <v>9</v>
      </c>
      <c r="D30">
        <v>0.59947848762189704</v>
      </c>
      <c r="F30" t="str">
        <f t="shared" si="0"/>
        <v>3.3 ± 0.6</v>
      </c>
    </row>
    <row r="31" spans="1:6" x14ac:dyDescent="0.3">
      <c r="A31" t="s">
        <v>213</v>
      </c>
      <c r="B31">
        <v>3.4986616968294202</v>
      </c>
      <c r="C31">
        <v>4.7</v>
      </c>
      <c r="D31">
        <v>0.328874199501965</v>
      </c>
      <c r="F31" t="str">
        <f t="shared" si="0"/>
        <v>3.5 ± 0.3</v>
      </c>
    </row>
    <row r="32" spans="1:6" x14ac:dyDescent="0.3">
      <c r="A32" t="s">
        <v>214</v>
      </c>
      <c r="B32">
        <v>1.3152527062285699</v>
      </c>
      <c r="C32">
        <v>4.5</v>
      </c>
      <c r="D32">
        <v>0.11837274356057099</v>
      </c>
      <c r="F32" t="str">
        <f t="shared" si="0"/>
        <v>1.3 ± 0.1</v>
      </c>
    </row>
    <row r="33" spans="1:6" x14ac:dyDescent="0.3">
      <c r="A33" t="s">
        <v>215</v>
      </c>
      <c r="B33">
        <v>1.5906042482431599</v>
      </c>
      <c r="C33">
        <v>2.1</v>
      </c>
      <c r="D33">
        <v>6.6805378426212605E-2</v>
      </c>
      <c r="F33" t="str">
        <f t="shared" si="0"/>
        <v>1.6 ± 0.1</v>
      </c>
    </row>
    <row r="34" spans="1:6" x14ac:dyDescent="0.3">
      <c r="A34" t="s">
        <v>216</v>
      </c>
      <c r="B34">
        <v>1.2808684010806299</v>
      </c>
      <c r="C34">
        <v>3.9</v>
      </c>
      <c r="D34">
        <v>9.9907735284289201E-2</v>
      </c>
      <c r="F34" t="str">
        <f t="shared" si="0"/>
        <v>1.3 ± 0.1</v>
      </c>
    </row>
    <row r="35" spans="1:6" x14ac:dyDescent="0.3">
      <c r="A35" t="s">
        <v>217</v>
      </c>
      <c r="B35">
        <v>1.4490301519372999</v>
      </c>
      <c r="C35">
        <v>2.9</v>
      </c>
      <c r="D35">
        <v>8.4043748812363595E-2</v>
      </c>
      <c r="F35" t="str">
        <f t="shared" si="0"/>
        <v>1.4 ± 0.1</v>
      </c>
    </row>
    <row r="36" spans="1:6" x14ac:dyDescent="0.3">
      <c r="A36" t="s">
        <v>218</v>
      </c>
      <c r="B36">
        <v>2.2328808135475402</v>
      </c>
      <c r="C36">
        <v>0.3</v>
      </c>
      <c r="D36">
        <v>1.3397284881285301E-2</v>
      </c>
      <c r="F36" t="str">
        <f t="shared" si="0"/>
        <v>2.2 ± 0.0</v>
      </c>
    </row>
    <row r="37" spans="1:6" x14ac:dyDescent="0.3">
      <c r="A37" t="s">
        <v>219</v>
      </c>
      <c r="B37">
        <v>1.7792007265680001</v>
      </c>
      <c r="C37">
        <v>8.9</v>
      </c>
      <c r="D37">
        <v>0.31669772932910401</v>
      </c>
      <c r="F37" t="str">
        <f t="shared" si="0"/>
        <v>1.8 ± 0.3</v>
      </c>
    </row>
    <row r="38" spans="1:6" x14ac:dyDescent="0.3">
      <c r="A38" t="s">
        <v>220</v>
      </c>
      <c r="B38">
        <v>1.55375463906212</v>
      </c>
      <c r="C38">
        <v>1.1000000000000001</v>
      </c>
      <c r="D38">
        <v>3.4182602059366698E-2</v>
      </c>
      <c r="F38" t="str">
        <f t="shared" si="0"/>
        <v>1.6 ± 0.0</v>
      </c>
    </row>
    <row r="39" spans="1:6" x14ac:dyDescent="0.3">
      <c r="A39" t="s">
        <v>221</v>
      </c>
      <c r="B39">
        <v>1.5127520553374001</v>
      </c>
      <c r="C39">
        <v>4.3</v>
      </c>
      <c r="D39">
        <v>0.13009667675901601</v>
      </c>
      <c r="F39" t="str">
        <f t="shared" si="0"/>
        <v>1.5 ± 0.1</v>
      </c>
    </row>
    <row r="40" spans="1:6" x14ac:dyDescent="0.3">
      <c r="A40" t="s">
        <v>222</v>
      </c>
      <c r="B40">
        <v>1.07182247211566</v>
      </c>
      <c r="C40">
        <v>2.2000000000000002</v>
      </c>
      <c r="D40">
        <v>4.7160188773089001E-2</v>
      </c>
      <c r="F40" t="str">
        <f t="shared" si="0"/>
        <v>1.1 ± 0.0</v>
      </c>
    </row>
    <row r="41" spans="1:6" x14ac:dyDescent="0.3">
      <c r="A41" t="s">
        <v>223</v>
      </c>
      <c r="B41">
        <v>0.83310714888610005</v>
      </c>
      <c r="C41">
        <v>2.1</v>
      </c>
      <c r="D41">
        <v>3.4990500253216199E-2</v>
      </c>
      <c r="F41" t="str">
        <f t="shared" si="0"/>
        <v>0.8 ± 0.0</v>
      </c>
    </row>
    <row r="42" spans="1:6" x14ac:dyDescent="0.3">
      <c r="A42" t="s">
        <v>224</v>
      </c>
      <c r="B42">
        <v>1.35861758447262</v>
      </c>
      <c r="C42">
        <v>3</v>
      </c>
      <c r="D42">
        <v>8.15170550683572E-2</v>
      </c>
      <c r="F42" t="str">
        <f t="shared" si="0"/>
        <v>1.4 ± 0.1</v>
      </c>
    </row>
    <row r="43" spans="1:6" x14ac:dyDescent="0.3">
      <c r="A43" t="s">
        <v>225</v>
      </c>
      <c r="B43">
        <v>1.36118297757833</v>
      </c>
      <c r="C43">
        <v>1.4</v>
      </c>
      <c r="D43">
        <v>3.8113123372193199E-2</v>
      </c>
      <c r="F43" t="str">
        <f t="shared" si="0"/>
        <v>1.4 ± 0.0</v>
      </c>
    </row>
    <row r="44" spans="1:6" x14ac:dyDescent="0.3">
      <c r="A44" t="s">
        <v>226</v>
      </c>
      <c r="B44">
        <v>1.0520246516173499</v>
      </c>
      <c r="C44">
        <v>6.1</v>
      </c>
      <c r="D44">
        <v>0.12834700749731701</v>
      </c>
      <c r="F44" t="str">
        <f t="shared" si="0"/>
        <v>1.1 ± 0.1</v>
      </c>
    </row>
    <row r="45" spans="1:6" x14ac:dyDescent="0.3">
      <c r="A45" t="s">
        <v>227</v>
      </c>
      <c r="B45">
        <v>1.5220204445521199</v>
      </c>
      <c r="C45">
        <v>7.1</v>
      </c>
      <c r="D45">
        <v>0.21612690312640101</v>
      </c>
      <c r="F45" t="str">
        <f t="shared" si="0"/>
        <v>1.5 ± 0.2</v>
      </c>
    </row>
    <row r="46" spans="1:6" x14ac:dyDescent="0.3">
      <c r="A46" t="s">
        <v>228</v>
      </c>
      <c r="B46">
        <v>1.3894195332989401</v>
      </c>
      <c r="C46">
        <v>1</v>
      </c>
      <c r="D46">
        <v>2.77883906659789E-2</v>
      </c>
      <c r="F46" t="str">
        <f t="shared" si="0"/>
        <v>1.4 ± 0.0</v>
      </c>
    </row>
    <row r="47" spans="1:6" x14ac:dyDescent="0.3">
      <c r="A47" t="s">
        <v>229</v>
      </c>
      <c r="B47">
        <v>3.2994124544493002</v>
      </c>
      <c r="C47">
        <v>5.3</v>
      </c>
      <c r="D47">
        <v>0.34973772017162602</v>
      </c>
      <c r="F47" t="str">
        <f t="shared" si="0"/>
        <v>3.3 ± 0.3</v>
      </c>
    </row>
    <row r="48" spans="1:6" x14ac:dyDescent="0.3">
      <c r="A48" t="s">
        <v>230</v>
      </c>
      <c r="B48">
        <v>3.1818446447394702</v>
      </c>
      <c r="C48">
        <v>6.7</v>
      </c>
      <c r="D48">
        <v>0.42636718239508897</v>
      </c>
      <c r="F48" t="str">
        <f t="shared" si="0"/>
        <v>3.2 ± 0.4</v>
      </c>
    </row>
    <row r="49" spans="1:6" x14ac:dyDescent="0.3">
      <c r="A49" t="s">
        <v>231</v>
      </c>
      <c r="B49">
        <v>2.6225025207511701</v>
      </c>
      <c r="C49">
        <v>2.7</v>
      </c>
      <c r="D49">
        <v>0.14161513612056301</v>
      </c>
      <c r="F49" t="str">
        <f t="shared" si="0"/>
        <v>2.6 ± 0.1</v>
      </c>
    </row>
    <row r="50" spans="1:6" x14ac:dyDescent="0.3">
      <c r="A50" t="s">
        <v>232</v>
      </c>
      <c r="B50">
        <v>2.61918548458919</v>
      </c>
      <c r="C50">
        <v>3.4</v>
      </c>
      <c r="D50">
        <v>0.17810461295206501</v>
      </c>
      <c r="F50" t="str">
        <f t="shared" si="0"/>
        <v>2.6 ± 0.2</v>
      </c>
    </row>
    <row r="51" spans="1:6" x14ac:dyDescent="0.3">
      <c r="A51" t="s">
        <v>233</v>
      </c>
      <c r="B51">
        <v>3.0857020916050999</v>
      </c>
      <c r="C51">
        <v>6.6</v>
      </c>
      <c r="D51">
        <v>0.40731267609187299</v>
      </c>
      <c r="F51" t="str">
        <f t="shared" si="0"/>
        <v>3.1 ± 0.4</v>
      </c>
    </row>
    <row r="52" spans="1:6" x14ac:dyDescent="0.3">
      <c r="A52" t="s">
        <v>234</v>
      </c>
      <c r="B52">
        <v>2.6549618238664698</v>
      </c>
      <c r="C52">
        <v>1.4</v>
      </c>
      <c r="D52">
        <v>7.4338931068261296E-2</v>
      </c>
      <c r="F52" t="str">
        <f t="shared" si="0"/>
        <v>2.7 ± 0.1</v>
      </c>
    </row>
    <row r="53" spans="1:6" x14ac:dyDescent="0.3">
      <c r="A53" t="s">
        <v>235</v>
      </c>
      <c r="B53">
        <v>2.94748114689722</v>
      </c>
      <c r="C53">
        <v>4.9000000000000004</v>
      </c>
      <c r="D53">
        <v>0.28885315239592801</v>
      </c>
      <c r="F53" t="str">
        <f t="shared" si="0"/>
        <v>2.9 ± 0.3</v>
      </c>
    </row>
    <row r="54" spans="1:6" x14ac:dyDescent="0.3">
      <c r="A54" t="s">
        <v>236</v>
      </c>
      <c r="B54">
        <v>2.86165049793154</v>
      </c>
      <c r="C54">
        <v>3.2</v>
      </c>
      <c r="D54">
        <v>0.18314563186761801</v>
      </c>
      <c r="F54" t="str">
        <f t="shared" si="0"/>
        <v>2.9 ± 0.2</v>
      </c>
    </row>
    <row r="55" spans="1:6" x14ac:dyDescent="0.3">
      <c r="A55" t="s">
        <v>237</v>
      </c>
      <c r="B55">
        <v>3.0829348418450802</v>
      </c>
      <c r="C55">
        <v>5</v>
      </c>
      <c r="D55">
        <v>0.30829348418450803</v>
      </c>
      <c r="F55" t="str">
        <f t="shared" si="0"/>
        <v>3.1 ± 0.3</v>
      </c>
    </row>
    <row r="56" spans="1:6" x14ac:dyDescent="0.3">
      <c r="A56" t="s">
        <v>238</v>
      </c>
      <c r="B56">
        <v>1.9083019811205499</v>
      </c>
      <c r="C56">
        <v>1.7</v>
      </c>
      <c r="D56">
        <v>6.4882267358098794E-2</v>
      </c>
      <c r="F56" t="str">
        <f t="shared" si="0"/>
        <v>1.9 ± 0.1</v>
      </c>
    </row>
    <row r="57" spans="1:6" x14ac:dyDescent="0.3">
      <c r="A57" t="s">
        <v>239</v>
      </c>
      <c r="B57">
        <v>2.9657773164038801</v>
      </c>
      <c r="C57">
        <v>8.1999999999999993</v>
      </c>
      <c r="D57">
        <v>0.48638747989023701</v>
      </c>
      <c r="F57" t="str">
        <f t="shared" si="0"/>
        <v>3.0 ± 0.5</v>
      </c>
    </row>
    <row r="58" spans="1:6" x14ac:dyDescent="0.3">
      <c r="A58" t="s">
        <v>240</v>
      </c>
      <c r="B58">
        <v>2.0062550577633398</v>
      </c>
      <c r="C58">
        <v>3.8</v>
      </c>
      <c r="D58">
        <v>0.15247538439001401</v>
      </c>
      <c r="F58" t="str">
        <f t="shared" si="0"/>
        <v>2.0 ± 0.2</v>
      </c>
    </row>
    <row r="59" spans="1:6" x14ac:dyDescent="0.3">
      <c r="A59" t="s">
        <v>241</v>
      </c>
      <c r="B59">
        <v>2.7444048378971502</v>
      </c>
      <c r="C59">
        <v>5.7</v>
      </c>
      <c r="D59">
        <v>0.31286215152027502</v>
      </c>
      <c r="F59" t="str">
        <f t="shared" si="0"/>
        <v>2.7 ± 0.3</v>
      </c>
    </row>
    <row r="60" spans="1:6" x14ac:dyDescent="0.3">
      <c r="A60" t="s">
        <v>242</v>
      </c>
      <c r="B60">
        <v>2.4958139748227302</v>
      </c>
      <c r="C60">
        <v>9.3000000000000007</v>
      </c>
      <c r="D60">
        <v>0.46422139931702699</v>
      </c>
      <c r="F60" t="str">
        <f t="shared" si="0"/>
        <v>2.5 ± 0.5</v>
      </c>
    </row>
    <row r="61" spans="1:6" x14ac:dyDescent="0.3">
      <c r="A61" t="s">
        <v>243</v>
      </c>
      <c r="B61">
        <v>2.8290885152762302</v>
      </c>
      <c r="C61">
        <v>3.9</v>
      </c>
      <c r="D61">
        <v>0.220668904191546</v>
      </c>
      <c r="F61" t="str">
        <f t="shared" si="0"/>
        <v>2.8 ± 0.2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F97D-14B2-4B87-9AA9-858D39C637B5}">
  <dimension ref="A1:L61"/>
  <sheetViews>
    <sheetView tabSelected="1" topLeftCell="A53" workbookViewId="0">
      <selection activeCell="H59" sqref="H59"/>
    </sheetView>
  </sheetViews>
  <sheetFormatPr defaultRowHeight="14.4" x14ac:dyDescent="0.3"/>
  <cols>
    <col min="11" max="11" width="13.6640625" customWidth="1"/>
  </cols>
  <sheetData>
    <row r="1" spans="1:12" x14ac:dyDescent="0.3">
      <c r="A1" t="s">
        <v>0</v>
      </c>
      <c r="B1" t="s">
        <v>244</v>
      </c>
      <c r="C1" t="s">
        <v>3</v>
      </c>
      <c r="G1" t="s">
        <v>259</v>
      </c>
    </row>
    <row r="2" spans="1:12" ht="15" thickBot="1" x14ac:dyDescent="0.35">
      <c r="A2" t="s">
        <v>184</v>
      </c>
      <c r="B2">
        <f>SUM(Albumins!B2,Globulins!B2,Gliadins!B2,Glutenins!B2)</f>
        <v>12.468006619289099</v>
      </c>
      <c r="C2">
        <f>SQRT(SUMSQ(Albumins!D2,Globulins!D2,Gliadins!D2,Glutenins!D2))</f>
        <v>0.45918826767620491</v>
      </c>
      <c r="E2" t="str">
        <f>TEXT(ROUND(B2,1),"0.0") &amp; " ± " &amp; TEXT(ROUND(C2,1),"0.0")</f>
        <v>12.5 ± 0.5</v>
      </c>
      <c r="G2" s="2">
        <v>12.4</v>
      </c>
      <c r="J2" t="s">
        <v>245</v>
      </c>
    </row>
    <row r="3" spans="1:12" ht="15" thickBot="1" x14ac:dyDescent="0.35">
      <c r="A3" t="s">
        <v>185</v>
      </c>
      <c r="B3">
        <f>SUM(Albumins!B3,Globulins!B3,Gliadins!B3,Glutenins!B3)</f>
        <v>11.519287158004875</v>
      </c>
      <c r="C3">
        <f>SQRT(SUMSQ(Albumins!D3,Globulins!D3,Gliadins!D3,Glutenins!D3))</f>
        <v>0.35722694279715023</v>
      </c>
      <c r="E3" t="str">
        <f t="shared" ref="E3:E61" si="0">TEXT(ROUND(B3,1),"0.0") &amp; " ± " &amp; TEXT(ROUND(C3,1),"0.0")</f>
        <v>11.5 ± 0.4</v>
      </c>
      <c r="G3" s="3">
        <v>12.2</v>
      </c>
    </row>
    <row r="4" spans="1:12" x14ac:dyDescent="0.3">
      <c r="A4" t="s">
        <v>186</v>
      </c>
      <c r="B4">
        <f>SUM(Albumins!B4,Globulins!B4,Gliadins!B4,Glutenins!B4)</f>
        <v>11.186375379531647</v>
      </c>
      <c r="C4">
        <f>SQRT(SUMSQ(Albumins!D4,Globulins!D4,Gliadins!D4,Glutenins!D4))</f>
        <v>0.22005409625428921</v>
      </c>
      <c r="E4" t="str">
        <f t="shared" si="0"/>
        <v>11.2 ± 0.2</v>
      </c>
      <c r="G4" s="3">
        <v>13</v>
      </c>
      <c r="J4" s="7"/>
      <c r="K4" s="7" t="s">
        <v>246</v>
      </c>
      <c r="L4" s="7" t="s">
        <v>247</v>
      </c>
    </row>
    <row r="5" spans="1:12" x14ac:dyDescent="0.3">
      <c r="A5" t="s">
        <v>187</v>
      </c>
      <c r="B5">
        <f>SUM(Albumins!B5,Globulins!B5,Gliadins!B5,Glutenins!B5)</f>
        <v>12.730491310148441</v>
      </c>
      <c r="C5">
        <f>SQRT(SUMSQ(Albumins!D5,Globulins!D5,Gliadins!D5,Glutenins!D5))</f>
        <v>0.31293153520649419</v>
      </c>
      <c r="E5" t="str">
        <f t="shared" si="0"/>
        <v>12.7 ± 0.3</v>
      </c>
      <c r="G5" s="3">
        <v>11.9</v>
      </c>
      <c r="J5" s="5" t="s">
        <v>248</v>
      </c>
      <c r="K5" s="5">
        <v>11.396558513005372</v>
      </c>
      <c r="L5" s="5">
        <v>11.594999999999999</v>
      </c>
    </row>
    <row r="6" spans="1:12" x14ac:dyDescent="0.3">
      <c r="A6" t="s">
        <v>188</v>
      </c>
      <c r="B6">
        <f>SUM(Albumins!B6,Globulins!B6,Gliadins!B6,Glutenins!B6)</f>
        <v>11.64032649433811</v>
      </c>
      <c r="C6">
        <f>SQRT(SUMSQ(Albumins!D6,Globulins!D6,Gliadins!D6,Glutenins!D6))</f>
        <v>9.1547783542778122E-2</v>
      </c>
      <c r="E6" t="str">
        <f t="shared" si="0"/>
        <v>11.6 ± 0.1</v>
      </c>
      <c r="G6" s="3">
        <v>13</v>
      </c>
      <c r="J6" s="5" t="s">
        <v>249</v>
      </c>
      <c r="K6" s="5">
        <v>3.3185129002115024</v>
      </c>
      <c r="L6" s="5">
        <v>3.9709915254237229</v>
      </c>
    </row>
    <row r="7" spans="1:12" x14ac:dyDescent="0.3">
      <c r="A7" t="s">
        <v>189</v>
      </c>
      <c r="B7">
        <f>SUM(Albumins!B7,Globulins!B7,Gliadins!B7,Glutenins!B7)</f>
        <v>13.589480207780799</v>
      </c>
      <c r="C7">
        <f>SQRT(SUMSQ(Albumins!D7,Globulins!D7,Gliadins!D7,Glutenins!D7))</f>
        <v>0.39711640128373077</v>
      </c>
      <c r="E7" t="str">
        <f t="shared" si="0"/>
        <v>13.6 ± 0.4</v>
      </c>
      <c r="G7" s="3">
        <v>11.3</v>
      </c>
      <c r="J7" s="5" t="s">
        <v>250</v>
      </c>
      <c r="K7" s="5">
        <v>60</v>
      </c>
      <c r="L7" s="5">
        <v>60</v>
      </c>
    </row>
    <row r="8" spans="1:12" x14ac:dyDescent="0.3">
      <c r="A8" t="s">
        <v>190</v>
      </c>
      <c r="B8">
        <f>SUM(Albumins!B8,Globulins!B8,Gliadins!B8,Glutenins!B8)</f>
        <v>11.7663752087491</v>
      </c>
      <c r="C8">
        <f>SQRT(SUMSQ(Albumins!D8,Globulins!D8,Gliadins!D8,Glutenins!D8))</f>
        <v>0.19508977704952984</v>
      </c>
      <c r="E8" t="str">
        <f t="shared" si="0"/>
        <v>11.8 ± 0.2</v>
      </c>
      <c r="G8" s="3">
        <v>12.4</v>
      </c>
      <c r="J8" s="5" t="s">
        <v>251</v>
      </c>
      <c r="K8" s="5">
        <v>0.85778745137566381</v>
      </c>
      <c r="L8" s="5"/>
    </row>
    <row r="9" spans="1:12" x14ac:dyDescent="0.3">
      <c r="A9" t="s">
        <v>191</v>
      </c>
      <c r="B9">
        <f>SUM(Albumins!B9,Globulins!B9,Gliadins!B9,Glutenins!B9)</f>
        <v>11.74750018764426</v>
      </c>
      <c r="C9">
        <f>SQRT(SUMSQ(Albumins!D9,Globulins!D9,Gliadins!D9,Glutenins!D9))</f>
        <v>0.6784650457243111</v>
      </c>
      <c r="E9" t="str">
        <f t="shared" si="0"/>
        <v>11.7 ± 0.7</v>
      </c>
      <c r="G9" s="3">
        <v>12.5</v>
      </c>
      <c r="J9" s="5" t="s">
        <v>252</v>
      </c>
      <c r="K9" s="5">
        <v>0</v>
      </c>
      <c r="L9" s="5"/>
    </row>
    <row r="10" spans="1:12" x14ac:dyDescent="0.3">
      <c r="A10" t="s">
        <v>192</v>
      </c>
      <c r="B10">
        <f>SUM(Albumins!B10,Globulins!B10,Gliadins!B10,Glutenins!B10)</f>
        <v>11.980397995969035</v>
      </c>
      <c r="C10">
        <f>SQRT(SUMSQ(Albumins!D10,Globulins!D10,Gliadins!D10,Glutenins!D10))</f>
        <v>0.43481101188529236</v>
      </c>
      <c r="E10" t="str">
        <f t="shared" si="0"/>
        <v>12.0 ± 0.4</v>
      </c>
      <c r="G10" s="3">
        <v>12.7</v>
      </c>
      <c r="J10" s="5" t="s">
        <v>253</v>
      </c>
      <c r="K10" s="5">
        <v>59</v>
      </c>
      <c r="L10" s="5"/>
    </row>
    <row r="11" spans="1:12" x14ac:dyDescent="0.3">
      <c r="A11" t="s">
        <v>193</v>
      </c>
      <c r="B11">
        <f>SUM(Albumins!B11,Globulins!B11,Gliadins!B11,Glutenins!B11)</f>
        <v>11.17607674864896</v>
      </c>
      <c r="C11">
        <f>SQRT(SUMSQ(Albumins!D11,Globulins!D11,Gliadins!D11,Glutenins!D11))</f>
        <v>0.54396247494849648</v>
      </c>
      <c r="E11" t="str">
        <f t="shared" si="0"/>
        <v>11.2 ± 0.5</v>
      </c>
      <c r="G11" s="3">
        <v>12.5</v>
      </c>
      <c r="J11" s="5" t="s">
        <v>254</v>
      </c>
      <c r="K11" s="5">
        <v>-1.4917475119925547</v>
      </c>
      <c r="L11" s="5"/>
    </row>
    <row r="12" spans="1:12" x14ac:dyDescent="0.3">
      <c r="A12" t="s">
        <v>194</v>
      </c>
      <c r="B12">
        <f>SUM(Albumins!B12,Globulins!B12,Gliadins!B12,Glutenins!B12)</f>
        <v>12.33918869885899</v>
      </c>
      <c r="C12">
        <f>SQRT(SUMSQ(Albumins!D12,Globulins!D12,Gliadins!D12,Glutenins!D12))</f>
        <v>0.34835617063782248</v>
      </c>
      <c r="E12" t="str">
        <f t="shared" si="0"/>
        <v>12.3 ± 0.3</v>
      </c>
      <c r="G12" s="3">
        <v>11.8</v>
      </c>
      <c r="J12" s="5" t="s">
        <v>255</v>
      </c>
      <c r="K12" s="5">
        <v>7.0546620782780345E-2</v>
      </c>
      <c r="L12" s="5"/>
    </row>
    <row r="13" spans="1:12" x14ac:dyDescent="0.3">
      <c r="A13" t="s">
        <v>195</v>
      </c>
      <c r="B13">
        <f>SUM(Albumins!B13,Globulins!B13,Gliadins!B13,Glutenins!B13)</f>
        <v>10.730607550915877</v>
      </c>
      <c r="C13">
        <f>SQRT(SUMSQ(Albumins!D13,Globulins!D13,Gliadins!D13,Glutenins!D13))</f>
        <v>0.28442224409173228</v>
      </c>
      <c r="E13" t="str">
        <f t="shared" si="0"/>
        <v>10.7 ± 0.3</v>
      </c>
      <c r="G13" s="3">
        <v>13.4</v>
      </c>
      <c r="J13" s="5" t="s">
        <v>256</v>
      </c>
      <c r="K13" s="5">
        <v>1.6710930321038957</v>
      </c>
      <c r="L13" s="5"/>
    </row>
    <row r="14" spans="1:12" x14ac:dyDescent="0.3">
      <c r="A14" t="s">
        <v>196</v>
      </c>
      <c r="B14">
        <f>SUM(Albumins!B14,Globulins!B14,Gliadins!B14,Glutenins!B14)</f>
        <v>11.17132877336334</v>
      </c>
      <c r="C14">
        <f>SQRT(SUMSQ(Albumins!D14,Globulins!D14,Gliadins!D14,Glutenins!D14))</f>
        <v>0.23882858633553777</v>
      </c>
      <c r="E14" t="str">
        <f t="shared" si="0"/>
        <v>11.2 ± 0.2</v>
      </c>
      <c r="G14" s="3">
        <v>12.2</v>
      </c>
      <c r="J14" s="5" t="s">
        <v>257</v>
      </c>
      <c r="K14" s="5">
        <v>0.14109324156556069</v>
      </c>
      <c r="L14" s="5"/>
    </row>
    <row r="15" spans="1:12" ht="15" thickBot="1" x14ac:dyDescent="0.35">
      <c r="A15" t="s">
        <v>197</v>
      </c>
      <c r="B15">
        <f>SUM(Albumins!B15,Globulins!B15,Gliadins!B15,Glutenins!B15)</f>
        <v>12.49440319320138</v>
      </c>
      <c r="C15">
        <f>SQRT(SUMSQ(Albumins!D15,Globulins!D15,Gliadins!D15,Glutenins!D15))</f>
        <v>1.0314618966944396</v>
      </c>
      <c r="E15" t="str">
        <f t="shared" si="0"/>
        <v>12.5 ± 1.0</v>
      </c>
      <c r="G15" s="3">
        <v>14.3</v>
      </c>
      <c r="J15" s="6" t="s">
        <v>258</v>
      </c>
      <c r="K15" s="6">
        <v>2.0009953780882688</v>
      </c>
      <c r="L15" s="6"/>
    </row>
    <row r="16" spans="1:12" x14ac:dyDescent="0.3">
      <c r="A16" t="s">
        <v>198</v>
      </c>
      <c r="B16">
        <f>SUM(Albumins!B16,Globulins!B16,Gliadins!B16,Glutenins!B16)</f>
        <v>11.50060494057294</v>
      </c>
      <c r="C16">
        <f>SQRT(SUMSQ(Albumins!D16,Globulins!D16,Gliadins!D16,Glutenins!D16))</f>
        <v>0.3605272950382038</v>
      </c>
      <c r="E16" t="str">
        <f t="shared" si="0"/>
        <v>11.5 ± 0.4</v>
      </c>
      <c r="G16" s="3">
        <v>12</v>
      </c>
    </row>
    <row r="17" spans="1:7" x14ac:dyDescent="0.3">
      <c r="A17" t="s">
        <v>199</v>
      </c>
      <c r="B17">
        <f>SUM(Albumins!B17,Globulins!B17,Gliadins!B17,Glutenins!B17)</f>
        <v>13.22557918132819</v>
      </c>
      <c r="C17">
        <f>SQRT(SUMSQ(Albumins!D17,Globulins!D17,Gliadins!D17,Glutenins!D17))</f>
        <v>0.57090394711375203</v>
      </c>
      <c r="E17" t="str">
        <f t="shared" si="0"/>
        <v>13.2 ± 0.6</v>
      </c>
      <c r="G17" s="4">
        <v>13.9</v>
      </c>
    </row>
    <row r="18" spans="1:7" x14ac:dyDescent="0.3">
      <c r="A18" t="s">
        <v>200</v>
      </c>
      <c r="B18">
        <f>SUM(Albumins!B18,Globulins!B18,Gliadins!B18,Glutenins!B18)</f>
        <v>14.52280832743636</v>
      </c>
      <c r="C18">
        <f>SQRT(SUMSQ(Albumins!D18,Globulins!D18,Gliadins!D18,Glutenins!D18))</f>
        <v>0.36874669003574712</v>
      </c>
      <c r="E18" t="str">
        <f t="shared" si="0"/>
        <v>14.5 ± 0.4</v>
      </c>
      <c r="G18" s="4">
        <v>14.9</v>
      </c>
    </row>
    <row r="19" spans="1:7" x14ac:dyDescent="0.3">
      <c r="A19" t="s">
        <v>201</v>
      </c>
      <c r="B19">
        <f>SUM(Albumins!B19,Globulins!B19,Gliadins!B19,Glutenins!B19)</f>
        <v>14.85956106500592</v>
      </c>
      <c r="C19">
        <f>SQRT(SUMSQ(Albumins!D19,Globulins!D19,Gliadins!D19,Glutenins!D19))</f>
        <v>0.55084832815660079</v>
      </c>
      <c r="E19" t="str">
        <f t="shared" si="0"/>
        <v>14.9 ± 0.6</v>
      </c>
      <c r="G19" s="4">
        <v>14.5</v>
      </c>
    </row>
    <row r="20" spans="1:7" x14ac:dyDescent="0.3">
      <c r="A20" t="s">
        <v>202</v>
      </c>
      <c r="B20">
        <f>SUM(Albumins!B20,Globulins!B20,Gliadins!B20,Glutenins!B20)</f>
        <v>11.93973585350806</v>
      </c>
      <c r="C20">
        <f>SQRT(SUMSQ(Albumins!D20,Globulins!D20,Gliadins!D20,Glutenins!D20))</f>
        <v>0.64557682207535427</v>
      </c>
      <c r="E20" t="str">
        <f t="shared" si="0"/>
        <v>11.9 ± 0.6</v>
      </c>
      <c r="G20" s="4">
        <v>14.5</v>
      </c>
    </row>
    <row r="21" spans="1:7" x14ac:dyDescent="0.3">
      <c r="A21" t="s">
        <v>203</v>
      </c>
      <c r="B21">
        <f>SUM(Albumins!B21,Globulins!B21,Gliadins!B21,Glutenins!B21)</f>
        <v>12.78770531881611</v>
      </c>
      <c r="C21">
        <f>SQRT(SUMSQ(Albumins!D21,Globulins!D21,Gliadins!D21,Glutenins!D21))</f>
        <v>0.30908404815878532</v>
      </c>
      <c r="E21" t="str">
        <f t="shared" si="0"/>
        <v>12.8 ± 0.3</v>
      </c>
      <c r="G21" s="4">
        <v>13.9</v>
      </c>
    </row>
    <row r="22" spans="1:7" x14ac:dyDescent="0.3">
      <c r="A22" t="s">
        <v>204</v>
      </c>
      <c r="B22">
        <f>SUM(Albumins!B22,Globulins!B22,Gliadins!B22,Glutenins!B22)</f>
        <v>13.43013108467996</v>
      </c>
      <c r="C22">
        <f>SQRT(SUMSQ(Albumins!D22,Globulins!D22,Gliadins!D22,Glutenins!D22))</f>
        <v>0.66176362145222412</v>
      </c>
      <c r="E22" t="str">
        <f t="shared" si="0"/>
        <v>13.4 ± 0.7</v>
      </c>
      <c r="G22" s="4">
        <v>13.1</v>
      </c>
    </row>
    <row r="23" spans="1:7" x14ac:dyDescent="0.3">
      <c r="A23" t="s">
        <v>205</v>
      </c>
      <c r="B23">
        <f>SUM(Albumins!B23,Globulins!B23,Gliadins!B23,Glutenins!B23)</f>
        <v>12.878050285996363</v>
      </c>
      <c r="C23">
        <f>SQRT(SUMSQ(Albumins!D23,Globulins!D23,Gliadins!D23,Glutenins!D23))</f>
        <v>0.5454617676550384</v>
      </c>
      <c r="E23" t="str">
        <f t="shared" si="0"/>
        <v>12.9 ± 0.5</v>
      </c>
      <c r="G23" s="4">
        <v>14.5</v>
      </c>
    </row>
    <row r="24" spans="1:7" x14ac:dyDescent="0.3">
      <c r="A24" t="s">
        <v>206</v>
      </c>
      <c r="B24">
        <f>SUM(Albumins!B24,Globulins!B24,Gliadins!B24,Glutenins!B24)</f>
        <v>13.710600886592951</v>
      </c>
      <c r="C24">
        <f>SQRT(SUMSQ(Albumins!D24,Globulins!D24,Gliadins!D24,Glutenins!D24))</f>
        <v>0.32746937141023558</v>
      </c>
      <c r="E24" t="str">
        <f t="shared" si="0"/>
        <v>13.7 ± 0.3</v>
      </c>
      <c r="G24" s="4">
        <v>14.4</v>
      </c>
    </row>
    <row r="25" spans="1:7" x14ac:dyDescent="0.3">
      <c r="A25" t="s">
        <v>207</v>
      </c>
      <c r="B25">
        <f>SUM(Albumins!B25,Globulins!B25,Gliadins!B25,Glutenins!B25)</f>
        <v>14.51445747090613</v>
      </c>
      <c r="C25">
        <f>SQRT(SUMSQ(Albumins!D25,Globulins!D25,Gliadins!D25,Glutenins!D25))</f>
        <v>0.54854503485490369</v>
      </c>
      <c r="E25" t="str">
        <f t="shared" si="0"/>
        <v>14.5 ± 0.5</v>
      </c>
      <c r="G25" s="4">
        <v>14.4</v>
      </c>
    </row>
    <row r="26" spans="1:7" x14ac:dyDescent="0.3">
      <c r="A26" t="s">
        <v>208</v>
      </c>
      <c r="B26">
        <f>SUM(Albumins!B26,Globulins!B26,Gliadins!B26,Glutenins!B26)</f>
        <v>13.913449141508693</v>
      </c>
      <c r="C26">
        <f>SQRT(SUMSQ(Albumins!D26,Globulins!D26,Gliadins!D26,Glutenins!D26))</f>
        <v>0.99864809866680493</v>
      </c>
      <c r="E26" t="str">
        <f t="shared" si="0"/>
        <v>13.9 ± 1.0</v>
      </c>
      <c r="G26" s="4">
        <v>13.5</v>
      </c>
    </row>
    <row r="27" spans="1:7" x14ac:dyDescent="0.3">
      <c r="A27" t="s">
        <v>209</v>
      </c>
      <c r="B27">
        <f>SUM(Albumins!B27,Globulins!B27,Gliadins!B27,Glutenins!B27)</f>
        <v>14.352557861669231</v>
      </c>
      <c r="C27">
        <f>SQRT(SUMSQ(Albumins!D27,Globulins!D27,Gliadins!D27,Glutenins!D27))</f>
        <v>0.63565171684861455</v>
      </c>
      <c r="E27" t="str">
        <f t="shared" si="0"/>
        <v>14.4 ± 0.6</v>
      </c>
      <c r="G27" s="4">
        <v>14.3</v>
      </c>
    </row>
    <row r="28" spans="1:7" x14ac:dyDescent="0.3">
      <c r="A28" t="s">
        <v>210</v>
      </c>
      <c r="B28">
        <f>SUM(Albumins!B28,Globulins!B28,Gliadins!B28,Glutenins!B28)</f>
        <v>12.424535409477642</v>
      </c>
      <c r="C28">
        <f>SQRT(SUMSQ(Albumins!D28,Globulins!D28,Gliadins!D28,Glutenins!D28))</f>
        <v>0.66751491383924089</v>
      </c>
      <c r="E28" t="str">
        <f t="shared" si="0"/>
        <v>12.4 ± 0.7</v>
      </c>
      <c r="G28" s="4">
        <v>12.8</v>
      </c>
    </row>
    <row r="29" spans="1:7" x14ac:dyDescent="0.3">
      <c r="A29" t="s">
        <v>211</v>
      </c>
      <c r="B29">
        <f>SUM(Albumins!B29,Globulins!B29,Gliadins!B29,Glutenins!B29)</f>
        <v>13.591125253305979</v>
      </c>
      <c r="C29">
        <f>SQRT(SUMSQ(Albumins!D29,Globulins!D29,Gliadins!D29,Glutenins!D29))</f>
        <v>0.92455724571163522</v>
      </c>
      <c r="E29" t="str">
        <f t="shared" si="0"/>
        <v>13.6 ± 0.9</v>
      </c>
      <c r="G29" s="4">
        <v>13.1</v>
      </c>
    </row>
    <row r="30" spans="1:7" x14ac:dyDescent="0.3">
      <c r="A30" t="s">
        <v>212</v>
      </c>
      <c r="B30">
        <f>SUM(Albumins!B30,Globulins!B30,Gliadins!B30,Glutenins!B30)</f>
        <v>13.511404707709929</v>
      </c>
      <c r="C30">
        <f>SQRT(SUMSQ(Albumins!D30,Globulins!D30,Gliadins!D30,Glutenins!D30))</f>
        <v>0.67271935863837362</v>
      </c>
      <c r="E30" t="str">
        <f t="shared" si="0"/>
        <v>13.5 ± 0.7</v>
      </c>
      <c r="G30" s="4">
        <v>12.7</v>
      </c>
    </row>
    <row r="31" spans="1:7" x14ac:dyDescent="0.3">
      <c r="A31" t="s">
        <v>213</v>
      </c>
      <c r="B31">
        <f>SUM(Albumins!B31,Globulins!B31,Gliadins!B31,Glutenins!B31)</f>
        <v>14.005045494805952</v>
      </c>
      <c r="C31">
        <f>SQRT(SUMSQ(Albumins!D31,Globulins!D31,Gliadins!D31,Glutenins!D31))</f>
        <v>0.40568814569756956</v>
      </c>
      <c r="E31" t="str">
        <f t="shared" si="0"/>
        <v>14.0 ± 0.4</v>
      </c>
      <c r="G31" s="4">
        <v>13.4</v>
      </c>
    </row>
    <row r="32" spans="1:7" x14ac:dyDescent="0.3">
      <c r="A32" t="s">
        <v>214</v>
      </c>
      <c r="B32">
        <f>SUM(Albumins!B32,Globulins!B32,Gliadins!B32,Glutenins!B32)</f>
        <v>9.2653687938937317</v>
      </c>
      <c r="C32">
        <f>SQRT(SUMSQ(Albumins!D32,Globulins!D32,Gliadins!D32,Glutenins!D32))</f>
        <v>0.43916059150128944</v>
      </c>
      <c r="E32" t="str">
        <f t="shared" si="0"/>
        <v>9.3 ± 0.4</v>
      </c>
      <c r="G32" s="3">
        <v>8.8000000000000007</v>
      </c>
    </row>
    <row r="33" spans="1:7" x14ac:dyDescent="0.3">
      <c r="A33" t="s">
        <v>215</v>
      </c>
      <c r="B33">
        <f>SUM(Albumins!B33,Globulins!B33,Gliadins!B33,Glutenins!B33)</f>
        <v>9.5695238165905181</v>
      </c>
      <c r="C33">
        <f>SQRT(SUMSQ(Albumins!D33,Globulins!D33,Gliadins!D33,Glutenins!D33))</f>
        <v>0.11891794663924772</v>
      </c>
      <c r="E33" t="str">
        <f t="shared" si="0"/>
        <v>9.6 ± 0.1</v>
      </c>
      <c r="G33" s="3">
        <v>9.3000000000000007</v>
      </c>
    </row>
    <row r="34" spans="1:7" x14ac:dyDescent="0.3">
      <c r="A34" t="s">
        <v>216</v>
      </c>
      <c r="B34">
        <f>SUM(Albumins!B34,Globulins!B34,Gliadins!B34,Glutenins!B34)</f>
        <v>8.3769655231996598</v>
      </c>
      <c r="C34">
        <f>SQRT(SUMSQ(Albumins!D34,Globulins!D34,Gliadins!D34,Glutenins!D34))</f>
        <v>0.18009491324729424</v>
      </c>
      <c r="E34" t="str">
        <f t="shared" si="0"/>
        <v>8.4 ± 0.2</v>
      </c>
      <c r="G34" s="3">
        <v>8.1</v>
      </c>
    </row>
    <row r="35" spans="1:7" x14ac:dyDescent="0.3">
      <c r="A35" t="s">
        <v>217</v>
      </c>
      <c r="B35">
        <f>SUM(Albumins!B35,Globulins!B35,Gliadins!B35,Glutenins!B35)</f>
        <v>9.1607459331878793</v>
      </c>
      <c r="C35">
        <f>SQRT(SUMSQ(Albumins!D35,Globulins!D35,Gliadins!D35,Glutenins!D35))</f>
        <v>0.13942320019137761</v>
      </c>
      <c r="E35" t="str">
        <f t="shared" si="0"/>
        <v>9.2 ± 0.1</v>
      </c>
      <c r="G35" s="3">
        <v>8.5</v>
      </c>
    </row>
    <row r="36" spans="1:7" x14ac:dyDescent="0.3">
      <c r="A36" t="s">
        <v>218</v>
      </c>
      <c r="B36">
        <f>SUM(Albumins!B36,Globulins!B36,Gliadins!B36,Glutenins!B36)</f>
        <v>10.107187376402537</v>
      </c>
      <c r="C36">
        <f>SQRT(SUMSQ(Albumins!D36,Globulins!D36,Gliadins!D36,Glutenins!D36))</f>
        <v>0.21355910313577314</v>
      </c>
      <c r="E36" t="str">
        <f t="shared" si="0"/>
        <v>10.1 ± 0.2</v>
      </c>
      <c r="G36" s="3">
        <v>8.3000000000000007</v>
      </c>
    </row>
    <row r="37" spans="1:7" x14ac:dyDescent="0.3">
      <c r="A37" t="s">
        <v>219</v>
      </c>
      <c r="B37">
        <f>SUM(Albumins!B37,Globulins!B37,Gliadins!B37,Glutenins!B37)</f>
        <v>9.3383291572856493</v>
      </c>
      <c r="C37">
        <f>SQRT(SUMSQ(Albumins!D37,Globulins!D37,Gliadins!D37,Glutenins!D37))</f>
        <v>0.55807058281711219</v>
      </c>
      <c r="E37" t="str">
        <f t="shared" si="0"/>
        <v>9.3 ± 0.6</v>
      </c>
      <c r="G37" s="3">
        <v>8.6999999999999993</v>
      </c>
    </row>
    <row r="38" spans="1:7" x14ac:dyDescent="0.3">
      <c r="A38" t="s">
        <v>220</v>
      </c>
      <c r="B38">
        <f>SUM(Albumins!B38,Globulins!B38,Gliadins!B38,Glutenins!B38)</f>
        <v>8.9502595778084952</v>
      </c>
      <c r="C38">
        <f>SQRT(SUMSQ(Albumins!D38,Globulins!D38,Gliadins!D38,Glutenins!D38))</f>
        <v>0.35697821581505546</v>
      </c>
      <c r="E38" t="str">
        <f t="shared" si="0"/>
        <v>9.0 ± 0.4</v>
      </c>
      <c r="G38" s="3">
        <v>8.3000000000000007</v>
      </c>
    </row>
    <row r="39" spans="1:7" x14ac:dyDescent="0.3">
      <c r="A39" t="s">
        <v>221</v>
      </c>
      <c r="B39">
        <f>SUM(Albumins!B39,Globulins!B39,Gliadins!B39,Glutenins!B39)</f>
        <v>8.9962896690506309</v>
      </c>
      <c r="C39">
        <f>SQRT(SUMSQ(Albumins!D39,Globulins!D39,Gliadins!D39,Glutenins!D39))</f>
        <v>0.46811018390696968</v>
      </c>
      <c r="E39" t="str">
        <f t="shared" si="0"/>
        <v>9.0 ± 0.5</v>
      </c>
      <c r="G39" s="3">
        <v>9</v>
      </c>
    </row>
    <row r="40" spans="1:7" x14ac:dyDescent="0.3">
      <c r="A40" t="s">
        <v>222</v>
      </c>
      <c r="B40">
        <f>SUM(Albumins!B40,Globulins!B40,Gliadins!B40,Glutenins!B40)</f>
        <v>8.7508701794079631</v>
      </c>
      <c r="C40">
        <f>SQRT(SUMSQ(Albumins!D40,Globulins!D40,Gliadins!D40,Glutenins!D40))</f>
        <v>0.36446490912379326</v>
      </c>
      <c r="E40" t="str">
        <f t="shared" si="0"/>
        <v>8.8 ± 0.4</v>
      </c>
      <c r="G40" s="3">
        <v>7.5</v>
      </c>
    </row>
    <row r="41" spans="1:7" x14ac:dyDescent="0.3">
      <c r="A41" t="s">
        <v>223</v>
      </c>
      <c r="B41">
        <f>SUM(Albumins!B41,Globulins!B41,Gliadins!B41,Glutenins!B41)</f>
        <v>8.76221375290325</v>
      </c>
      <c r="C41">
        <f>SQRT(SUMSQ(Albumins!D41,Globulins!D41,Gliadins!D41,Glutenins!D41))</f>
        <v>0.1519889503887531</v>
      </c>
      <c r="E41" t="str">
        <f t="shared" si="0"/>
        <v>8.8 ± 0.2</v>
      </c>
      <c r="G41" s="3">
        <v>10.199999999999999</v>
      </c>
    </row>
    <row r="42" spans="1:7" x14ac:dyDescent="0.3">
      <c r="A42" t="s">
        <v>224</v>
      </c>
      <c r="B42">
        <f>SUM(Albumins!B42,Globulins!B42,Gliadins!B42,Glutenins!B42)</f>
        <v>8.4823938675012354</v>
      </c>
      <c r="C42">
        <f>SQRT(SUMSQ(Albumins!D42,Globulins!D42,Gliadins!D42,Glutenins!D42))</f>
        <v>0.2668723629709967</v>
      </c>
      <c r="E42" t="str">
        <f t="shared" si="0"/>
        <v>8.5 ± 0.3</v>
      </c>
      <c r="G42" s="3">
        <v>8.1999999999999993</v>
      </c>
    </row>
    <row r="43" spans="1:7" x14ac:dyDescent="0.3">
      <c r="A43" t="s">
        <v>225</v>
      </c>
      <c r="B43">
        <f>SUM(Albumins!B43,Globulins!B43,Gliadins!B43,Glutenins!B43)</f>
        <v>8.4347592128212785</v>
      </c>
      <c r="C43">
        <f>SQRT(SUMSQ(Albumins!D43,Globulins!D43,Gliadins!D43,Glutenins!D43))</f>
        <v>0.16403608920652413</v>
      </c>
      <c r="E43" t="str">
        <f t="shared" si="0"/>
        <v>8.4 ± 0.2</v>
      </c>
      <c r="G43" s="3">
        <v>9.4</v>
      </c>
    </row>
    <row r="44" spans="1:7" x14ac:dyDescent="0.3">
      <c r="A44" t="s">
        <v>226</v>
      </c>
      <c r="B44">
        <f>SUM(Albumins!B44,Globulins!B44,Gliadins!B44,Glutenins!B44)</f>
        <v>8.8304766887654402</v>
      </c>
      <c r="C44">
        <f>SQRT(SUMSQ(Albumins!D44,Globulins!D44,Gliadins!D44,Glutenins!D44))</f>
        <v>0.3500946601953957</v>
      </c>
      <c r="E44" t="str">
        <f t="shared" si="0"/>
        <v>8.8 ± 0.4</v>
      </c>
      <c r="G44" s="3">
        <v>10.3</v>
      </c>
    </row>
    <row r="45" spans="1:7" x14ac:dyDescent="0.3">
      <c r="A45" t="s">
        <v>227</v>
      </c>
      <c r="B45">
        <f>SUM(Albumins!B45,Globulins!B45,Gliadins!B45,Glutenins!B45)</f>
        <v>8.6700445561178938</v>
      </c>
      <c r="C45">
        <f>SQRT(SUMSQ(Albumins!D45,Globulins!D45,Gliadins!D45,Glutenins!D45))</f>
        <v>0.23686684433398542</v>
      </c>
      <c r="E45" t="str">
        <f t="shared" si="0"/>
        <v>8.7 ± 0.2</v>
      </c>
      <c r="G45" s="3">
        <v>9.4</v>
      </c>
    </row>
    <row r="46" spans="1:7" x14ac:dyDescent="0.3">
      <c r="A46" t="s">
        <v>228</v>
      </c>
      <c r="B46">
        <f>SUM(Albumins!B46,Globulins!B46,Gliadins!B46,Glutenins!B46)</f>
        <v>8.199680256090943</v>
      </c>
      <c r="C46">
        <f>SQRT(SUMSQ(Albumins!D46,Globulins!D46,Gliadins!D46,Glutenins!D46))</f>
        <v>0.34533096518595907</v>
      </c>
      <c r="E46" t="str">
        <f t="shared" si="0"/>
        <v>8.2 ± 0.3</v>
      </c>
      <c r="G46" s="3">
        <v>8.8000000000000007</v>
      </c>
    </row>
    <row r="47" spans="1:7" x14ac:dyDescent="0.3">
      <c r="A47" t="s">
        <v>229</v>
      </c>
      <c r="B47">
        <f>SUM(Albumins!B47,Globulins!B47,Gliadins!B47,Glutenins!B47)</f>
        <v>11.700469199678121</v>
      </c>
      <c r="C47">
        <f>SQRT(SUMSQ(Albumins!D47,Globulins!D47,Gliadins!D47,Glutenins!D47))</f>
        <v>0.39208512547734681</v>
      </c>
      <c r="E47" t="str">
        <f t="shared" si="0"/>
        <v>11.7 ± 0.4</v>
      </c>
      <c r="G47" s="4">
        <v>12.1</v>
      </c>
    </row>
    <row r="48" spans="1:7" x14ac:dyDescent="0.3">
      <c r="A48" t="s">
        <v>230</v>
      </c>
      <c r="B48">
        <f>SUM(Albumins!B48,Globulins!B48,Gliadins!B48,Glutenins!B48)</f>
        <v>10.534400452112569</v>
      </c>
      <c r="C48">
        <f>SQRT(SUMSQ(Albumins!D48,Globulins!D48,Gliadins!D48,Glutenins!D48))</f>
        <v>0.61667847525082131</v>
      </c>
      <c r="E48" t="str">
        <f t="shared" si="0"/>
        <v>10.5 ± 0.6</v>
      </c>
      <c r="G48" s="4">
        <v>11.9</v>
      </c>
    </row>
    <row r="49" spans="1:7" x14ac:dyDescent="0.3">
      <c r="A49" t="s">
        <v>231</v>
      </c>
      <c r="B49">
        <f>SUM(Albumins!B49,Globulins!B49,Gliadins!B49,Glutenins!B49)</f>
        <v>10.492208485517139</v>
      </c>
      <c r="C49">
        <f>SQRT(SUMSQ(Albumins!D49,Globulins!D49,Gliadins!D49,Glutenins!D49))</f>
        <v>0.6972002760802456</v>
      </c>
      <c r="E49" t="str">
        <f t="shared" si="0"/>
        <v>10.5 ± 0.7</v>
      </c>
      <c r="G49" s="4">
        <v>12</v>
      </c>
    </row>
    <row r="50" spans="1:7" x14ac:dyDescent="0.3">
      <c r="A50" t="s">
        <v>232</v>
      </c>
      <c r="B50">
        <f>SUM(Albumins!B50,Globulins!B50,Gliadins!B50,Glutenins!B50)</f>
        <v>11.210977741315672</v>
      </c>
      <c r="C50">
        <f>SQRT(SUMSQ(Albumins!D50,Globulins!D50,Gliadins!D50,Glutenins!D50))</f>
        <v>0.61940899589153431</v>
      </c>
      <c r="E50" t="str">
        <f t="shared" si="0"/>
        <v>11.2 ± 0.6</v>
      </c>
      <c r="G50" s="4">
        <v>11.1</v>
      </c>
    </row>
    <row r="51" spans="1:7" x14ac:dyDescent="0.3">
      <c r="A51" t="s">
        <v>233</v>
      </c>
      <c r="B51">
        <f>SUM(Albumins!B51,Globulins!B51,Gliadins!B51,Glutenins!B51)</f>
        <v>10.762783298106751</v>
      </c>
      <c r="C51">
        <f>SQRT(SUMSQ(Albumins!D51,Globulins!D51,Gliadins!D51,Glutenins!D51))</f>
        <v>0.6535583256449583</v>
      </c>
      <c r="E51" t="str">
        <f t="shared" si="0"/>
        <v>10.8 ± 0.7</v>
      </c>
      <c r="G51" s="4">
        <v>10.7</v>
      </c>
    </row>
    <row r="52" spans="1:7" x14ac:dyDescent="0.3">
      <c r="A52" t="s">
        <v>234</v>
      </c>
      <c r="B52">
        <f>SUM(Albumins!B52,Globulins!B52,Gliadins!B52,Glutenins!B52)</f>
        <v>11.55125225321823</v>
      </c>
      <c r="C52">
        <f>SQRT(SUMSQ(Albumins!D52,Globulins!D52,Gliadins!D52,Glutenins!D52))</f>
        <v>0.13497918157299529</v>
      </c>
      <c r="E52" t="str">
        <f t="shared" si="0"/>
        <v>11.6 ± 0.1</v>
      </c>
      <c r="G52" s="4">
        <v>10.1</v>
      </c>
    </row>
    <row r="53" spans="1:7" x14ac:dyDescent="0.3">
      <c r="A53" t="s">
        <v>235</v>
      </c>
      <c r="B53">
        <f>SUM(Albumins!B53,Globulins!B53,Gliadins!B53,Glutenins!B53)</f>
        <v>11.889143016507608</v>
      </c>
      <c r="C53">
        <f>SQRT(SUMSQ(Albumins!D53,Globulins!D53,Gliadins!D53,Glutenins!D53))</f>
        <v>0.45081374995723039</v>
      </c>
      <c r="E53" t="str">
        <f t="shared" si="0"/>
        <v>11.9 ± 0.5</v>
      </c>
      <c r="G53" s="4">
        <v>11.2</v>
      </c>
    </row>
    <row r="54" spans="1:7" x14ac:dyDescent="0.3">
      <c r="A54" t="s">
        <v>236</v>
      </c>
      <c r="B54">
        <f>SUM(Albumins!B54,Globulins!B54,Gliadins!B54,Glutenins!B54)</f>
        <v>10.642731340712389</v>
      </c>
      <c r="C54">
        <f>SQRT(SUMSQ(Albumins!D54,Globulins!D54,Gliadins!D54,Glutenins!D54))</f>
        <v>0.49583935270709339</v>
      </c>
      <c r="E54" t="str">
        <f t="shared" si="0"/>
        <v>10.6 ± 0.5</v>
      </c>
      <c r="G54" s="4">
        <v>10.8</v>
      </c>
    </row>
    <row r="55" spans="1:7" x14ac:dyDescent="0.3">
      <c r="A55" t="s">
        <v>237</v>
      </c>
      <c r="B55">
        <f>SUM(Albumins!B55,Globulins!B55,Gliadins!B55,Glutenins!B55)</f>
        <v>11.204779711417309</v>
      </c>
      <c r="C55">
        <f>SQRT(SUMSQ(Albumins!D55,Globulins!D55,Gliadins!D55,Glutenins!D55))</f>
        <v>0.35392448515355818</v>
      </c>
      <c r="E55" t="str">
        <f t="shared" si="0"/>
        <v>11.2 ± 0.4</v>
      </c>
      <c r="G55" s="4">
        <v>12</v>
      </c>
    </row>
    <row r="56" spans="1:7" x14ac:dyDescent="0.3">
      <c r="A56" t="s">
        <v>238</v>
      </c>
      <c r="B56">
        <f>SUM(Albumins!B56,Globulins!B56,Gliadins!B56,Glutenins!B56)</f>
        <v>11.456646746031049</v>
      </c>
      <c r="C56">
        <f>SQRT(SUMSQ(Albumins!D56,Globulins!D56,Gliadins!D56,Glutenins!D56))</f>
        <v>0.35223551845593187</v>
      </c>
      <c r="E56" t="str">
        <f t="shared" si="0"/>
        <v>11.5 ± 0.4</v>
      </c>
      <c r="G56" s="4">
        <v>11.8</v>
      </c>
    </row>
    <row r="57" spans="1:7" x14ac:dyDescent="0.3">
      <c r="A57" t="s">
        <v>239</v>
      </c>
      <c r="B57">
        <f>SUM(Albumins!B57,Globulins!B57,Gliadins!B57,Glutenins!B57)</f>
        <v>10.66137381137742</v>
      </c>
      <c r="C57">
        <f>SQRT(SUMSQ(Albumins!D57,Globulins!D57,Gliadins!D57,Glutenins!D57))</f>
        <v>0.49005188337912753</v>
      </c>
      <c r="E57" t="str">
        <f t="shared" si="0"/>
        <v>10.7 ± 0.5</v>
      </c>
      <c r="G57" s="4">
        <v>10.3</v>
      </c>
    </row>
    <row r="58" spans="1:7" x14ac:dyDescent="0.3">
      <c r="A58" t="s">
        <v>240</v>
      </c>
      <c r="B58">
        <f>SUM(Albumins!B58,Globulins!B58,Gliadins!B58,Glutenins!B58)</f>
        <v>9.5562358845401398</v>
      </c>
      <c r="C58">
        <f>SQRT(SUMSQ(Albumins!D58,Globulins!D58,Gliadins!D58,Glutenins!D58))</f>
        <v>0.55036381526822609</v>
      </c>
      <c r="E58" t="str">
        <f t="shared" si="0"/>
        <v>9.6 ± 0.6</v>
      </c>
      <c r="G58" s="4">
        <v>10.3</v>
      </c>
    </row>
    <row r="59" spans="1:7" x14ac:dyDescent="0.3">
      <c r="A59" t="s">
        <v>241</v>
      </c>
      <c r="B59">
        <f>SUM(Albumins!B59,Globulins!B59,Gliadins!B59,Glutenins!B59)</f>
        <v>12.43103409116296</v>
      </c>
      <c r="C59">
        <f>SQRT(SUMSQ(Albumins!D59,Globulins!D59,Gliadins!D59,Glutenins!D59))</f>
        <v>0.42547864020510728</v>
      </c>
      <c r="E59" t="str">
        <f t="shared" si="0"/>
        <v>12.4 ± 0.4</v>
      </c>
      <c r="G59" s="4">
        <v>11.1</v>
      </c>
    </row>
    <row r="60" spans="1:7" x14ac:dyDescent="0.3">
      <c r="A60" t="s">
        <v>242</v>
      </c>
      <c r="B60">
        <f>SUM(Albumins!B60,Globulins!B60,Gliadins!B60,Glutenins!B60)</f>
        <v>11.439397352110412</v>
      </c>
      <c r="C60">
        <f>SQRT(SUMSQ(Albumins!D60,Globulins!D60,Gliadins!D60,Glutenins!D60))</f>
        <v>0.57897726839259445</v>
      </c>
      <c r="E60" t="str">
        <f t="shared" si="0"/>
        <v>11.4 ± 0.6</v>
      </c>
      <c r="G60" s="4">
        <v>11.4</v>
      </c>
    </row>
    <row r="61" spans="1:7" x14ac:dyDescent="0.3">
      <c r="A61" t="s">
        <v>243</v>
      </c>
      <c r="B61">
        <f>SUM(Albumins!B61,Globulins!B61,Gliadins!B61,Glutenins!B61)</f>
        <v>12.150594422081539</v>
      </c>
      <c r="C61">
        <f>SQRT(SUMSQ(Albumins!D61,Globulins!D61,Gliadins!D61,Glutenins!D61))</f>
        <v>0.51107509821815256</v>
      </c>
      <c r="E61" t="str">
        <f t="shared" si="0"/>
        <v>12.2 ± 0.5</v>
      </c>
      <c r="G61" s="4">
        <v>10.6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Albumins</vt:lpstr>
      <vt:lpstr>Globulins</vt:lpstr>
      <vt:lpstr>Gliadins</vt:lpstr>
      <vt:lpstr>Glutenins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leonadeak18</dc:creator>
  <cp:lastModifiedBy>Dedy Leonardo Nadeak</cp:lastModifiedBy>
  <dcterms:created xsi:type="dcterms:W3CDTF">2025-07-05T12:11:49Z</dcterms:created>
  <dcterms:modified xsi:type="dcterms:W3CDTF">2025-07-05T12:51:11Z</dcterms:modified>
</cp:coreProperties>
</file>