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deak18\seadrive_root\Dedy Leo\My Libraries\My Library\Project\Writing\1\MIRS_wp\secondary_structure\"/>
    </mc:Choice>
  </mc:AlternateContent>
  <xr:revisionPtr revIDLastSave="0" documentId="13_ncr:1_{E03E2E89-E85F-4DC4-830E-858395CDAAFA}" xr6:coauthVersionLast="47" xr6:coauthVersionMax="47" xr10:uidLastSave="{00000000-0000-0000-0000-000000000000}"/>
  <bookViews>
    <workbookView xWindow="-108" yWindow="-108" windowWidth="23256" windowHeight="12456" activeTab="1" xr2:uid="{53B0605B-A649-4541-A7A7-1CDCAFB8DDCD}"/>
  </bookViews>
  <sheets>
    <sheet name="Hemoglobin" sheetId="1" r:id="rId1"/>
    <sheet name="Lysozy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E38" i="2"/>
  <c r="E37" i="2"/>
  <c r="E36" i="2"/>
  <c r="E35" i="2"/>
  <c r="E30" i="2"/>
  <c r="E29" i="2"/>
  <c r="E28" i="2"/>
  <c r="E27" i="2"/>
  <c r="E26" i="2"/>
  <c r="E22" i="2"/>
  <c r="E21" i="2"/>
  <c r="E20" i="2"/>
  <c r="E19" i="2"/>
  <c r="E18" i="2"/>
  <c r="E26" i="1"/>
  <c r="E27" i="1"/>
  <c r="E29" i="1"/>
  <c r="E30" i="1"/>
  <c r="E14" i="2"/>
  <c r="E13" i="2"/>
  <c r="E12" i="2"/>
  <c r="E11" i="2"/>
  <c r="E10" i="2"/>
  <c r="E6" i="2"/>
  <c r="E5" i="2"/>
  <c r="E4" i="2"/>
  <c r="E3" i="2"/>
  <c r="E2" i="2"/>
  <c r="H5" i="1"/>
  <c r="H3" i="1"/>
  <c r="H2" i="1"/>
  <c r="E24" i="1"/>
  <c r="E23" i="1"/>
  <c r="E21" i="1"/>
  <c r="E20" i="1"/>
  <c r="E18" i="1"/>
  <c r="E17" i="1"/>
  <c r="I5" i="1" s="1"/>
  <c r="E15" i="1"/>
  <c r="E14" i="1"/>
  <c r="E12" i="1"/>
  <c r="E11" i="1"/>
  <c r="E9" i="1"/>
  <c r="E8" i="1"/>
  <c r="E6" i="1"/>
  <c r="E5" i="1"/>
  <c r="E3" i="1"/>
  <c r="E2" i="1"/>
  <c r="I4" i="2" l="1"/>
  <c r="H4" i="2"/>
  <c r="I3" i="2"/>
  <c r="I5" i="2"/>
  <c r="I6" i="2"/>
  <c r="I2" i="2"/>
  <c r="H5" i="2"/>
  <c r="H6" i="2"/>
  <c r="H2" i="2"/>
  <c r="H3" i="2"/>
  <c r="I6" i="1"/>
  <c r="I2" i="1"/>
  <c r="I3" i="1"/>
  <c r="H6" i="1"/>
  <c r="H4" i="1"/>
  <c r="I4" i="1"/>
</calcChain>
</file>

<file path=xl/sharedStrings.xml><?xml version="1.0" encoding="utf-8"?>
<sst xmlns="http://schemas.openxmlformats.org/spreadsheetml/2006/main" count="74" uniqueCount="12">
  <si>
    <t>Protein</t>
  </si>
  <si>
    <t>Wavenumber</t>
  </si>
  <si>
    <t>Percentage</t>
  </si>
  <si>
    <t>Secondary Structure</t>
  </si>
  <si>
    <t>β-sheet</t>
  </si>
  <si>
    <t>α-helix</t>
  </si>
  <si>
    <t>random</t>
  </si>
  <si>
    <t>β-turn</t>
  </si>
  <si>
    <t>side chain</t>
  </si>
  <si>
    <t>Summary</t>
  </si>
  <si>
    <t>average</t>
  </si>
  <si>
    <t>2*SD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</si>
</sst>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B6F1-83C0-4079-BC6D-F10CF6682335}">
  <dimension ref="A1:I30"/>
  <sheetViews>
    <sheetView workbookViewId="0">
      <selection activeCell="H2" sqref="H2"/>
    </sheetView>
  </sheetViews>
  <sheetFormatPr defaultRowHeight="14.4" x14ac:dyDescent="0.3"/>
  <cols>
    <col min="2" max="2" width="19.109375" customWidth="1"/>
    <col min="3" max="3" width="14.77734375" customWidth="1"/>
    <col min="4" max="4" width="12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1687</v>
      </c>
      <c r="C2">
        <v>7.3902069740781897</v>
      </c>
      <c r="D2" s="1" t="s">
        <v>4</v>
      </c>
      <c r="E2">
        <f>C5</f>
        <v>4.2379637915740096</v>
      </c>
      <c r="G2" s="1" t="s">
        <v>4</v>
      </c>
      <c r="H2" s="2">
        <f>AVERAGE(E2,E8,E14,E20,E26)</f>
        <v>4.9838209935222038</v>
      </c>
      <c r="I2" s="2">
        <f>2*STDEV(E2,E8,E14,E20,E26)</f>
        <v>1.4562101268159271</v>
      </c>
    </row>
    <row r="3" spans="1:9" x14ac:dyDescent="0.3">
      <c r="B3">
        <v>1679.69</v>
      </c>
      <c r="C3">
        <v>4.3494174322581403</v>
      </c>
      <c r="D3" s="1" t="s">
        <v>5</v>
      </c>
      <c r="E3">
        <f>C4</f>
        <v>81.784792726574906</v>
      </c>
      <c r="G3" s="1" t="s">
        <v>5</v>
      </c>
      <c r="H3" s="2">
        <f>AVERAGE(E3,E9,E15,E21,E27)</f>
        <v>82.070230184367489</v>
      </c>
      <c r="I3" s="2">
        <f>2*STDEV(E3,E9,E15,E21,E27)</f>
        <v>2.6421253107512435</v>
      </c>
    </row>
    <row r="4" spans="1:9" x14ac:dyDescent="0.3">
      <c r="B4">
        <v>1654.16</v>
      </c>
      <c r="C4">
        <v>81.784792726574906</v>
      </c>
      <c r="D4" s="1" t="s">
        <v>6</v>
      </c>
      <c r="E4">
        <v>0</v>
      </c>
      <c r="G4" s="1" t="s">
        <v>6</v>
      </c>
      <c r="H4" s="2">
        <f>AVERAGE(E4,E10,E16,E22,E28)</f>
        <v>0</v>
      </c>
      <c r="I4" s="2">
        <f>2*STDEV(E4,E10,E16,E22,E28)</f>
        <v>0</v>
      </c>
    </row>
    <row r="5" spans="1:9" x14ac:dyDescent="0.3">
      <c r="B5">
        <v>1631</v>
      </c>
      <c r="C5">
        <v>4.2379637915740096</v>
      </c>
      <c r="D5" s="1" t="s">
        <v>7</v>
      </c>
      <c r="E5">
        <f>SUM(C2:C3)</f>
        <v>11.739624406336329</v>
      </c>
      <c r="G5" s="1" t="s">
        <v>7</v>
      </c>
      <c r="H5" s="2">
        <f>AVERAGE(E5,E11,E17,E23,E29)</f>
        <v>11.154095483225712</v>
      </c>
      <c r="I5" s="2">
        <f>2*STDEV(E5,E11,E17,E23,E29)</f>
        <v>2.0341580420494516</v>
      </c>
    </row>
    <row r="6" spans="1:9" x14ac:dyDescent="0.3">
      <c r="B6">
        <v>1617</v>
      </c>
      <c r="C6">
        <v>3.1563137664625298</v>
      </c>
      <c r="D6" s="1" t="s">
        <v>8</v>
      </c>
      <c r="E6">
        <f>C6</f>
        <v>3.1563137664625298</v>
      </c>
      <c r="G6" s="1" t="s">
        <v>8</v>
      </c>
      <c r="H6" s="2">
        <f>AVERAGE(E6,E12,E18,E24,E30)</f>
        <v>2.6011317936096718</v>
      </c>
      <c r="I6" s="2">
        <f>2*STDEV(E6,E12,E18,E24,E30)</f>
        <v>1.7436161388893192</v>
      </c>
    </row>
    <row r="8" spans="1:9" x14ac:dyDescent="0.3">
      <c r="A8">
        <v>2</v>
      </c>
      <c r="B8">
        <v>1687</v>
      </c>
      <c r="C8">
        <v>6.4004806531287404</v>
      </c>
      <c r="D8" s="1" t="s">
        <v>4</v>
      </c>
      <c r="E8">
        <f>C11</f>
        <v>4.2953745354977197</v>
      </c>
    </row>
    <row r="9" spans="1:9" x14ac:dyDescent="0.3">
      <c r="B9">
        <v>1680.09</v>
      </c>
      <c r="C9">
        <v>5.2353313644666697</v>
      </c>
      <c r="D9" s="1" t="s">
        <v>5</v>
      </c>
      <c r="E9">
        <f>C10</f>
        <v>81.860956654042198</v>
      </c>
    </row>
    <row r="10" spans="1:9" x14ac:dyDescent="0.3">
      <c r="B10">
        <v>1654.24</v>
      </c>
      <c r="C10">
        <v>81.860956654042198</v>
      </c>
      <c r="D10" s="1" t="s">
        <v>6</v>
      </c>
      <c r="E10">
        <v>0</v>
      </c>
    </row>
    <row r="11" spans="1:9" x14ac:dyDescent="0.3">
      <c r="B11">
        <v>1631</v>
      </c>
      <c r="C11">
        <v>4.2953745354977197</v>
      </c>
      <c r="D11" s="1" t="s">
        <v>7</v>
      </c>
      <c r="E11">
        <f>SUM(C8:C9)</f>
        <v>11.635812017595409</v>
      </c>
    </row>
    <row r="12" spans="1:9" x14ac:dyDescent="0.3">
      <c r="B12">
        <v>1617</v>
      </c>
      <c r="C12">
        <v>2.8823468476397101</v>
      </c>
      <c r="D12" s="1" t="s">
        <v>8</v>
      </c>
      <c r="E12">
        <f>C12</f>
        <v>2.8823468476397101</v>
      </c>
    </row>
    <row r="14" spans="1:9" x14ac:dyDescent="0.3">
      <c r="A14">
        <v>3</v>
      </c>
      <c r="B14">
        <v>1686.33</v>
      </c>
      <c r="C14">
        <v>6.3728207535550299</v>
      </c>
      <c r="D14" s="1" t="s">
        <v>4</v>
      </c>
      <c r="E14">
        <f>C17</f>
        <v>5.0951409623312101</v>
      </c>
    </row>
    <row r="15" spans="1:9" x14ac:dyDescent="0.3">
      <c r="B15">
        <v>1681.03</v>
      </c>
      <c r="C15">
        <v>3.5173152683987898</v>
      </c>
      <c r="D15" s="1" t="s">
        <v>5</v>
      </c>
      <c r="E15">
        <f>C16</f>
        <v>82.102514114673099</v>
      </c>
    </row>
    <row r="16" spans="1:9" x14ac:dyDescent="0.3">
      <c r="B16">
        <v>1654.04</v>
      </c>
      <c r="C16">
        <v>82.102514114673099</v>
      </c>
      <c r="D16" s="1" t="s">
        <v>6</v>
      </c>
      <c r="E16">
        <v>0</v>
      </c>
    </row>
    <row r="17" spans="1:5" x14ac:dyDescent="0.3">
      <c r="B17">
        <v>1631</v>
      </c>
      <c r="C17">
        <v>5.0951409623312101</v>
      </c>
      <c r="D17" s="1" t="s">
        <v>7</v>
      </c>
      <c r="E17">
        <f>SUM(C14:C15)</f>
        <v>9.8901360219538201</v>
      </c>
    </row>
    <row r="18" spans="1:5" x14ac:dyDescent="0.3">
      <c r="B18">
        <v>1615.81</v>
      </c>
      <c r="C18">
        <v>3.5573150432162701</v>
      </c>
      <c r="D18" s="1" t="s">
        <v>8</v>
      </c>
      <c r="E18">
        <f>C18</f>
        <v>3.5573150432162701</v>
      </c>
    </row>
    <row r="20" spans="1:5" x14ac:dyDescent="0.3">
      <c r="A20">
        <v>4</v>
      </c>
      <c r="B20">
        <v>1687</v>
      </c>
      <c r="C20">
        <v>5.6234291359414099</v>
      </c>
      <c r="D20" s="1" t="s">
        <v>4</v>
      </c>
      <c r="E20">
        <f>C23</f>
        <v>5.32691734354965</v>
      </c>
    </row>
    <row r="21" spans="1:5" x14ac:dyDescent="0.3">
      <c r="B21">
        <v>1680.6</v>
      </c>
      <c r="C21">
        <v>4.64262528516951</v>
      </c>
      <c r="D21" s="1" t="s">
        <v>5</v>
      </c>
      <c r="E21">
        <f>C22</f>
        <v>84.138233652386404</v>
      </c>
    </row>
    <row r="22" spans="1:5" x14ac:dyDescent="0.3">
      <c r="B22">
        <v>1654.17</v>
      </c>
      <c r="C22">
        <v>84.138233652386404</v>
      </c>
      <c r="D22" s="1" t="s">
        <v>6</v>
      </c>
      <c r="E22">
        <v>0</v>
      </c>
    </row>
    <row r="23" spans="1:5" x14ac:dyDescent="0.3">
      <c r="B23">
        <v>1631</v>
      </c>
      <c r="C23">
        <v>5.32691734354965</v>
      </c>
      <c r="D23" s="1" t="s">
        <v>7</v>
      </c>
      <c r="E23">
        <f>SUM(C20:C21)</f>
        <v>10.266054421110919</v>
      </c>
    </row>
    <row r="24" spans="1:5" x14ac:dyDescent="0.3">
      <c r="B24">
        <v>1616.49</v>
      </c>
      <c r="C24">
        <v>1.44800524873263</v>
      </c>
      <c r="D24" s="1" t="s">
        <v>8</v>
      </c>
      <c r="E24">
        <f>C24</f>
        <v>1.44800524873263</v>
      </c>
    </row>
    <row r="26" spans="1:5" x14ac:dyDescent="0.3">
      <c r="A26">
        <v>5</v>
      </c>
      <c r="B26">
        <v>1687</v>
      </c>
      <c r="C26">
        <v>8.1405867553448594</v>
      </c>
      <c r="D26" s="1" t="s">
        <v>4</v>
      </c>
      <c r="E26">
        <f>C29</f>
        <v>5.9637083346584303</v>
      </c>
    </row>
    <row r="27" spans="1:5" x14ac:dyDescent="0.3">
      <c r="B27">
        <v>1679.79</v>
      </c>
      <c r="C27">
        <v>4.0982637937872202</v>
      </c>
      <c r="D27" s="1" t="s">
        <v>5</v>
      </c>
      <c r="E27">
        <f>C28</f>
        <v>80.464653774160794</v>
      </c>
    </row>
    <row r="28" spans="1:5" x14ac:dyDescent="0.3">
      <c r="B28">
        <v>1654.13</v>
      </c>
      <c r="C28">
        <v>80.464653774160794</v>
      </c>
      <c r="D28" s="1" t="s">
        <v>6</v>
      </c>
      <c r="E28">
        <v>0</v>
      </c>
    </row>
    <row r="29" spans="1:5" x14ac:dyDescent="0.3">
      <c r="B29">
        <v>1629</v>
      </c>
      <c r="C29">
        <v>5.9637083346584303</v>
      </c>
      <c r="D29" s="1" t="s">
        <v>7</v>
      </c>
      <c r="E29">
        <f>SUM(C26:C27)</f>
        <v>12.23885054913208</v>
      </c>
    </row>
    <row r="30" spans="1:5" x14ac:dyDescent="0.3">
      <c r="B30">
        <v>1615.99</v>
      </c>
      <c r="C30">
        <v>1.9616780619972201</v>
      </c>
      <c r="D30" s="1" t="s">
        <v>8</v>
      </c>
      <c r="E30">
        <f>C30</f>
        <v>1.9616780619972201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FC9E-61D7-4120-81FF-AE332BBE4955}">
  <dimension ref="A1:I41"/>
  <sheetViews>
    <sheetView tabSelected="1" workbookViewId="0">
      <selection activeCell="L4" sqref="L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9</v>
      </c>
      <c r="H1" t="s">
        <v>10</v>
      </c>
      <c r="I1" t="s">
        <v>11</v>
      </c>
    </row>
    <row r="2" spans="1:9" x14ac:dyDescent="0.3">
      <c r="A2">
        <v>1</v>
      </c>
      <c r="B2">
        <v>1686.89</v>
      </c>
      <c r="C2">
        <v>7.7930117593498203</v>
      </c>
      <c r="D2" s="1" t="s">
        <v>4</v>
      </c>
      <c r="E2">
        <f>SUM(C8,C7)</f>
        <v>17.941936621859561</v>
      </c>
      <c r="G2" s="1" t="s">
        <v>4</v>
      </c>
      <c r="H2" s="2">
        <f>AVERAGE(E2,E10,E18,E26,E34)</f>
        <v>19.146861137939236</v>
      </c>
      <c r="I2" s="2">
        <f>2*STDEV(E2,E10,E18,E26,E34)</f>
        <v>2.3176550783350152</v>
      </c>
    </row>
    <row r="3" spans="1:9" x14ac:dyDescent="0.3">
      <c r="B3">
        <v>1678.94</v>
      </c>
      <c r="C3">
        <v>3.84732462499711</v>
      </c>
      <c r="D3" s="1" t="s">
        <v>5</v>
      </c>
      <c r="E3">
        <f>C5</f>
        <v>40.664237056618198</v>
      </c>
      <c r="G3" s="1" t="s">
        <v>5</v>
      </c>
      <c r="H3" s="2">
        <f>AVERAGE(E3,E11,E19,E27,E35)</f>
        <v>42.338946733501857</v>
      </c>
      <c r="I3" s="2">
        <f>2*STDEV(E3,E11,E19,E27,E35)</f>
        <v>3.2047771930615427</v>
      </c>
    </row>
    <row r="4" spans="1:9" x14ac:dyDescent="0.3">
      <c r="B4">
        <v>1674.24</v>
      </c>
      <c r="C4">
        <v>4.7015288647533202</v>
      </c>
      <c r="D4" s="1" t="s">
        <v>6</v>
      </c>
      <c r="E4">
        <f>C6</f>
        <v>18.008896402668402</v>
      </c>
      <c r="G4" s="1" t="s">
        <v>6</v>
      </c>
      <c r="H4" s="2">
        <f>AVERAGE(E4,E12,E20,E28,E36)</f>
        <v>15.47365314233404</v>
      </c>
      <c r="I4" s="2">
        <f>2*STDEV(E4,E12,E20,E28,E36)</f>
        <v>6.6327638749941311</v>
      </c>
    </row>
    <row r="5" spans="1:9" x14ac:dyDescent="0.3">
      <c r="B5">
        <v>1655.87</v>
      </c>
      <c r="C5">
        <v>40.664237056618198</v>
      </c>
      <c r="D5" s="1" t="s">
        <v>7</v>
      </c>
      <c r="E5">
        <f>SUM(C2:C4)</f>
        <v>16.341865249100252</v>
      </c>
      <c r="G5" s="1" t="s">
        <v>7</v>
      </c>
      <c r="H5" s="2">
        <f>AVERAGE(E5,E13,E21,E29,E37)</f>
        <v>17.537903599176623</v>
      </c>
      <c r="I5" s="2">
        <f>2*STDEV(E5,E13,E21,E29,E37)</f>
        <v>4.6312302268068821</v>
      </c>
    </row>
    <row r="6" spans="1:9" x14ac:dyDescent="0.3">
      <c r="B6">
        <v>1648</v>
      </c>
      <c r="C6">
        <v>18.008896402668402</v>
      </c>
      <c r="D6" s="1" t="s">
        <v>8</v>
      </c>
      <c r="E6">
        <f>C9</f>
        <v>7.5834178741101201</v>
      </c>
      <c r="G6" s="1" t="s">
        <v>8</v>
      </c>
      <c r="H6" s="2">
        <f>AVERAGE(E6,E14,E22,E30,E38)</f>
        <v>6.358406567082417</v>
      </c>
      <c r="I6" s="2">
        <f>2*STDEV(E6,E14,E22,E30,E38)</f>
        <v>1.6814442334994912</v>
      </c>
    </row>
    <row r="7" spans="1:9" x14ac:dyDescent="0.3">
      <c r="B7">
        <v>1641.01</v>
      </c>
      <c r="C7">
        <v>10.5236256034361</v>
      </c>
      <c r="D7" s="1"/>
      <c r="G7" s="1"/>
    </row>
    <row r="8" spans="1:9" x14ac:dyDescent="0.3">
      <c r="B8">
        <v>1634.95</v>
      </c>
      <c r="C8">
        <v>7.4183110184234602</v>
      </c>
      <c r="D8" s="1"/>
      <c r="G8" s="1"/>
    </row>
    <row r="9" spans="1:9" x14ac:dyDescent="0.3">
      <c r="B9">
        <v>1615.82</v>
      </c>
      <c r="C9">
        <v>7.5834178741101201</v>
      </c>
    </row>
    <row r="10" spans="1:9" x14ac:dyDescent="0.3">
      <c r="A10">
        <v>2</v>
      </c>
      <c r="B10">
        <v>1686.89</v>
      </c>
      <c r="C10">
        <v>7.5944813977420296</v>
      </c>
      <c r="D10" s="1" t="s">
        <v>4</v>
      </c>
      <c r="E10">
        <f>SUM(C16,C15)</f>
        <v>19.271963670851662</v>
      </c>
    </row>
    <row r="11" spans="1:9" x14ac:dyDescent="0.3">
      <c r="B11">
        <v>1679.76</v>
      </c>
      <c r="C11">
        <v>3.09485388973606</v>
      </c>
      <c r="D11" s="1" t="s">
        <v>5</v>
      </c>
      <c r="E11">
        <f>C13</f>
        <v>41.278529427591103</v>
      </c>
    </row>
    <row r="12" spans="1:9" x14ac:dyDescent="0.3">
      <c r="B12">
        <v>1674.93</v>
      </c>
      <c r="C12">
        <v>5.7863974528834499</v>
      </c>
      <c r="D12" s="1" t="s">
        <v>6</v>
      </c>
      <c r="E12">
        <f>C14</f>
        <v>18.173136737807202</v>
      </c>
    </row>
    <row r="13" spans="1:9" x14ac:dyDescent="0.3">
      <c r="B13">
        <v>1655.85</v>
      </c>
      <c r="C13">
        <v>41.278529427591103</v>
      </c>
      <c r="D13" s="1" t="s">
        <v>7</v>
      </c>
      <c r="E13">
        <f>SUM(C10:C12)</f>
        <v>16.47573274036154</v>
      </c>
    </row>
    <row r="14" spans="1:9" x14ac:dyDescent="0.3">
      <c r="B14">
        <v>1648</v>
      </c>
      <c r="C14">
        <v>18.173136737807202</v>
      </c>
      <c r="D14" s="1" t="s">
        <v>8</v>
      </c>
      <c r="E14">
        <f>C17</f>
        <v>5.6425350390454003</v>
      </c>
    </row>
    <row r="15" spans="1:9" x14ac:dyDescent="0.3">
      <c r="B15">
        <v>1641.07</v>
      </c>
      <c r="C15">
        <v>11.5284035684311</v>
      </c>
      <c r="D15" s="1"/>
    </row>
    <row r="16" spans="1:9" x14ac:dyDescent="0.3">
      <c r="B16">
        <v>1634.86</v>
      </c>
      <c r="C16">
        <v>7.7435601024205596</v>
      </c>
      <c r="D16" s="1"/>
    </row>
    <row r="17" spans="1:5" x14ac:dyDescent="0.3">
      <c r="B17">
        <v>1614.99</v>
      </c>
      <c r="C17">
        <v>5.6425350390454003</v>
      </c>
    </row>
    <row r="18" spans="1:5" x14ac:dyDescent="0.3">
      <c r="A18">
        <v>3</v>
      </c>
      <c r="B18">
        <v>1689.93</v>
      </c>
      <c r="C18">
        <v>11.369650247982401</v>
      </c>
      <c r="D18" s="1" t="s">
        <v>4</v>
      </c>
      <c r="E18">
        <f>SUM(C22:C23)</f>
        <v>20.614831637550537</v>
      </c>
    </row>
    <row r="19" spans="1:5" x14ac:dyDescent="0.3">
      <c r="B19">
        <v>1675.1</v>
      </c>
      <c r="C19">
        <v>10.2790548112179</v>
      </c>
      <c r="D19" s="1" t="s">
        <v>5</v>
      </c>
      <c r="E19">
        <f>C20</f>
        <v>42.000391406581102</v>
      </c>
    </row>
    <row r="20" spans="1:5" x14ac:dyDescent="0.3">
      <c r="B20">
        <v>1655.6</v>
      </c>
      <c r="C20">
        <v>42.000391406581102</v>
      </c>
      <c r="D20" s="1" t="s">
        <v>6</v>
      </c>
      <c r="E20">
        <f>C21</f>
        <v>10.074378824131699</v>
      </c>
    </row>
    <row r="21" spans="1:5" x14ac:dyDescent="0.3">
      <c r="B21">
        <v>1647.5</v>
      </c>
      <c r="C21">
        <v>10.074378824131699</v>
      </c>
      <c r="D21" s="1" t="s">
        <v>7</v>
      </c>
      <c r="E21">
        <f>SUM(C18:C19)</f>
        <v>21.648705059200303</v>
      </c>
    </row>
    <row r="22" spans="1:5" x14ac:dyDescent="0.3">
      <c r="B22">
        <v>1641.01</v>
      </c>
      <c r="C22">
        <v>14.734901550510299</v>
      </c>
      <c r="D22" s="1" t="s">
        <v>8</v>
      </c>
      <c r="E22">
        <f>C24</f>
        <v>6.6260744612867502</v>
      </c>
    </row>
    <row r="23" spans="1:5" x14ac:dyDescent="0.3">
      <c r="B23">
        <v>1633.96</v>
      </c>
      <c r="C23">
        <v>5.8799300870402398</v>
      </c>
      <c r="D23" s="1"/>
    </row>
    <row r="24" spans="1:5" x14ac:dyDescent="0.3">
      <c r="B24">
        <v>1616.38</v>
      </c>
      <c r="C24">
        <v>6.6260744612867502</v>
      </c>
      <c r="D24" s="1"/>
    </row>
    <row r="26" spans="1:5" x14ac:dyDescent="0.3">
      <c r="A26">
        <v>4</v>
      </c>
      <c r="B26">
        <v>1686.9</v>
      </c>
      <c r="C26">
        <v>8.9500335140959795</v>
      </c>
      <c r="D26" s="1" t="s">
        <v>4</v>
      </c>
      <c r="E26">
        <f>SUM(C30:C31)</f>
        <v>18.0379742470423</v>
      </c>
    </row>
    <row r="27" spans="1:5" x14ac:dyDescent="0.3">
      <c r="B27">
        <v>1676.06</v>
      </c>
      <c r="C27">
        <v>8.0322767227288896</v>
      </c>
      <c r="D27" s="1" t="s">
        <v>5</v>
      </c>
      <c r="E27">
        <f>C28</f>
        <v>44.742701469038103</v>
      </c>
    </row>
    <row r="28" spans="1:5" x14ac:dyDescent="0.3">
      <c r="B28">
        <v>1655.35</v>
      </c>
      <c r="C28">
        <v>44.742701469038103</v>
      </c>
      <c r="D28" s="1" t="s">
        <v>6</v>
      </c>
      <c r="E28">
        <f>C29</f>
        <v>14.8098754499559</v>
      </c>
    </row>
    <row r="29" spans="1:5" x14ac:dyDescent="0.3">
      <c r="B29">
        <v>1647</v>
      </c>
      <c r="C29">
        <v>14.8098754499559</v>
      </c>
      <c r="D29" s="1" t="s">
        <v>7</v>
      </c>
      <c r="E29">
        <f>SUM(C26:C27)</f>
        <v>16.982310236824869</v>
      </c>
    </row>
    <row r="30" spans="1:5" x14ac:dyDescent="0.3">
      <c r="B30">
        <v>1641.08</v>
      </c>
      <c r="C30">
        <v>9.5661327304354398</v>
      </c>
      <c r="D30" s="1" t="s">
        <v>8</v>
      </c>
      <c r="E30">
        <f>C32</f>
        <v>6.4394538894001903</v>
      </c>
    </row>
    <row r="31" spans="1:5" x14ac:dyDescent="0.3">
      <c r="B31">
        <v>1634.84</v>
      </c>
      <c r="C31">
        <v>8.4718415166068599</v>
      </c>
      <c r="D31" s="1"/>
    </row>
    <row r="32" spans="1:5" x14ac:dyDescent="0.3">
      <c r="B32">
        <v>1616.05</v>
      </c>
      <c r="C32">
        <v>6.4394538894001903</v>
      </c>
      <c r="D32" s="1"/>
    </row>
    <row r="34" spans="1:5" x14ac:dyDescent="0.3">
      <c r="A34">
        <v>5</v>
      </c>
      <c r="B34">
        <v>1685.95</v>
      </c>
      <c r="C34">
        <v>8.8245774904323895</v>
      </c>
      <c r="D34" s="1" t="s">
        <v>4</v>
      </c>
      <c r="E34">
        <f>SUM(C40,C39)</f>
        <v>19.86759951239214</v>
      </c>
    </row>
    <row r="35" spans="1:5" x14ac:dyDescent="0.3">
      <c r="B35">
        <v>1680.89</v>
      </c>
      <c r="C35">
        <v>1.0294130174606699</v>
      </c>
      <c r="D35" s="1" t="s">
        <v>5</v>
      </c>
      <c r="E35">
        <f>C37</f>
        <v>43.008874307680799</v>
      </c>
    </row>
    <row r="36" spans="1:5" x14ac:dyDescent="0.3">
      <c r="B36">
        <v>1675.55</v>
      </c>
      <c r="C36">
        <v>6.3869142025031103</v>
      </c>
      <c r="D36" s="1" t="s">
        <v>6</v>
      </c>
      <c r="E36">
        <f>C38</f>
        <v>16.301978297106999</v>
      </c>
    </row>
    <row r="37" spans="1:5" x14ac:dyDescent="0.3">
      <c r="B37">
        <v>1655.65</v>
      </c>
      <c r="C37">
        <v>43.008874307680799</v>
      </c>
      <c r="D37" s="1" t="s">
        <v>7</v>
      </c>
      <c r="E37">
        <f>SUM(C34:C36)</f>
        <v>16.240904710396169</v>
      </c>
    </row>
    <row r="38" spans="1:5" x14ac:dyDescent="0.3">
      <c r="B38">
        <v>1648</v>
      </c>
      <c r="C38">
        <v>16.301978297106999</v>
      </c>
      <c r="D38" s="1" t="s">
        <v>8</v>
      </c>
      <c r="E38">
        <f>C41</f>
        <v>5.5005515715696198</v>
      </c>
    </row>
    <row r="39" spans="1:5" x14ac:dyDescent="0.3">
      <c r="B39">
        <v>1641.08</v>
      </c>
      <c r="C39">
        <v>11.512845731549501</v>
      </c>
    </row>
    <row r="40" spans="1:5" x14ac:dyDescent="0.3">
      <c r="B40">
        <v>1634.92</v>
      </c>
      <c r="C40">
        <v>8.3547537808426409</v>
      </c>
    </row>
    <row r="41" spans="1:5" x14ac:dyDescent="0.3">
      <c r="B41">
        <v>1615.26</v>
      </c>
      <c r="C41">
        <v>5.5005515715696198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Hemoglobin</vt:lpstr>
      <vt:lpstr>Lysozyme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Leonardo Nadeak</dc:creator>
  <cp:lastModifiedBy>Dedy Leonardo Nadeak</cp:lastModifiedBy>
  <dcterms:created xsi:type="dcterms:W3CDTF">2025-06-26T07:08:31Z</dcterms:created>
  <dcterms:modified xsi:type="dcterms:W3CDTF">2025-06-29T18:59:53Z</dcterms:modified>
</cp:coreProperties>
</file>