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 SPARTA\Subjects\Final Capstone\"/>
    </mc:Choice>
  </mc:AlternateContent>
  <xr:revisionPtr revIDLastSave="0" documentId="13_ncr:1_{60207AEA-02EF-47BA-9DF5-BDBA77569DC6}" xr6:coauthVersionLast="47" xr6:coauthVersionMax="47" xr10:uidLastSave="{00000000-0000-0000-0000-000000000000}"/>
  <bookViews>
    <workbookView xWindow="-110" yWindow="-110" windowWidth="19420" windowHeight="10420" activeTab="4" xr2:uid="{2F505D17-4A07-4A87-9CF9-695EE702D6F9}"/>
  </bookViews>
  <sheets>
    <sheet name="Values" sheetId="1" r:id="rId1"/>
    <sheet name="Ref" sheetId="3" r:id="rId2"/>
    <sheet name="Calc" sheetId="4" r:id="rId3"/>
    <sheet name="LinkedCharts" sheetId="5" r:id="rId4"/>
    <sheet name="Dashboard" sheetId="2" r:id="rId5"/>
  </sheets>
  <definedNames>
    <definedName name="ActiveCase">Values!$B$2:$B$657</definedName>
    <definedName name="GrowthCases">LinkedCharts!$A$1</definedName>
    <definedName name="KPI_Chart">OFFSET(IF(Dashboard!$F$14="% Growth Cases",LinkedCharts!$A$1,LinkedCharts!$A$36),5,1,29,20)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2" i="1"/>
  <c r="B38" i="5" a="1"/>
  <c r="B38" i="5" s="1"/>
  <c r="B3" i="5" a="1"/>
  <c r="B3" i="5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3" i="1"/>
  <c r="A16" i="4"/>
  <c r="B37" i="5" a="1"/>
  <c r="B37" i="5" s="1"/>
  <c r="B2" i="5" l="1" a="1"/>
  <c r="B2" i="5" s="1"/>
  <c r="B9" i="4" l="1" a="1"/>
  <c r="B9" i="4" s="1"/>
  <c r="B6" i="4" a="1"/>
  <c r="B6" i="4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3" i="1"/>
  <c r="A6" i="4"/>
  <c r="AF7" i="4" s="1"/>
  <c r="A3" i="4"/>
  <c r="B3" i="4" s="1"/>
  <c r="A9" i="4" l="1"/>
  <c r="C10" i="4" s="1"/>
  <c r="C3" i="4"/>
  <c r="T9" i="2" s="1"/>
  <c r="UF7" i="4"/>
  <c r="KJ7" i="4"/>
  <c r="WR7" i="4"/>
  <c r="VL7" i="4"/>
  <c r="JD7" i="4"/>
  <c r="RT7" i="4"/>
  <c r="HX7" i="4"/>
  <c r="QN7" i="4"/>
  <c r="GR7" i="4"/>
  <c r="PH7" i="4"/>
  <c r="FL7" i="4"/>
  <c r="SZ7" i="4"/>
  <c r="XX7" i="4"/>
  <c r="OB7" i="4"/>
  <c r="EF7" i="4"/>
  <c r="MV7" i="4"/>
  <c r="CZ7" i="4"/>
  <c r="LP7" i="4"/>
  <c r="BT7" i="4"/>
  <c r="XW7" i="4"/>
  <c r="WQ7" i="4"/>
  <c r="VK7" i="4"/>
  <c r="UE7" i="4"/>
  <c r="SY7" i="4"/>
  <c r="RS7" i="4"/>
  <c r="QM7" i="4"/>
  <c r="PG7" i="4"/>
  <c r="OA7" i="4"/>
  <c r="MU7" i="4"/>
  <c r="LO7" i="4"/>
  <c r="KI7" i="4"/>
  <c r="JC7" i="4"/>
  <c r="HW7" i="4"/>
  <c r="GQ7" i="4"/>
  <c r="FK7" i="4"/>
  <c r="EE7" i="4"/>
  <c r="CY7" i="4"/>
  <c r="BS7" i="4"/>
  <c r="P7" i="4"/>
  <c r="XP7" i="4"/>
  <c r="WJ7" i="4"/>
  <c r="VD7" i="4"/>
  <c r="TX7" i="4"/>
  <c r="SR7" i="4"/>
  <c r="RL7" i="4"/>
  <c r="QF7" i="4"/>
  <c r="OZ7" i="4"/>
  <c r="NT7" i="4"/>
  <c r="MN7" i="4"/>
  <c r="LH7" i="4"/>
  <c r="KB7" i="4"/>
  <c r="IV7" i="4"/>
  <c r="HP7" i="4"/>
  <c r="GJ7" i="4"/>
  <c r="FD7" i="4"/>
  <c r="DX7" i="4"/>
  <c r="CR7" i="4"/>
  <c r="BL7" i="4"/>
  <c r="I7" i="4"/>
  <c r="XO7" i="4"/>
  <c r="WI7" i="4"/>
  <c r="VC7" i="4"/>
  <c r="TW7" i="4"/>
  <c r="SQ7" i="4"/>
  <c r="RK7" i="4"/>
  <c r="QE7" i="4"/>
  <c r="OY7" i="4"/>
  <c r="NS7" i="4"/>
  <c r="MM7" i="4"/>
  <c r="LG7" i="4"/>
  <c r="GI7" i="4"/>
  <c r="FC7" i="4"/>
  <c r="DW7" i="4"/>
  <c r="CQ7" i="4"/>
  <c r="BD7" i="4"/>
  <c r="KA7" i="4"/>
  <c r="H7" i="4"/>
  <c r="XH7" i="4"/>
  <c r="WB7" i="4"/>
  <c r="UV7" i="4"/>
  <c r="TP7" i="4"/>
  <c r="SJ7" i="4"/>
  <c r="RD7" i="4"/>
  <c r="PX7" i="4"/>
  <c r="OR7" i="4"/>
  <c r="NL7" i="4"/>
  <c r="MF7" i="4"/>
  <c r="KZ7" i="4"/>
  <c r="JT7" i="4"/>
  <c r="IN7" i="4"/>
  <c r="HH7" i="4"/>
  <c r="GB7" i="4"/>
  <c r="EV7" i="4"/>
  <c r="DP7" i="4"/>
  <c r="CJ7" i="4"/>
  <c r="AV7" i="4"/>
  <c r="HO7" i="4"/>
  <c r="XG7" i="4"/>
  <c r="WA7" i="4"/>
  <c r="UU7" i="4"/>
  <c r="TO7" i="4"/>
  <c r="SI7" i="4"/>
  <c r="RC7" i="4"/>
  <c r="PW7" i="4"/>
  <c r="OQ7" i="4"/>
  <c r="NK7" i="4"/>
  <c r="ME7" i="4"/>
  <c r="KY7" i="4"/>
  <c r="JS7" i="4"/>
  <c r="IM7" i="4"/>
  <c r="HG7" i="4"/>
  <c r="GA7" i="4"/>
  <c r="EU7" i="4"/>
  <c r="DO7" i="4"/>
  <c r="CI7" i="4"/>
  <c r="AN7" i="4"/>
  <c r="IU7" i="4"/>
  <c r="YF7" i="4"/>
  <c r="WZ7" i="4"/>
  <c r="VT7" i="4"/>
  <c r="UN7" i="4"/>
  <c r="TH7" i="4"/>
  <c r="SB7" i="4"/>
  <c r="QV7" i="4"/>
  <c r="PP7" i="4"/>
  <c r="OJ7" i="4"/>
  <c r="ND7" i="4"/>
  <c r="LX7" i="4"/>
  <c r="KR7" i="4"/>
  <c r="JL7" i="4"/>
  <c r="IF7" i="4"/>
  <c r="GZ7" i="4"/>
  <c r="FT7" i="4"/>
  <c r="EN7" i="4"/>
  <c r="DH7" i="4"/>
  <c r="CB7" i="4"/>
  <c r="Q7" i="4"/>
  <c r="Y7" i="4"/>
  <c r="AG7" i="4"/>
  <c r="AO7" i="4"/>
  <c r="AW7" i="4"/>
  <c r="BE7" i="4"/>
  <c r="BM7" i="4"/>
  <c r="BU7" i="4"/>
  <c r="CC7" i="4"/>
  <c r="CK7" i="4"/>
  <c r="CS7" i="4"/>
  <c r="DA7" i="4"/>
  <c r="DI7" i="4"/>
  <c r="DQ7" i="4"/>
  <c r="DY7" i="4"/>
  <c r="EG7" i="4"/>
  <c r="EO7" i="4"/>
  <c r="EW7" i="4"/>
  <c r="FE7" i="4"/>
  <c r="FM7" i="4"/>
  <c r="FU7" i="4"/>
  <c r="GC7" i="4"/>
  <c r="GK7" i="4"/>
  <c r="GS7" i="4"/>
  <c r="HA7" i="4"/>
  <c r="HI7" i="4"/>
  <c r="HQ7" i="4"/>
  <c r="HY7" i="4"/>
  <c r="IG7" i="4"/>
  <c r="IO7" i="4"/>
  <c r="IW7" i="4"/>
  <c r="JE7" i="4"/>
  <c r="JM7" i="4"/>
  <c r="JU7" i="4"/>
  <c r="KC7" i="4"/>
  <c r="KK7" i="4"/>
  <c r="KS7" i="4"/>
  <c r="LA7" i="4"/>
  <c r="LI7" i="4"/>
  <c r="LQ7" i="4"/>
  <c r="LY7" i="4"/>
  <c r="MG7" i="4"/>
  <c r="MO7" i="4"/>
  <c r="MW7" i="4"/>
  <c r="NE7" i="4"/>
  <c r="NM7" i="4"/>
  <c r="NU7" i="4"/>
  <c r="OC7" i="4"/>
  <c r="OK7" i="4"/>
  <c r="OS7" i="4"/>
  <c r="PA7" i="4"/>
  <c r="PI7" i="4"/>
  <c r="PQ7" i="4"/>
  <c r="PY7" i="4"/>
  <c r="QG7" i="4"/>
  <c r="QO7" i="4"/>
  <c r="QW7" i="4"/>
  <c r="RE7" i="4"/>
  <c r="RM7" i="4"/>
  <c r="RU7" i="4"/>
  <c r="SC7" i="4"/>
  <c r="SK7" i="4"/>
  <c r="SS7" i="4"/>
  <c r="TA7" i="4"/>
  <c r="TI7" i="4"/>
  <c r="TQ7" i="4"/>
  <c r="TY7" i="4"/>
  <c r="UG7" i="4"/>
  <c r="UO7" i="4"/>
  <c r="UW7" i="4"/>
  <c r="VE7" i="4"/>
  <c r="VM7" i="4"/>
  <c r="VU7" i="4"/>
  <c r="WC7" i="4"/>
  <c r="WK7" i="4"/>
  <c r="WS7" i="4"/>
  <c r="XA7" i="4"/>
  <c r="XI7" i="4"/>
  <c r="XQ7" i="4"/>
  <c r="XY7" i="4"/>
  <c r="J7" i="4"/>
  <c r="R7" i="4"/>
  <c r="Z7" i="4"/>
  <c r="AH7" i="4"/>
  <c r="AP7" i="4"/>
  <c r="AX7" i="4"/>
  <c r="BF7" i="4"/>
  <c r="BN7" i="4"/>
  <c r="BV7" i="4"/>
  <c r="CD7" i="4"/>
  <c r="CL7" i="4"/>
  <c r="CT7" i="4"/>
  <c r="DB7" i="4"/>
  <c r="DJ7" i="4"/>
  <c r="DR7" i="4"/>
  <c r="DZ7" i="4"/>
  <c r="EH7" i="4"/>
  <c r="EP7" i="4"/>
  <c r="EX7" i="4"/>
  <c r="FF7" i="4"/>
  <c r="FN7" i="4"/>
  <c r="FV7" i="4"/>
  <c r="GD7" i="4"/>
  <c r="GL7" i="4"/>
  <c r="GT7" i="4"/>
  <c r="HB7" i="4"/>
  <c r="HJ7" i="4"/>
  <c r="HR7" i="4"/>
  <c r="HZ7" i="4"/>
  <c r="IH7" i="4"/>
  <c r="IP7" i="4"/>
  <c r="IX7" i="4"/>
  <c r="JF7" i="4"/>
  <c r="JN7" i="4"/>
  <c r="JV7" i="4"/>
  <c r="KD7" i="4"/>
  <c r="KL7" i="4"/>
  <c r="KT7" i="4"/>
  <c r="LB7" i="4"/>
  <c r="LJ7" i="4"/>
  <c r="LR7" i="4"/>
  <c r="LZ7" i="4"/>
  <c r="MH7" i="4"/>
  <c r="MP7" i="4"/>
  <c r="MX7" i="4"/>
  <c r="NF7" i="4"/>
  <c r="NN7" i="4"/>
  <c r="NV7" i="4"/>
  <c r="OD7" i="4"/>
  <c r="OL7" i="4"/>
  <c r="OT7" i="4"/>
  <c r="PB7" i="4"/>
  <c r="PJ7" i="4"/>
  <c r="PR7" i="4"/>
  <c r="PZ7" i="4"/>
  <c r="QH7" i="4"/>
  <c r="QP7" i="4"/>
  <c r="QX7" i="4"/>
  <c r="RF7" i="4"/>
  <c r="RN7" i="4"/>
  <c r="RV7" i="4"/>
  <c r="SD7" i="4"/>
  <c r="SL7" i="4"/>
  <c r="ST7" i="4"/>
  <c r="TB7" i="4"/>
  <c r="TJ7" i="4"/>
  <c r="TR7" i="4"/>
  <c r="TZ7" i="4"/>
  <c r="UH7" i="4"/>
  <c r="UP7" i="4"/>
  <c r="UX7" i="4"/>
  <c r="VF7" i="4"/>
  <c r="VN7" i="4"/>
  <c r="VV7" i="4"/>
  <c r="WD7" i="4"/>
  <c r="WL7" i="4"/>
  <c r="WT7" i="4"/>
  <c r="XB7" i="4"/>
  <c r="XJ7" i="4"/>
  <c r="XR7" i="4"/>
  <c r="XZ7" i="4"/>
  <c r="C7" i="4"/>
  <c r="K7" i="4"/>
  <c r="VX7" i="4"/>
  <c r="S7" i="4"/>
  <c r="AA7" i="4"/>
  <c r="AI7" i="4"/>
  <c r="AQ7" i="4"/>
  <c r="AY7" i="4"/>
  <c r="BG7" i="4"/>
  <c r="BO7" i="4"/>
  <c r="BW7" i="4"/>
  <c r="CE7" i="4"/>
  <c r="CM7" i="4"/>
  <c r="CU7" i="4"/>
  <c r="DC7" i="4"/>
  <c r="DK7" i="4"/>
  <c r="DS7" i="4"/>
  <c r="EA7" i="4"/>
  <c r="EI7" i="4"/>
  <c r="EQ7" i="4"/>
  <c r="EY7" i="4"/>
  <c r="FG7" i="4"/>
  <c r="FO7" i="4"/>
  <c r="FW7" i="4"/>
  <c r="GE7" i="4"/>
  <c r="GM7" i="4"/>
  <c r="GU7" i="4"/>
  <c r="HC7" i="4"/>
  <c r="HK7" i="4"/>
  <c r="HS7" i="4"/>
  <c r="IA7" i="4"/>
  <c r="II7" i="4"/>
  <c r="IQ7" i="4"/>
  <c r="IY7" i="4"/>
  <c r="JG7" i="4"/>
  <c r="JO7" i="4"/>
  <c r="JW7" i="4"/>
  <c r="KE7" i="4"/>
  <c r="KM7" i="4"/>
  <c r="KU7" i="4"/>
  <c r="LC7" i="4"/>
  <c r="LK7" i="4"/>
  <c r="LS7" i="4"/>
  <c r="MA7" i="4"/>
  <c r="MI7" i="4"/>
  <c r="MQ7" i="4"/>
  <c r="MY7" i="4"/>
  <c r="NG7" i="4"/>
  <c r="NO7" i="4"/>
  <c r="NW7" i="4"/>
  <c r="OE7" i="4"/>
  <c r="OM7" i="4"/>
  <c r="OU7" i="4"/>
  <c r="PC7" i="4"/>
  <c r="PK7" i="4"/>
  <c r="PS7" i="4"/>
  <c r="QA7" i="4"/>
  <c r="QI7" i="4"/>
  <c r="QQ7" i="4"/>
  <c r="QY7" i="4"/>
  <c r="RG7" i="4"/>
  <c r="RO7" i="4"/>
  <c r="RW7" i="4"/>
  <c r="SE7" i="4"/>
  <c r="SM7" i="4"/>
  <c r="SU7" i="4"/>
  <c r="TC7" i="4"/>
  <c r="TK7" i="4"/>
  <c r="TS7" i="4"/>
  <c r="UA7" i="4"/>
  <c r="UI7" i="4"/>
  <c r="UQ7" i="4"/>
  <c r="UY7" i="4"/>
  <c r="VG7" i="4"/>
  <c r="VO7" i="4"/>
  <c r="VW7" i="4"/>
  <c r="WE7" i="4"/>
  <c r="WM7" i="4"/>
  <c r="WU7" i="4"/>
  <c r="XC7" i="4"/>
  <c r="XK7" i="4"/>
  <c r="XS7" i="4"/>
  <c r="YA7" i="4"/>
  <c r="D7" i="4"/>
  <c r="L7" i="4"/>
  <c r="WF7" i="4"/>
  <c r="T7" i="4"/>
  <c r="AB7" i="4"/>
  <c r="AJ7" i="4"/>
  <c r="AR7" i="4"/>
  <c r="AZ7" i="4"/>
  <c r="BH7" i="4"/>
  <c r="BP7" i="4"/>
  <c r="BX7" i="4"/>
  <c r="CF7" i="4"/>
  <c r="CN7" i="4"/>
  <c r="CV7" i="4"/>
  <c r="DD7" i="4"/>
  <c r="DL7" i="4"/>
  <c r="DT7" i="4"/>
  <c r="EB7" i="4"/>
  <c r="EJ7" i="4"/>
  <c r="ER7" i="4"/>
  <c r="EZ7" i="4"/>
  <c r="FH7" i="4"/>
  <c r="FP7" i="4"/>
  <c r="FX7" i="4"/>
  <c r="GF7" i="4"/>
  <c r="GN7" i="4"/>
  <c r="GV7" i="4"/>
  <c r="HD7" i="4"/>
  <c r="HL7" i="4"/>
  <c r="HT7" i="4"/>
  <c r="IB7" i="4"/>
  <c r="IJ7" i="4"/>
  <c r="IR7" i="4"/>
  <c r="IZ7" i="4"/>
  <c r="JH7" i="4"/>
  <c r="JP7" i="4"/>
  <c r="JX7" i="4"/>
  <c r="KF7" i="4"/>
  <c r="KN7" i="4"/>
  <c r="KV7" i="4"/>
  <c r="LD7" i="4"/>
  <c r="LL7" i="4"/>
  <c r="LT7" i="4"/>
  <c r="MB7" i="4"/>
  <c r="MJ7" i="4"/>
  <c r="MR7" i="4"/>
  <c r="MZ7" i="4"/>
  <c r="NH7" i="4"/>
  <c r="NP7" i="4"/>
  <c r="NX7" i="4"/>
  <c r="OF7" i="4"/>
  <c r="ON7" i="4"/>
  <c r="OV7" i="4"/>
  <c r="PD7" i="4"/>
  <c r="PL7" i="4"/>
  <c r="PT7" i="4"/>
  <c r="QB7" i="4"/>
  <c r="QJ7" i="4"/>
  <c r="QR7" i="4"/>
  <c r="QZ7" i="4"/>
  <c r="RH7" i="4"/>
  <c r="RP7" i="4"/>
  <c r="RX7" i="4"/>
  <c r="SF7" i="4"/>
  <c r="SN7" i="4"/>
  <c r="SV7" i="4"/>
  <c r="TD7" i="4"/>
  <c r="TL7" i="4"/>
  <c r="TT7" i="4"/>
  <c r="UB7" i="4"/>
  <c r="UJ7" i="4"/>
  <c r="UR7" i="4"/>
  <c r="UZ7" i="4"/>
  <c r="VH7" i="4"/>
  <c r="VP7" i="4"/>
  <c r="WN7" i="4"/>
  <c r="WV7" i="4"/>
  <c r="XD7" i="4"/>
  <c r="XL7" i="4"/>
  <c r="XT7" i="4"/>
  <c r="YB7" i="4"/>
  <c r="E7" i="4"/>
  <c r="M7" i="4"/>
  <c r="U7" i="4"/>
  <c r="AC7" i="4"/>
  <c r="AK7" i="4"/>
  <c r="AS7" i="4"/>
  <c r="BA7" i="4"/>
  <c r="BI7" i="4"/>
  <c r="BQ7" i="4"/>
  <c r="BY7" i="4"/>
  <c r="CG7" i="4"/>
  <c r="CO7" i="4"/>
  <c r="CW7" i="4"/>
  <c r="DE7" i="4"/>
  <c r="DM7" i="4"/>
  <c r="DU7" i="4"/>
  <c r="EC7" i="4"/>
  <c r="EK7" i="4"/>
  <c r="ES7" i="4"/>
  <c r="FA7" i="4"/>
  <c r="FI7" i="4"/>
  <c r="FQ7" i="4"/>
  <c r="FY7" i="4"/>
  <c r="GG7" i="4"/>
  <c r="GO7" i="4"/>
  <c r="GW7" i="4"/>
  <c r="HE7" i="4"/>
  <c r="HM7" i="4"/>
  <c r="HU7" i="4"/>
  <c r="IC7" i="4"/>
  <c r="IK7" i="4"/>
  <c r="IS7" i="4"/>
  <c r="JA7" i="4"/>
  <c r="JI7" i="4"/>
  <c r="JQ7" i="4"/>
  <c r="JY7" i="4"/>
  <c r="KG7" i="4"/>
  <c r="KO7" i="4"/>
  <c r="KW7" i="4"/>
  <c r="LE7" i="4"/>
  <c r="LM7" i="4"/>
  <c r="LU7" i="4"/>
  <c r="MC7" i="4"/>
  <c r="MK7" i="4"/>
  <c r="MS7" i="4"/>
  <c r="NA7" i="4"/>
  <c r="NI7" i="4"/>
  <c r="NQ7" i="4"/>
  <c r="NY7" i="4"/>
  <c r="OG7" i="4"/>
  <c r="OO7" i="4"/>
  <c r="OW7" i="4"/>
  <c r="PE7" i="4"/>
  <c r="PM7" i="4"/>
  <c r="PU7" i="4"/>
  <c r="QC7" i="4"/>
  <c r="QK7" i="4"/>
  <c r="QS7" i="4"/>
  <c r="RA7" i="4"/>
  <c r="RI7" i="4"/>
  <c r="RQ7" i="4"/>
  <c r="RY7" i="4"/>
  <c r="SG7" i="4"/>
  <c r="SO7" i="4"/>
  <c r="SW7" i="4"/>
  <c r="TE7" i="4"/>
  <c r="TM7" i="4"/>
  <c r="TU7" i="4"/>
  <c r="UC7" i="4"/>
  <c r="UK7" i="4"/>
  <c r="US7" i="4"/>
  <c r="VA7" i="4"/>
  <c r="VI7" i="4"/>
  <c r="VQ7" i="4"/>
  <c r="VY7" i="4"/>
  <c r="WG7" i="4"/>
  <c r="WO7" i="4"/>
  <c r="WW7" i="4"/>
  <c r="XE7" i="4"/>
  <c r="XM7" i="4"/>
  <c r="XU7" i="4"/>
  <c r="YC7" i="4"/>
  <c r="F7" i="4"/>
  <c r="N7" i="4"/>
  <c r="AE7" i="4"/>
  <c r="AM7" i="4"/>
  <c r="BC7" i="4"/>
  <c r="V7" i="4"/>
  <c r="AD7" i="4"/>
  <c r="AL7" i="4"/>
  <c r="AT7" i="4"/>
  <c r="BB7" i="4"/>
  <c r="BJ7" i="4"/>
  <c r="BR7" i="4"/>
  <c r="BZ7" i="4"/>
  <c r="CH7" i="4"/>
  <c r="CP7" i="4"/>
  <c r="CX7" i="4"/>
  <c r="DF7" i="4"/>
  <c r="DN7" i="4"/>
  <c r="DV7" i="4"/>
  <c r="ED7" i="4"/>
  <c r="EL7" i="4"/>
  <c r="ET7" i="4"/>
  <c r="FB7" i="4"/>
  <c r="FJ7" i="4"/>
  <c r="FR7" i="4"/>
  <c r="FZ7" i="4"/>
  <c r="GH7" i="4"/>
  <c r="GP7" i="4"/>
  <c r="GX7" i="4"/>
  <c r="HF7" i="4"/>
  <c r="HN7" i="4"/>
  <c r="HV7" i="4"/>
  <c r="ID7" i="4"/>
  <c r="IL7" i="4"/>
  <c r="IT7" i="4"/>
  <c r="JB7" i="4"/>
  <c r="JJ7" i="4"/>
  <c r="JR7" i="4"/>
  <c r="JZ7" i="4"/>
  <c r="KH7" i="4"/>
  <c r="KP7" i="4"/>
  <c r="KX7" i="4"/>
  <c r="LF7" i="4"/>
  <c r="LN7" i="4"/>
  <c r="LV7" i="4"/>
  <c r="MD7" i="4"/>
  <c r="ML7" i="4"/>
  <c r="MT7" i="4"/>
  <c r="NB7" i="4"/>
  <c r="NJ7" i="4"/>
  <c r="NR7" i="4"/>
  <c r="NZ7" i="4"/>
  <c r="OH7" i="4"/>
  <c r="OP7" i="4"/>
  <c r="OX7" i="4"/>
  <c r="PF7" i="4"/>
  <c r="PN7" i="4"/>
  <c r="PV7" i="4"/>
  <c r="QD7" i="4"/>
  <c r="QL7" i="4"/>
  <c r="QT7" i="4"/>
  <c r="RB7" i="4"/>
  <c r="RJ7" i="4"/>
  <c r="RR7" i="4"/>
  <c r="RZ7" i="4"/>
  <c r="SH7" i="4"/>
  <c r="SP7" i="4"/>
  <c r="SX7" i="4"/>
  <c r="TF7" i="4"/>
  <c r="TN7" i="4"/>
  <c r="TV7" i="4"/>
  <c r="UD7" i="4"/>
  <c r="UL7" i="4"/>
  <c r="UT7" i="4"/>
  <c r="VB7" i="4"/>
  <c r="VJ7" i="4"/>
  <c r="VR7" i="4"/>
  <c r="VZ7" i="4"/>
  <c r="WH7" i="4"/>
  <c r="WP7" i="4"/>
  <c r="WX7" i="4"/>
  <c r="XF7" i="4"/>
  <c r="XN7" i="4"/>
  <c r="XV7" i="4"/>
  <c r="YD7" i="4"/>
  <c r="G7" i="4"/>
  <c r="O7" i="4"/>
  <c r="W7" i="4"/>
  <c r="AU7" i="4"/>
  <c r="BK7" i="4"/>
  <c r="YE7" i="4"/>
  <c r="WY7" i="4"/>
  <c r="VS7" i="4"/>
  <c r="UM7" i="4"/>
  <c r="TG7" i="4"/>
  <c r="SA7" i="4"/>
  <c r="QU7" i="4"/>
  <c r="PO7" i="4"/>
  <c r="OI7" i="4"/>
  <c r="NC7" i="4"/>
  <c r="LW7" i="4"/>
  <c r="KQ7" i="4"/>
  <c r="JK7" i="4"/>
  <c r="IE7" i="4"/>
  <c r="GY7" i="4"/>
  <c r="FS7" i="4"/>
  <c r="EM7" i="4"/>
  <c r="DG7" i="4"/>
  <c r="CA7" i="4"/>
  <c r="X7" i="4"/>
  <c r="B7" i="4"/>
  <c r="L9" i="2"/>
  <c r="SS10" i="4" l="1"/>
  <c r="PQ10" i="4"/>
  <c r="XP10" i="4"/>
  <c r="SR10" i="4"/>
  <c r="DP10" i="4"/>
  <c r="VS10" i="4"/>
  <c r="DJ10" i="4"/>
  <c r="LN10" i="4"/>
  <c r="XB10" i="4"/>
  <c r="AT10" i="4"/>
  <c r="NF10" i="4"/>
  <c r="RE10" i="4"/>
  <c r="UF10" i="4"/>
  <c r="BL10" i="4"/>
  <c r="CX10" i="4"/>
  <c r="GT10" i="4"/>
  <c r="KS10" i="4"/>
  <c r="RD10" i="4"/>
  <c r="MM10" i="4"/>
  <c r="UC10" i="4"/>
  <c r="TB10" i="4"/>
  <c r="HI10" i="4"/>
  <c r="PH10" i="4"/>
  <c r="KQ10" i="4"/>
  <c r="LE10" i="4"/>
  <c r="XQ10" i="4"/>
  <c r="FU10" i="4"/>
  <c r="KJ10" i="4"/>
  <c r="DW10" i="4"/>
  <c r="JA10" i="4"/>
  <c r="DB10" i="4"/>
  <c r="WC10" i="4"/>
  <c r="DY10" i="4"/>
  <c r="HH10" i="4"/>
  <c r="UL10" i="4"/>
  <c r="CO10" i="4"/>
  <c r="NN10" i="4"/>
  <c r="UO10" i="4"/>
  <c r="CK10" i="4"/>
  <c r="FD10" i="4"/>
  <c r="RZ10" i="4"/>
  <c r="HL10" i="4"/>
  <c r="MX10" i="4"/>
  <c r="JN10" i="4"/>
  <c r="NU10" i="4"/>
  <c r="AW10" i="4"/>
  <c r="NT10" i="4"/>
  <c r="X10" i="4"/>
  <c r="IM10" i="4"/>
  <c r="QD10" i="4"/>
  <c r="YC10" i="4"/>
  <c r="GW10" i="4"/>
  <c r="WT10" i="4"/>
  <c r="VV10" i="4"/>
  <c r="MG10" i="4"/>
  <c r="CD10" i="4"/>
  <c r="MF10" i="4"/>
  <c r="XG10" i="4"/>
  <c r="GA10" i="4"/>
  <c r="NZ10" i="4"/>
  <c r="WG10" i="4"/>
  <c r="EK10" i="4"/>
  <c r="IW10" i="4"/>
  <c r="WB10" i="4"/>
  <c r="IV10" i="4"/>
  <c r="TG10" i="4"/>
  <c r="CA10" i="4"/>
  <c r="JJ10" i="4"/>
  <c r="RQ10" i="4"/>
  <c r="XL10" i="4"/>
  <c r="RC10" i="4"/>
  <c r="O10" i="4"/>
  <c r="HN10" i="4"/>
  <c r="PM10" i="4"/>
  <c r="TL10" i="4"/>
  <c r="OY10" i="4"/>
  <c r="WP10" i="4"/>
  <c r="FB10" i="4"/>
  <c r="NQ10" i="4"/>
  <c r="OF10" i="4"/>
  <c r="PJ10" i="4"/>
  <c r="PZ10" i="4"/>
  <c r="PR10" i="4"/>
  <c r="JF10" i="4"/>
  <c r="LZ10" i="4"/>
  <c r="XI10" i="4"/>
  <c r="TY10" i="4"/>
  <c r="QW10" i="4"/>
  <c r="NM10" i="4"/>
  <c r="KC10" i="4"/>
  <c r="HA10" i="4"/>
  <c r="DQ10" i="4"/>
  <c r="AG10" i="4"/>
  <c r="XH10" i="4"/>
  <c r="TX10" i="4"/>
  <c r="QN10" i="4"/>
  <c r="NL10" i="4"/>
  <c r="KB10" i="4"/>
  <c r="GR10" i="4"/>
  <c r="CZ10" i="4"/>
  <c r="H10" i="4"/>
  <c r="UU10" i="4"/>
  <c r="QE10" i="4"/>
  <c r="ME10" i="4"/>
  <c r="HO10" i="4"/>
  <c r="DG10" i="4"/>
  <c r="YD10" i="4"/>
  <c r="TV10" i="4"/>
  <c r="PF10" i="4"/>
  <c r="LF10" i="4"/>
  <c r="GP10" i="4"/>
  <c r="BZ10" i="4"/>
  <c r="XU10" i="4"/>
  <c r="TE10" i="4"/>
  <c r="OW10" i="4"/>
  <c r="KO10" i="4"/>
  <c r="GG10" i="4"/>
  <c r="BQ10" i="4"/>
  <c r="XD10" i="4"/>
  <c r="SN10" i="4"/>
  <c r="MZ10" i="4"/>
  <c r="GV10" i="4"/>
  <c r="RV10" i="4"/>
  <c r="SL10" i="4"/>
  <c r="SD10" i="4"/>
  <c r="LR10" i="4"/>
  <c r="QX10" i="4"/>
  <c r="XA10" i="4"/>
  <c r="TQ10" i="4"/>
  <c r="QG10" i="4"/>
  <c r="NE10" i="4"/>
  <c r="JU10" i="4"/>
  <c r="GK10" i="4"/>
  <c r="DI10" i="4"/>
  <c r="Y10" i="4"/>
  <c r="WR10" i="4"/>
  <c r="TP10" i="4"/>
  <c r="QF10" i="4"/>
  <c r="MV10" i="4"/>
  <c r="JT10" i="4"/>
  <c r="GJ10" i="4"/>
  <c r="CR10" i="4"/>
  <c r="YE10" i="4"/>
  <c r="UM10" i="4"/>
  <c r="PW10" i="4"/>
  <c r="LW10" i="4"/>
  <c r="HG10" i="4"/>
  <c r="CQ10" i="4"/>
  <c r="XV10" i="4"/>
  <c r="TF10" i="4"/>
  <c r="OX10" i="4"/>
  <c r="KP10" i="4"/>
  <c r="GH10" i="4"/>
  <c r="BR10" i="4"/>
  <c r="XM10" i="4"/>
  <c r="SW10" i="4"/>
  <c r="OG10" i="4"/>
  <c r="KG10" i="4"/>
  <c r="FQ10" i="4"/>
  <c r="BI10" i="4"/>
  <c r="WN10" i="4"/>
  <c r="SF10" i="4"/>
  <c r="MR10" i="4"/>
  <c r="FH10" i="4"/>
  <c r="UH10" i="4"/>
  <c r="XJ10" i="4"/>
  <c r="UP10" i="4"/>
  <c r="OD10" i="4"/>
  <c r="TJ10" i="4"/>
  <c r="WK10" i="4"/>
  <c r="TI10" i="4"/>
  <c r="PY10" i="4"/>
  <c r="MO10" i="4"/>
  <c r="JM10" i="4"/>
  <c r="GC10" i="4"/>
  <c r="CS10" i="4"/>
  <c r="Q10" i="4"/>
  <c r="WJ10" i="4"/>
  <c r="SZ10" i="4"/>
  <c r="PX10" i="4"/>
  <c r="MN10" i="4"/>
  <c r="JD10" i="4"/>
  <c r="GB10" i="4"/>
  <c r="BT10" i="4"/>
  <c r="XO10" i="4"/>
  <c r="TO10" i="4"/>
  <c r="PO10" i="4"/>
  <c r="KY10" i="4"/>
  <c r="GI10" i="4"/>
  <c r="CI10" i="4"/>
  <c r="WX10" i="4"/>
  <c r="SP10" i="4"/>
  <c r="OH10" i="4"/>
  <c r="JZ10" i="4"/>
  <c r="FJ10" i="4"/>
  <c r="BJ10" i="4"/>
  <c r="WO10" i="4"/>
  <c r="RY10" i="4"/>
  <c r="NY10" i="4"/>
  <c r="JI10" i="4"/>
  <c r="FA10" i="4"/>
  <c r="AS10" i="4"/>
  <c r="VX10" i="4"/>
  <c r="RH10" i="4"/>
  <c r="MJ10" i="4"/>
  <c r="EJ10" i="4"/>
  <c r="AK10" i="4"/>
  <c r="VH10" i="4"/>
  <c r="QR10" i="4"/>
  <c r="LL10" i="4"/>
  <c r="AJ10" i="4"/>
  <c r="FN10" i="4"/>
  <c r="DR10" i="4"/>
  <c r="FV10" i="4"/>
  <c r="GD10" i="4"/>
  <c r="VN10" i="4"/>
  <c r="BF10" i="4"/>
  <c r="VU10" i="4"/>
  <c r="SK10" i="4"/>
  <c r="PA10" i="4"/>
  <c r="LY10" i="4"/>
  <c r="IO10" i="4"/>
  <c r="FE10" i="4"/>
  <c r="CC10" i="4"/>
  <c r="BN10" i="4"/>
  <c r="VL10" i="4"/>
  <c r="SJ10" i="4"/>
  <c r="OZ10" i="4"/>
  <c r="LP10" i="4"/>
  <c r="IN10" i="4"/>
  <c r="EV10" i="4"/>
  <c r="BD10" i="4"/>
  <c r="WY10" i="4"/>
  <c r="SQ10" i="4"/>
  <c r="OI10" i="4"/>
  <c r="JS10" i="4"/>
  <c r="FS10" i="4"/>
  <c r="BC10" i="4"/>
  <c r="VR10" i="4"/>
  <c r="RR10" i="4"/>
  <c r="NB10" i="4"/>
  <c r="IT10" i="4"/>
  <c r="EL10" i="4"/>
  <c r="AD10" i="4"/>
  <c r="VI10" i="4"/>
  <c r="RI10" i="4"/>
  <c r="MS10" i="4"/>
  <c r="IC10" i="4"/>
  <c r="EC10" i="4"/>
  <c r="M10" i="4"/>
  <c r="UR10" i="4"/>
  <c r="QB10" i="4"/>
  <c r="KN10" i="4"/>
  <c r="XK10" i="4"/>
  <c r="HZ10" i="4"/>
  <c r="IP10" i="4"/>
  <c r="IH10" i="4"/>
  <c r="UX10" i="4"/>
  <c r="XZ10" i="4"/>
  <c r="J10" i="4"/>
  <c r="VE10" i="4"/>
  <c r="SC10" i="4"/>
  <c r="OS10" i="4"/>
  <c r="LI10" i="4"/>
  <c r="IG10" i="4"/>
  <c r="EW10" i="4"/>
  <c r="BM10" i="4"/>
  <c r="R10" i="4"/>
  <c r="VD10" i="4"/>
  <c r="RT10" i="4"/>
  <c r="OR10" i="4"/>
  <c r="LH10" i="4"/>
  <c r="HX10" i="4"/>
  <c r="EF10" i="4"/>
  <c r="AN10" i="4"/>
  <c r="WI10" i="4"/>
  <c r="SI10" i="4"/>
  <c r="NS10" i="4"/>
  <c r="JK10" i="4"/>
  <c r="FC10" i="4"/>
  <c r="AU10" i="4"/>
  <c r="VJ10" i="4"/>
  <c r="RJ10" i="4"/>
  <c r="MT10" i="4"/>
  <c r="ID10" i="4"/>
  <c r="ED10" i="4"/>
  <c r="N10" i="4"/>
  <c r="VA10" i="4"/>
  <c r="QS10" i="4"/>
  <c r="MK10" i="4"/>
  <c r="HU10" i="4"/>
  <c r="DU10" i="4"/>
  <c r="E10" i="4"/>
  <c r="UB10" i="4"/>
  <c r="PT10" i="4"/>
  <c r="JX10" i="4"/>
  <c r="SM10" i="4"/>
  <c r="KL10" i="4"/>
  <c r="LB10" i="4"/>
  <c r="KT10" i="4"/>
  <c r="EH10" i="4"/>
  <c r="HB10" i="4"/>
  <c r="B10" i="4"/>
  <c r="UW10" i="4"/>
  <c r="RM10" i="4"/>
  <c r="OK10" i="4"/>
  <c r="LA10" i="4"/>
  <c r="HQ10" i="4"/>
  <c r="EO10" i="4"/>
  <c r="BE10" i="4"/>
  <c r="XX10" i="4"/>
  <c r="UV10" i="4"/>
  <c r="RL10" i="4"/>
  <c r="OB10" i="4"/>
  <c r="KZ10" i="4"/>
  <c r="HP10" i="4"/>
  <c r="DX10" i="4"/>
  <c r="AF10" i="4"/>
  <c r="WA10" i="4"/>
  <c r="RK10" i="4"/>
  <c r="NC10" i="4"/>
  <c r="IU10" i="4"/>
  <c r="EM10" i="4"/>
  <c r="W10" i="4"/>
  <c r="VB10" i="4"/>
  <c r="QL10" i="4"/>
  <c r="LV10" i="4"/>
  <c r="HV10" i="4"/>
  <c r="DF10" i="4"/>
  <c r="CL10" i="4"/>
  <c r="UK10" i="4"/>
  <c r="QC10" i="4"/>
  <c r="LM10" i="4"/>
  <c r="HM10" i="4"/>
  <c r="CW10" i="4"/>
  <c r="XT10" i="4"/>
  <c r="TT10" i="4"/>
  <c r="OV10" i="4"/>
  <c r="IZ10" i="4"/>
  <c r="SE10" i="4"/>
  <c r="TW10" i="4"/>
  <c r="QU10" i="4"/>
  <c r="NK10" i="4"/>
  <c r="KA10" i="4"/>
  <c r="GY10" i="4"/>
  <c r="DO10" i="4"/>
  <c r="AE10" i="4"/>
  <c r="WH10" i="4"/>
  <c r="SX10" i="4"/>
  <c r="PN10" i="4"/>
  <c r="ML10" i="4"/>
  <c r="JB10" i="4"/>
  <c r="FR10" i="4"/>
  <c r="CP10" i="4"/>
  <c r="F10" i="4"/>
  <c r="VQ10" i="4"/>
  <c r="SO10" i="4"/>
  <c r="PE10" i="4"/>
  <c r="LU10" i="4"/>
  <c r="IS10" i="4"/>
  <c r="FI10" i="4"/>
  <c r="BY10" i="4"/>
  <c r="AP10" i="4"/>
  <c r="UZ10" i="4"/>
  <c r="RP10" i="4"/>
  <c r="NX10" i="4"/>
  <c r="JH10" i="4"/>
  <c r="AB10" i="4"/>
  <c r="MY10" i="4"/>
  <c r="FL10" i="4"/>
  <c r="CJ10" i="4"/>
  <c r="AH10" i="4"/>
  <c r="VC10" i="4"/>
  <c r="SA10" i="4"/>
  <c r="OQ10" i="4"/>
  <c r="LG10" i="4"/>
  <c r="IE10" i="4"/>
  <c r="EU10" i="4"/>
  <c r="BK10" i="4"/>
  <c r="XN10" i="4"/>
  <c r="UD10" i="4"/>
  <c r="QT10" i="4"/>
  <c r="NR10" i="4"/>
  <c r="KH10" i="4"/>
  <c r="GX10" i="4"/>
  <c r="DV10" i="4"/>
  <c r="AL10" i="4"/>
  <c r="WW10" i="4"/>
  <c r="TU10" i="4"/>
  <c r="QK10" i="4"/>
  <c r="NA10" i="4"/>
  <c r="JY10" i="4"/>
  <c r="GO10" i="4"/>
  <c r="DE10" i="4"/>
  <c r="AC10" i="4"/>
  <c r="WF10" i="4"/>
  <c r="SV10" i="4"/>
  <c r="PL10" i="4"/>
  <c r="LD10" i="4"/>
  <c r="EZ10" i="4"/>
  <c r="LC10" i="4"/>
  <c r="RW10" i="4"/>
  <c r="KU10" i="4"/>
  <c r="FW10" i="4"/>
  <c r="DS10" i="4"/>
  <c r="FO10" i="4"/>
  <c r="EP10" i="4"/>
  <c r="BV10" i="4"/>
  <c r="WS10" i="4"/>
  <c r="UG10" i="4"/>
  <c r="RU10" i="4"/>
  <c r="PI10" i="4"/>
  <c r="MW10" i="4"/>
  <c r="KK10" i="4"/>
  <c r="HY10" i="4"/>
  <c r="FM10" i="4"/>
  <c r="DA10" i="4"/>
  <c r="AO10" i="4"/>
  <c r="YF10" i="4"/>
  <c r="A18" i="4" s="1"/>
  <c r="B12" i="4" s="1"/>
  <c r="VT10" i="4"/>
  <c r="TH10" i="4"/>
  <c r="QV10" i="4"/>
  <c r="OJ10" i="4"/>
  <c r="LX10" i="4"/>
  <c r="JL10" i="4"/>
  <c r="GZ10" i="4"/>
  <c r="EN10" i="4"/>
  <c r="CB10" i="4"/>
  <c r="P10" i="4"/>
  <c r="WQ10" i="4"/>
  <c r="UE10" i="4"/>
  <c r="RS10" i="4"/>
  <c r="PG10" i="4"/>
  <c r="MU10" i="4"/>
  <c r="KI10" i="4"/>
  <c r="HW10" i="4"/>
  <c r="FK10" i="4"/>
  <c r="CY10" i="4"/>
  <c r="AM10" i="4"/>
  <c r="XF10" i="4"/>
  <c r="UT10" i="4"/>
  <c r="SH10" i="4"/>
  <c r="PV10" i="4"/>
  <c r="NJ10" i="4"/>
  <c r="KX10" i="4"/>
  <c r="IL10" i="4"/>
  <c r="FZ10" i="4"/>
  <c r="DN10" i="4"/>
  <c r="BB10" i="4"/>
  <c r="Z10" i="4"/>
  <c r="VY10" i="4"/>
  <c r="TM10" i="4"/>
  <c r="RA10" i="4"/>
  <c r="OO10" i="4"/>
  <c r="MC10" i="4"/>
  <c r="JQ10" i="4"/>
  <c r="HE10" i="4"/>
  <c r="ES10" i="4"/>
  <c r="CG10" i="4"/>
  <c r="U10" i="4"/>
  <c r="WV10" i="4"/>
  <c r="UJ10" i="4"/>
  <c r="RX10" i="4"/>
  <c r="PD10" i="4"/>
  <c r="LT10" i="4"/>
  <c r="IB10" i="4"/>
  <c r="DD10" i="4"/>
  <c r="XC10" i="4"/>
  <c r="QA10" i="4"/>
  <c r="KM10" i="4"/>
  <c r="DK10" i="4"/>
  <c r="HT10" i="4"/>
  <c r="CV10" i="4"/>
  <c r="WU10" i="4"/>
  <c r="PS10" i="4"/>
  <c r="IQ10" i="4"/>
  <c r="DC10" i="4"/>
  <c r="CN10" i="4"/>
  <c r="UY10" i="4"/>
  <c r="PK10" i="4"/>
  <c r="II10" i="4"/>
  <c r="BG10" i="4"/>
  <c r="BX10" i="4"/>
  <c r="UQ10" i="4"/>
  <c r="NO10" i="4"/>
  <c r="IA10" i="4"/>
  <c r="AY10" i="4"/>
  <c r="QP10" i="4"/>
  <c r="OL10" i="4"/>
  <c r="XY10" i="4"/>
  <c r="VM10" i="4"/>
  <c r="TA10" i="4"/>
  <c r="QO10" i="4"/>
  <c r="OC10" i="4"/>
  <c r="LQ10" i="4"/>
  <c r="JE10" i="4"/>
  <c r="GS10" i="4"/>
  <c r="EG10" i="4"/>
  <c r="BU10" i="4"/>
  <c r="I10" i="4"/>
  <c r="WZ10" i="4"/>
  <c r="UN10" i="4"/>
  <c r="SB10" i="4"/>
  <c r="PP10" i="4"/>
  <c r="ND10" i="4"/>
  <c r="KR10" i="4"/>
  <c r="IF10" i="4"/>
  <c r="FT10" i="4"/>
  <c r="DH10" i="4"/>
  <c r="AV10" i="4"/>
  <c r="XW10" i="4"/>
  <c r="VK10" i="4"/>
  <c r="SY10" i="4"/>
  <c r="QM10" i="4"/>
  <c r="OA10" i="4"/>
  <c r="LO10" i="4"/>
  <c r="JC10" i="4"/>
  <c r="GQ10" i="4"/>
  <c r="EE10" i="4"/>
  <c r="BS10" i="4"/>
  <c r="G10" i="4"/>
  <c r="VZ10" i="4"/>
  <c r="TN10" i="4"/>
  <c r="RB10" i="4"/>
  <c r="OP10" i="4"/>
  <c r="MD10" i="4"/>
  <c r="JR10" i="4"/>
  <c r="HF10" i="4"/>
  <c r="ET10" i="4"/>
  <c r="CH10" i="4"/>
  <c r="V10" i="4"/>
  <c r="XE10" i="4"/>
  <c r="US10" i="4"/>
  <c r="SG10" i="4"/>
  <c r="PU10" i="4"/>
  <c r="NI10" i="4"/>
  <c r="KW10" i="4"/>
  <c r="IK10" i="4"/>
  <c r="FY10" i="4"/>
  <c r="DM10" i="4"/>
  <c r="BA10" i="4"/>
  <c r="YB10" i="4"/>
  <c r="VP10" i="4"/>
  <c r="TD10" i="4"/>
  <c r="QJ10" i="4"/>
  <c r="NP10" i="4"/>
  <c r="KF10" i="4"/>
  <c r="FP10" i="4"/>
  <c r="AR10" i="4"/>
  <c r="UI10" i="4"/>
  <c r="NG10" i="4"/>
  <c r="GE10" i="4"/>
  <c r="AQ10" i="4"/>
  <c r="QZ10" i="4"/>
  <c r="ON10" i="4"/>
  <c r="MB10" i="4"/>
  <c r="JP10" i="4"/>
  <c r="HD10" i="4"/>
  <c r="ER10" i="4"/>
  <c r="CF10" i="4"/>
  <c r="T10" i="4"/>
  <c r="WM10" i="4"/>
  <c r="UA10" i="4"/>
  <c r="RO10" i="4"/>
  <c r="PC10" i="4"/>
  <c r="MQ10" i="4"/>
  <c r="KE10" i="4"/>
  <c r="HS10" i="4"/>
  <c r="FG10" i="4"/>
  <c r="CU10" i="4"/>
  <c r="AI10" i="4"/>
  <c r="L10" i="4"/>
  <c r="WE10" i="4"/>
  <c r="TS10" i="4"/>
  <c r="RG10" i="4"/>
  <c r="OU10" i="4"/>
  <c r="MI10" i="4"/>
  <c r="JW10" i="4"/>
  <c r="HK10" i="4"/>
  <c r="EY10" i="4"/>
  <c r="CM10" i="4"/>
  <c r="AA10" i="4"/>
  <c r="GN10" i="4"/>
  <c r="EB10" i="4"/>
  <c r="BP10" i="4"/>
  <c r="D10" i="4"/>
  <c r="VW10" i="4"/>
  <c r="TK10" i="4"/>
  <c r="QY10" i="4"/>
  <c r="OM10" i="4"/>
  <c r="MA10" i="4"/>
  <c r="JO10" i="4"/>
  <c r="HC10" i="4"/>
  <c r="EQ10" i="4"/>
  <c r="CE10" i="4"/>
  <c r="S10" i="4"/>
  <c r="IR10" i="4"/>
  <c r="GF10" i="4"/>
  <c r="DT10" i="4"/>
  <c r="BH10" i="4"/>
  <c r="YA10" i="4"/>
  <c r="VO10" i="4"/>
  <c r="TC10" i="4"/>
  <c r="QQ10" i="4"/>
  <c r="OE10" i="4"/>
  <c r="LS10" i="4"/>
  <c r="JG10" i="4"/>
  <c r="GU10" i="4"/>
  <c r="EI10" i="4"/>
  <c r="BW10" i="4"/>
  <c r="K10" i="4"/>
  <c r="NH10" i="4"/>
  <c r="KV10" i="4"/>
  <c r="IJ10" i="4"/>
  <c r="FX10" i="4"/>
  <c r="DL10" i="4"/>
  <c r="AZ10" i="4"/>
  <c r="XS10" i="4"/>
  <c r="VG10" i="4"/>
  <c r="SU10" i="4"/>
  <c r="QI10" i="4"/>
  <c r="NW10" i="4"/>
  <c r="LK10" i="4"/>
  <c r="IY10" i="4"/>
  <c r="GM10" i="4"/>
  <c r="EA10" i="4"/>
  <c r="BO10" i="4"/>
  <c r="DZ10" i="4"/>
  <c r="KD10" i="4"/>
  <c r="RF10" i="4"/>
  <c r="XR10" i="4"/>
  <c r="EX10" i="4"/>
  <c r="LJ10" i="4"/>
  <c r="RN10" i="4"/>
  <c r="WL10" i="4"/>
  <c r="FF10" i="4"/>
  <c r="MH10" i="4"/>
  <c r="ST10" i="4"/>
  <c r="GL10" i="4"/>
  <c r="MP10" i="4"/>
  <c r="TR10" i="4"/>
  <c r="IX10" i="4"/>
  <c r="WD10" i="4"/>
  <c r="CT10" i="4"/>
  <c r="HJ10" i="4"/>
  <c r="NV10" i="4"/>
  <c r="TZ10" i="4"/>
  <c r="PB10" i="4"/>
  <c r="JV10" i="4"/>
  <c r="HR10" i="4"/>
  <c r="OT10" i="4"/>
  <c r="VF10" i="4"/>
  <c r="AX10" i="4"/>
  <c r="QH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<sst xmlns="http://schemas.openxmlformats.org/spreadsheetml/2006/main" count="31" uniqueCount="16">
  <si>
    <t>Date</t>
  </si>
  <si>
    <t>% Growth Cases</t>
  </si>
  <si>
    <t>% Growth Deaths</t>
  </si>
  <si>
    <t>KPI</t>
  </si>
  <si>
    <t>% GROWTH CASES</t>
  </si>
  <si>
    <t>COVID-19 DASHBOARD REPORT</t>
  </si>
  <si>
    <t>% GROWTH DEATHS</t>
  </si>
  <si>
    <t>No. of Active Cases</t>
  </si>
  <si>
    <t>No. of Deaths</t>
  </si>
  <si>
    <t>Commentary</t>
  </si>
  <si>
    <t>.</t>
  </si>
  <si>
    <t xml:space="preserve"> was </t>
  </si>
  <si>
    <t xml:space="preserve">As of 31 December 2021 (latest date on the dashboard), </t>
  </si>
  <si>
    <t>Daily Active Cases</t>
  </si>
  <si>
    <t>Daily No. of Deaths</t>
  </si>
  <si>
    <t xml:space="preserve">the cumulative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</si>
</sst>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3409]dd\ mmmm\,\ yyyy;@"/>
    <numFmt numFmtId="165" formatCode="[$-3409]dd\-mmm\-yy;@"/>
    <numFmt numFmtId="166" formatCode="_-* #,##0_-;\-* #,##0_-;_-* &quot;-&quot;??_-;_-@_-"/>
    <numFmt numFmtId="167" formatCode="#,##0_ ;\-#,##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36"/>
      <color theme="0"/>
      <name val="Verdana"/>
      <family val="2"/>
    </font>
    <font>
      <b/>
      <sz val="11"/>
      <color theme="1"/>
      <name val="Verdana"/>
      <family val="2"/>
    </font>
    <font>
      <sz val="6"/>
      <color rgb="FF202122"/>
      <name val="Verdana"/>
      <family val="2"/>
    </font>
    <font>
      <sz val="11"/>
      <color rgb="FF202122"/>
      <name val="Verdana"/>
      <family val="2"/>
    </font>
    <font>
      <b/>
      <sz val="16"/>
      <color theme="1"/>
      <name val="Verdana"/>
      <family val="2"/>
    </font>
    <font>
      <sz val="16"/>
      <color theme="1"/>
      <name val="Verdana"/>
      <family val="2"/>
    </font>
    <font>
      <sz val="36"/>
      <color theme="1"/>
      <name val="Verdana"/>
      <family val="2"/>
    </font>
    <font>
      <b/>
      <sz val="22"/>
      <color theme="1"/>
      <name val="Verdana"/>
      <family val="2"/>
    </font>
    <font>
      <b/>
      <u/>
      <sz val="11"/>
      <color theme="1"/>
      <name val="Calibri"/>
      <family val="2"/>
      <scheme val="minor"/>
    </font>
    <font>
      <b/>
      <sz val="11"/>
      <color rgb="FF202122"/>
      <name val="Times New Roman"/>
      <family val="1"/>
    </font>
    <font>
      <b/>
      <sz val="11"/>
      <color theme="1"/>
      <name val="Times New Roman"/>
      <family val="1"/>
    </font>
    <font>
      <sz val="11"/>
      <color rgb="FF202122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3" fillId="3" borderId="0" xfId="0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/>
    <xf numFmtId="165" fontId="0" fillId="0" borderId="0" xfId="0" applyNumberFormat="1"/>
    <xf numFmtId="0" fontId="7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6" fontId="0" fillId="0" borderId="0" xfId="2" applyNumberFormat="1" applyFont="1"/>
    <xf numFmtId="0" fontId="0" fillId="7" borderId="0" xfId="0" applyFill="1"/>
    <xf numFmtId="0" fontId="2" fillId="0" borderId="0" xfId="0" applyFont="1"/>
    <xf numFmtId="0" fontId="0" fillId="0" borderId="0" xfId="0" quotePrefix="1"/>
    <xf numFmtId="0" fontId="2" fillId="7" borderId="0" xfId="0" applyFont="1" applyFill="1"/>
    <xf numFmtId="166" fontId="0" fillId="0" borderId="0" xfId="2" applyNumberFormat="1" applyFont="1" applyBorder="1"/>
    <xf numFmtId="0" fontId="9" fillId="3" borderId="0" xfId="0" applyFont="1" applyFill="1" applyAlignment="1">
      <alignment vertical="center" wrapText="1"/>
    </xf>
    <xf numFmtId="0" fontId="13" fillId="0" borderId="0" xfId="0" applyFont="1"/>
    <xf numFmtId="43" fontId="0" fillId="0" borderId="0" xfId="2" applyFont="1"/>
    <xf numFmtId="0" fontId="4" fillId="2" borderId="0" xfId="0" applyFont="1" applyFill="1"/>
    <xf numFmtId="167" fontId="1" fillId="7" borderId="0" xfId="2" applyNumberFormat="1" applyFont="1" applyFill="1"/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7" fillId="6" borderId="0" xfId="0" applyFont="1" applyFill="1"/>
    <xf numFmtId="10" fontId="16" fillId="0" borderId="0" xfId="1" applyNumberFormat="1" applyFont="1" applyAlignment="1">
      <alignment horizontal="center" vertical="center" wrapText="1"/>
    </xf>
    <xf numFmtId="10" fontId="17" fillId="0" borderId="0" xfId="1" applyNumberFormat="1" applyFont="1" applyAlignment="1">
      <alignment horizontal="center"/>
    </xf>
    <xf numFmtId="166" fontId="17" fillId="0" borderId="0" xfId="2" applyNumberFormat="1" applyFont="1" applyAlignment="1">
      <alignment horizontal="center" vertical="center"/>
    </xf>
    <xf numFmtId="0" fontId="17" fillId="0" borderId="0" xfId="0" applyFont="1" applyAlignment="1">
      <alignment horizontal="center"/>
    </xf>
    <xf numFmtId="3" fontId="16" fillId="0" borderId="0" xfId="0" applyNumberFormat="1" applyFont="1" applyAlignment="1">
      <alignment horizontal="center" vertical="center" wrapText="1"/>
    </xf>
    <xf numFmtId="3" fontId="1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10" fontId="11" fillId="0" borderId="2" xfId="0" applyNumberFormat="1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6" formatCode="_-* #,##0_-;\-* #,##0_-;_-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Times New Roman"/>
        <family val="1"/>
        <scheme val="none"/>
      </font>
      <numFmt numFmtId="3" formatCode="#,##0"/>
      <alignment horizontal="center" vertical="center" textRotation="0" wrapText="1" indent="0" justifyLastLine="0" shrinkToFit="0" readingOrder="0"/>
      <border diagonalUp="0" diagonalDown="0" outline="0">
        <left style="medium">
          <color rgb="FFC0C0C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Times New Roman"/>
        <family val="1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PH">
                <a:latin typeface="Verdana" panose="020B0604030504040204" pitchFamily="34" charset="0"/>
                <a:ea typeface="Verdana" panose="020B0604030504040204" pitchFamily="34" charset="0"/>
              </a:rPr>
              <a:t>NUMBER OF ACTIVE CASES (2020-2021)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LinkedCharts!$B$2:$YF$2</c:f>
              <c:numCache>
                <c:formatCode>[$-3409]dd\-mmm\-yy;@</c:formatCode>
                <c:ptCount val="655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</c:numCache>
            </c:numRef>
          </c:cat>
          <c:val>
            <c:numRef>
              <c:f>LinkedCharts!$B$3:$YF$3</c:f>
              <c:numCache>
                <c:formatCode>_-* #,##0_-;\-* #,##0_-;_-* "-"??_-;_-@_-</c:formatCode>
                <c:ptCount val="655"/>
                <c:pt idx="0">
                  <c:v>45</c:v>
                </c:pt>
                <c:pt idx="1">
                  <c:v>15</c:v>
                </c:pt>
                <c:pt idx="2">
                  <c:v>15</c:v>
                </c:pt>
                <c:pt idx="3">
                  <c:v>13</c:v>
                </c:pt>
                <c:pt idx="4">
                  <c:v>77</c:v>
                </c:pt>
                <c:pt idx="5">
                  <c:v>73</c:v>
                </c:pt>
                <c:pt idx="6">
                  <c:v>82</c:v>
                </c:pt>
                <c:pt idx="7">
                  <c:v>90</c:v>
                </c:pt>
                <c:pt idx="8">
                  <c:v>84</c:v>
                </c:pt>
                <c:pt idx="9">
                  <c:v>71</c:v>
                </c:pt>
                <c:pt idx="10">
                  <c:v>96</c:v>
                </c:pt>
                <c:pt idx="11">
                  <c:v>272</c:v>
                </c:pt>
                <c:pt idx="12">
                  <c:v>343</c:v>
                </c:pt>
                <c:pt idx="13">
                  <c:v>128</c:v>
                </c:pt>
                <c:pt idx="14">
                  <c:v>538</c:v>
                </c:pt>
                <c:pt idx="15">
                  <c:v>227</c:v>
                </c:pt>
                <c:pt idx="16">
                  <c:v>322</c:v>
                </c:pt>
                <c:pt idx="17">
                  <c:v>385</c:v>
                </c:pt>
                <c:pt idx="18">
                  <c:v>76</c:v>
                </c:pt>
                <c:pt idx="19">
                  <c:v>152</c:v>
                </c:pt>
                <c:pt idx="20">
                  <c:v>414</c:v>
                </c:pt>
                <c:pt idx="21">
                  <c:v>104</c:v>
                </c:pt>
                <c:pt idx="22">
                  <c:v>106</c:v>
                </c:pt>
                <c:pt idx="23">
                  <c:v>206</c:v>
                </c:pt>
                <c:pt idx="24">
                  <c:v>119</c:v>
                </c:pt>
                <c:pt idx="25">
                  <c:v>233</c:v>
                </c:pt>
                <c:pt idx="26">
                  <c:v>220</c:v>
                </c:pt>
                <c:pt idx="27">
                  <c:v>284</c:v>
                </c:pt>
                <c:pt idx="28">
                  <c:v>291</c:v>
                </c:pt>
                <c:pt idx="29">
                  <c:v>230</c:v>
                </c:pt>
                <c:pt idx="30">
                  <c:v>207</c:v>
                </c:pt>
                <c:pt idx="31">
                  <c:v>218</c:v>
                </c:pt>
                <c:pt idx="32">
                  <c:v>209</c:v>
                </c:pt>
                <c:pt idx="33">
                  <c:v>172</c:v>
                </c:pt>
                <c:pt idx="34">
                  <c:v>200</c:v>
                </c:pt>
                <c:pt idx="35">
                  <c:v>140</c:v>
                </c:pt>
                <c:pt idx="36">
                  <c:v>111</c:v>
                </c:pt>
                <c:pt idx="37">
                  <c:v>271</c:v>
                </c:pt>
                <c:pt idx="38">
                  <c:v>211</c:v>
                </c:pt>
                <c:pt idx="39">
                  <c:v>102</c:v>
                </c:pt>
                <c:pt idx="40">
                  <c:v>285</c:v>
                </c:pt>
                <c:pt idx="41">
                  <c:v>198</c:v>
                </c:pt>
                <c:pt idx="42">
                  <c:v>181</c:v>
                </c:pt>
                <c:pt idx="43">
                  <c:v>254</c:v>
                </c:pt>
                <c:pt idx="44">
                  <c:v>276</c:v>
                </c:pt>
                <c:pt idx="45">
                  <c:v>284</c:v>
                </c:pt>
                <c:pt idx="46">
                  <c:v>156</c:v>
                </c:pt>
                <c:pt idx="47">
                  <c:v>295</c:v>
                </c:pt>
                <c:pt idx="48">
                  <c:v>262</c:v>
                </c:pt>
                <c:pt idx="49">
                  <c:v>199</c:v>
                </c:pt>
                <c:pt idx="50">
                  <c:v>320</c:v>
                </c:pt>
                <c:pt idx="51">
                  <c:v>339</c:v>
                </c:pt>
                <c:pt idx="52">
                  <c:v>120</c:v>
                </c:pt>
                <c:pt idx="53">
                  <c:v>147</c:v>
                </c:pt>
                <c:pt idx="54">
                  <c:v>184</c:v>
                </c:pt>
                <c:pt idx="55">
                  <c:v>292</c:v>
                </c:pt>
                <c:pt idx="56">
                  <c:v>264</c:v>
                </c:pt>
                <c:pt idx="57">
                  <c:v>268</c:v>
                </c:pt>
                <c:pt idx="58">
                  <c:v>258</c:v>
                </c:pt>
                <c:pt idx="59">
                  <c:v>215</c:v>
                </c:pt>
                <c:pt idx="60">
                  <c:v>214</c:v>
                </c:pt>
                <c:pt idx="61">
                  <c:v>208</c:v>
                </c:pt>
                <c:pt idx="62">
                  <c:v>205</c:v>
                </c:pt>
                <c:pt idx="63">
                  <c:v>224</c:v>
                </c:pt>
                <c:pt idx="64">
                  <c:v>279</c:v>
                </c:pt>
                <c:pt idx="65">
                  <c:v>213</c:v>
                </c:pt>
                <c:pt idx="66">
                  <c:v>163</c:v>
                </c:pt>
                <c:pt idx="67">
                  <c:v>180</c:v>
                </c:pt>
                <c:pt idx="68">
                  <c:v>258</c:v>
                </c:pt>
                <c:pt idx="69">
                  <c:v>284</c:v>
                </c:pt>
                <c:pt idx="70">
                  <c:v>350</c:v>
                </c:pt>
                <c:pt idx="71">
                  <c:v>380</c:v>
                </c:pt>
                <c:pt idx="72">
                  <c:v>539</c:v>
                </c:pt>
                <c:pt idx="73">
                  <c:v>1046</c:v>
                </c:pt>
                <c:pt idx="74">
                  <c:v>590</c:v>
                </c:pt>
                <c:pt idx="75">
                  <c:v>862</c:v>
                </c:pt>
                <c:pt idx="76">
                  <c:v>552</c:v>
                </c:pt>
                <c:pt idx="77">
                  <c:v>359</c:v>
                </c:pt>
                <c:pt idx="78">
                  <c:v>751</c:v>
                </c:pt>
                <c:pt idx="79">
                  <c:v>634</c:v>
                </c:pt>
                <c:pt idx="80">
                  <c:v>244</c:v>
                </c:pt>
                <c:pt idx="81">
                  <c:v>714</c:v>
                </c:pt>
                <c:pt idx="82">
                  <c:v>555</c:v>
                </c:pt>
                <c:pt idx="83">
                  <c:v>579</c:v>
                </c:pt>
                <c:pt idx="84">
                  <c:v>518</c:v>
                </c:pt>
                <c:pt idx="85">
                  <c:v>740</c:v>
                </c:pt>
                <c:pt idx="86">
                  <c:v>443</c:v>
                </c:pt>
                <c:pt idx="87">
                  <c:v>612</c:v>
                </c:pt>
                <c:pt idx="88">
                  <c:v>605</c:v>
                </c:pt>
                <c:pt idx="89">
                  <c:v>538</c:v>
                </c:pt>
                <c:pt idx="90">
                  <c:v>490</c:v>
                </c:pt>
                <c:pt idx="91">
                  <c:v>361</c:v>
                </c:pt>
                <c:pt idx="92">
                  <c:v>457</c:v>
                </c:pt>
                <c:pt idx="93">
                  <c:v>561</c:v>
                </c:pt>
                <c:pt idx="94">
                  <c:v>660</c:v>
                </c:pt>
                <c:pt idx="95">
                  <c:v>941</c:v>
                </c:pt>
                <c:pt idx="96">
                  <c:v>652</c:v>
                </c:pt>
                <c:pt idx="97">
                  <c:v>630</c:v>
                </c:pt>
                <c:pt idx="98">
                  <c:v>1143</c:v>
                </c:pt>
                <c:pt idx="99">
                  <c:v>470</c:v>
                </c:pt>
                <c:pt idx="100">
                  <c:v>774</c:v>
                </c:pt>
                <c:pt idx="101">
                  <c:v>1004</c:v>
                </c:pt>
                <c:pt idx="102">
                  <c:v>730</c:v>
                </c:pt>
                <c:pt idx="103">
                  <c:v>652</c:v>
                </c:pt>
                <c:pt idx="104">
                  <c:v>983</c:v>
                </c:pt>
                <c:pt idx="105">
                  <c:v>1076</c:v>
                </c:pt>
                <c:pt idx="106">
                  <c:v>997</c:v>
                </c:pt>
                <c:pt idx="107">
                  <c:v>294</c:v>
                </c:pt>
                <c:pt idx="108">
                  <c:v>1531</c:v>
                </c:pt>
                <c:pt idx="109">
                  <c:v>1494</c:v>
                </c:pt>
                <c:pt idx="110">
                  <c:v>2424</c:v>
                </c:pt>
                <c:pt idx="111">
                  <c:v>2079</c:v>
                </c:pt>
                <c:pt idx="112">
                  <c:v>1540</c:v>
                </c:pt>
                <c:pt idx="113">
                  <c:v>2486</c:v>
                </c:pt>
                <c:pt idx="114">
                  <c:v>1395</c:v>
                </c:pt>
                <c:pt idx="115">
                  <c:v>1160</c:v>
                </c:pt>
                <c:pt idx="116">
                  <c:v>1308</c:v>
                </c:pt>
                <c:pt idx="117">
                  <c:v>2037</c:v>
                </c:pt>
                <c:pt idx="118">
                  <c:v>747</c:v>
                </c:pt>
                <c:pt idx="119">
                  <c:v>539</c:v>
                </c:pt>
                <c:pt idx="120">
                  <c:v>1305</c:v>
                </c:pt>
                <c:pt idx="121">
                  <c:v>2416</c:v>
                </c:pt>
                <c:pt idx="122">
                  <c:v>1735</c:v>
                </c:pt>
                <c:pt idx="123">
                  <c:v>2303</c:v>
                </c:pt>
                <c:pt idx="124">
                  <c:v>2152</c:v>
                </c:pt>
                <c:pt idx="125">
                  <c:v>1442</c:v>
                </c:pt>
                <c:pt idx="126">
                  <c:v>1866</c:v>
                </c:pt>
                <c:pt idx="127">
                  <c:v>1505</c:v>
                </c:pt>
                <c:pt idx="128">
                  <c:v>2121</c:v>
                </c:pt>
                <c:pt idx="129">
                  <c:v>2054</c:v>
                </c:pt>
                <c:pt idx="130">
                  <c:v>1968</c:v>
                </c:pt>
                <c:pt idx="131">
                  <c:v>2036</c:v>
                </c:pt>
                <c:pt idx="132">
                  <c:v>1592</c:v>
                </c:pt>
                <c:pt idx="133">
                  <c:v>1633</c:v>
                </c:pt>
                <c:pt idx="134">
                  <c:v>1813</c:v>
                </c:pt>
                <c:pt idx="135">
                  <c:v>3888</c:v>
                </c:pt>
                <c:pt idx="136">
                  <c:v>3980</c:v>
                </c:pt>
                <c:pt idx="137">
                  <c:v>4878</c:v>
                </c:pt>
                <c:pt idx="138">
                  <c:v>4953</c:v>
                </c:pt>
                <c:pt idx="139">
                  <c:v>3145</c:v>
                </c:pt>
                <c:pt idx="140">
                  <c:v>6263</c:v>
                </c:pt>
                <c:pt idx="141">
                  <c:v>3387</c:v>
                </c:pt>
                <c:pt idx="142">
                  <c:v>3480</c:v>
                </c:pt>
                <c:pt idx="143">
                  <c:v>3294</c:v>
                </c:pt>
                <c:pt idx="144">
                  <c:v>4131</c:v>
                </c:pt>
                <c:pt idx="145">
                  <c:v>3028</c:v>
                </c:pt>
                <c:pt idx="146">
                  <c:v>6725</c:v>
                </c:pt>
                <c:pt idx="147">
                  <c:v>2900</c:v>
                </c:pt>
                <c:pt idx="148">
                  <c:v>4211</c:v>
                </c:pt>
                <c:pt idx="149">
                  <c:v>3777</c:v>
                </c:pt>
                <c:pt idx="150">
                  <c:v>6134</c:v>
                </c:pt>
                <c:pt idx="151">
                  <c:v>4258</c:v>
                </c:pt>
                <c:pt idx="152">
                  <c:v>3335</c:v>
                </c:pt>
                <c:pt idx="153">
                  <c:v>3221</c:v>
                </c:pt>
                <c:pt idx="154">
                  <c:v>4739</c:v>
                </c:pt>
                <c:pt idx="155">
                  <c:v>4561</c:v>
                </c:pt>
                <c:pt idx="156">
                  <c:v>4248</c:v>
                </c:pt>
                <c:pt idx="157">
                  <c:v>4343</c:v>
                </c:pt>
                <c:pt idx="158">
                  <c:v>4884</c:v>
                </c:pt>
                <c:pt idx="159">
                  <c:v>2352</c:v>
                </c:pt>
                <c:pt idx="160">
                  <c:v>4651</c:v>
                </c:pt>
                <c:pt idx="161">
                  <c:v>2912</c:v>
                </c:pt>
                <c:pt idx="162">
                  <c:v>5197</c:v>
                </c:pt>
                <c:pt idx="163">
                  <c:v>3220</c:v>
                </c:pt>
                <c:pt idx="164">
                  <c:v>3963</c:v>
                </c:pt>
                <c:pt idx="165">
                  <c:v>3587</c:v>
                </c:pt>
                <c:pt idx="166">
                  <c:v>4265</c:v>
                </c:pt>
                <c:pt idx="167">
                  <c:v>3423</c:v>
                </c:pt>
                <c:pt idx="168">
                  <c:v>3445</c:v>
                </c:pt>
                <c:pt idx="169">
                  <c:v>2176</c:v>
                </c:pt>
                <c:pt idx="170">
                  <c:v>1963</c:v>
                </c:pt>
                <c:pt idx="171">
                  <c:v>3669</c:v>
                </c:pt>
                <c:pt idx="172">
                  <c:v>2498</c:v>
                </c:pt>
                <c:pt idx="173">
                  <c:v>2795</c:v>
                </c:pt>
                <c:pt idx="174">
                  <c:v>1362</c:v>
                </c:pt>
                <c:pt idx="175">
                  <c:v>3260</c:v>
                </c:pt>
                <c:pt idx="176">
                  <c:v>3156</c:v>
                </c:pt>
                <c:pt idx="177">
                  <c:v>3804</c:v>
                </c:pt>
                <c:pt idx="178">
                  <c:v>4017</c:v>
                </c:pt>
                <c:pt idx="179">
                  <c:v>4899</c:v>
                </c:pt>
                <c:pt idx="180">
                  <c:v>3353</c:v>
                </c:pt>
                <c:pt idx="181">
                  <c:v>4672</c:v>
                </c:pt>
                <c:pt idx="182">
                  <c:v>3519</c:v>
                </c:pt>
                <c:pt idx="183">
                  <c:v>3527</c:v>
                </c:pt>
                <c:pt idx="184">
                  <c:v>3355</c:v>
                </c:pt>
                <c:pt idx="185">
                  <c:v>3237</c:v>
                </c:pt>
                <c:pt idx="186">
                  <c:v>3934</c:v>
                </c:pt>
                <c:pt idx="187">
                  <c:v>3283</c:v>
                </c:pt>
                <c:pt idx="188">
                  <c:v>3447</c:v>
                </c:pt>
                <c:pt idx="189">
                  <c:v>1599</c:v>
                </c:pt>
                <c:pt idx="190">
                  <c:v>2802</c:v>
                </c:pt>
                <c:pt idx="191">
                  <c:v>2164</c:v>
                </c:pt>
                <c:pt idx="192">
                  <c:v>2606</c:v>
                </c:pt>
                <c:pt idx="193">
                  <c:v>1895</c:v>
                </c:pt>
                <c:pt idx="194">
                  <c:v>2970</c:v>
                </c:pt>
                <c:pt idx="195">
                  <c:v>3062</c:v>
                </c:pt>
                <c:pt idx="196">
                  <c:v>2015</c:v>
                </c:pt>
                <c:pt idx="197">
                  <c:v>2391</c:v>
                </c:pt>
                <c:pt idx="198">
                  <c:v>2385</c:v>
                </c:pt>
                <c:pt idx="199">
                  <c:v>2599</c:v>
                </c:pt>
                <c:pt idx="200">
                  <c:v>2652</c:v>
                </c:pt>
                <c:pt idx="201">
                  <c:v>3167</c:v>
                </c:pt>
                <c:pt idx="202">
                  <c:v>2265</c:v>
                </c:pt>
                <c:pt idx="203">
                  <c:v>2071</c:v>
                </c:pt>
                <c:pt idx="204">
                  <c:v>2804</c:v>
                </c:pt>
                <c:pt idx="205">
                  <c:v>2230</c:v>
                </c:pt>
                <c:pt idx="206">
                  <c:v>2903</c:v>
                </c:pt>
                <c:pt idx="207">
                  <c:v>2156</c:v>
                </c:pt>
                <c:pt idx="208">
                  <c:v>2415</c:v>
                </c:pt>
                <c:pt idx="209">
                  <c:v>3475</c:v>
                </c:pt>
                <c:pt idx="210">
                  <c:v>1897</c:v>
                </c:pt>
                <c:pt idx="211">
                  <c:v>1823</c:v>
                </c:pt>
                <c:pt idx="212">
                  <c:v>2162</c:v>
                </c:pt>
                <c:pt idx="213">
                  <c:v>3052</c:v>
                </c:pt>
                <c:pt idx="214">
                  <c:v>2588</c:v>
                </c:pt>
                <c:pt idx="215">
                  <c:v>2280</c:v>
                </c:pt>
                <c:pt idx="216">
                  <c:v>2551</c:v>
                </c:pt>
                <c:pt idx="217">
                  <c:v>1606</c:v>
                </c:pt>
                <c:pt idx="218">
                  <c:v>1468</c:v>
                </c:pt>
                <c:pt idx="219">
                  <c:v>1645</c:v>
                </c:pt>
                <c:pt idx="220">
                  <c:v>1911</c:v>
                </c:pt>
                <c:pt idx="221">
                  <c:v>2020</c:v>
                </c:pt>
                <c:pt idx="222">
                  <c:v>2209</c:v>
                </c:pt>
                <c:pt idx="223">
                  <c:v>1602</c:v>
                </c:pt>
                <c:pt idx="224">
                  <c:v>1514</c:v>
                </c:pt>
                <c:pt idx="225">
                  <c:v>2036</c:v>
                </c:pt>
                <c:pt idx="226">
                  <c:v>1755</c:v>
                </c:pt>
                <c:pt idx="227">
                  <c:v>1998</c:v>
                </c:pt>
                <c:pt idx="228">
                  <c:v>1796</c:v>
                </c:pt>
                <c:pt idx="229">
                  <c:v>2384</c:v>
                </c:pt>
                <c:pt idx="230">
                  <c:v>2287</c:v>
                </c:pt>
                <c:pt idx="231">
                  <c:v>1761</c:v>
                </c:pt>
                <c:pt idx="232">
                  <c:v>976</c:v>
                </c:pt>
                <c:pt idx="233">
                  <c:v>1588</c:v>
                </c:pt>
                <c:pt idx="234">
                  <c:v>2084</c:v>
                </c:pt>
                <c:pt idx="235">
                  <c:v>2152</c:v>
                </c:pt>
                <c:pt idx="236">
                  <c:v>2434</c:v>
                </c:pt>
                <c:pt idx="237">
                  <c:v>2054</c:v>
                </c:pt>
                <c:pt idx="238">
                  <c:v>1300</c:v>
                </c:pt>
                <c:pt idx="239">
                  <c:v>1667</c:v>
                </c:pt>
                <c:pt idx="240">
                  <c:v>1404</c:v>
                </c:pt>
                <c:pt idx="241">
                  <c:v>1893</c:v>
                </c:pt>
                <c:pt idx="242">
                  <c:v>1624</c:v>
                </c:pt>
                <c:pt idx="243">
                  <c:v>1501</c:v>
                </c:pt>
                <c:pt idx="244">
                  <c:v>1736</c:v>
                </c:pt>
                <c:pt idx="245">
                  <c:v>1144</c:v>
                </c:pt>
                <c:pt idx="246">
                  <c:v>1379</c:v>
                </c:pt>
                <c:pt idx="247">
                  <c:v>1333</c:v>
                </c:pt>
                <c:pt idx="248">
                  <c:v>1637</c:v>
                </c:pt>
                <c:pt idx="249">
                  <c:v>1785</c:v>
                </c:pt>
                <c:pt idx="250">
                  <c:v>1966</c:v>
                </c:pt>
                <c:pt idx="251">
                  <c:v>1796</c:v>
                </c:pt>
                <c:pt idx="252">
                  <c:v>1108</c:v>
                </c:pt>
                <c:pt idx="253">
                  <c:v>1193</c:v>
                </c:pt>
                <c:pt idx="254">
                  <c:v>1382</c:v>
                </c:pt>
                <c:pt idx="255">
                  <c:v>1621</c:v>
                </c:pt>
                <c:pt idx="256">
                  <c:v>1879</c:v>
                </c:pt>
                <c:pt idx="257">
                  <c:v>2057</c:v>
                </c:pt>
                <c:pt idx="258">
                  <c:v>1776</c:v>
                </c:pt>
                <c:pt idx="259">
                  <c:v>1295</c:v>
                </c:pt>
                <c:pt idx="260">
                  <c:v>1432</c:v>
                </c:pt>
                <c:pt idx="261">
                  <c:v>1056</c:v>
                </c:pt>
                <c:pt idx="262">
                  <c:v>932</c:v>
                </c:pt>
                <c:pt idx="263">
                  <c:v>1724</c:v>
                </c:pt>
                <c:pt idx="264">
                  <c:v>1765</c:v>
                </c:pt>
                <c:pt idx="265">
                  <c:v>1565</c:v>
                </c:pt>
                <c:pt idx="266">
                  <c:v>1386</c:v>
                </c:pt>
                <c:pt idx="267">
                  <c:v>1379</c:v>
                </c:pt>
                <c:pt idx="268">
                  <c:v>1376</c:v>
                </c:pt>
                <c:pt idx="269">
                  <c:v>1499</c:v>
                </c:pt>
                <c:pt idx="270">
                  <c:v>1292</c:v>
                </c:pt>
                <c:pt idx="271">
                  <c:v>1069</c:v>
                </c:pt>
                <c:pt idx="272">
                  <c:v>1333</c:v>
                </c:pt>
                <c:pt idx="273">
                  <c:v>1106</c:v>
                </c:pt>
                <c:pt idx="274">
                  <c:v>1149</c:v>
                </c:pt>
                <c:pt idx="275">
                  <c:v>1459</c:v>
                </c:pt>
                <c:pt idx="276">
                  <c:v>2115</c:v>
                </c:pt>
                <c:pt idx="277">
                  <c:v>1482</c:v>
                </c:pt>
                <c:pt idx="278">
                  <c:v>1745</c:v>
                </c:pt>
                <c:pt idx="279">
                  <c:v>1716</c:v>
                </c:pt>
                <c:pt idx="280">
                  <c:v>1310</c:v>
                </c:pt>
                <c:pt idx="281">
                  <c:v>1189</c:v>
                </c:pt>
                <c:pt idx="282">
                  <c:v>1720</c:v>
                </c:pt>
                <c:pt idx="283">
                  <c:v>1877</c:v>
                </c:pt>
                <c:pt idx="284">
                  <c:v>1404</c:v>
                </c:pt>
                <c:pt idx="285">
                  <c:v>881</c:v>
                </c:pt>
                <c:pt idx="286">
                  <c:v>764</c:v>
                </c:pt>
                <c:pt idx="287">
                  <c:v>876</c:v>
                </c:pt>
                <c:pt idx="288">
                  <c:v>1006</c:v>
                </c:pt>
                <c:pt idx="289">
                  <c:v>1532</c:v>
                </c:pt>
                <c:pt idx="290">
                  <c:v>1756</c:v>
                </c:pt>
                <c:pt idx="291">
                  <c:v>1096</c:v>
                </c:pt>
                <c:pt idx="292">
                  <c:v>891</c:v>
                </c:pt>
                <c:pt idx="293">
                  <c:v>954</c:v>
                </c:pt>
                <c:pt idx="294">
                  <c:v>932</c:v>
                </c:pt>
                <c:pt idx="295">
                  <c:v>1044</c:v>
                </c:pt>
                <c:pt idx="296">
                  <c:v>1346</c:v>
                </c:pt>
                <c:pt idx="297">
                  <c:v>1769</c:v>
                </c:pt>
                <c:pt idx="298">
                  <c:v>1945</c:v>
                </c:pt>
                <c:pt idx="299">
                  <c:v>1893</c:v>
                </c:pt>
                <c:pt idx="300">
                  <c:v>2046</c:v>
                </c:pt>
                <c:pt idx="301">
                  <c:v>1522</c:v>
                </c:pt>
                <c:pt idx="302">
                  <c:v>1442</c:v>
                </c:pt>
                <c:pt idx="303">
                  <c:v>1905</c:v>
                </c:pt>
                <c:pt idx="304">
                  <c:v>2041</c:v>
                </c:pt>
                <c:pt idx="305">
                  <c:v>2045</c:v>
                </c:pt>
                <c:pt idx="306">
                  <c:v>1886</c:v>
                </c:pt>
                <c:pt idx="307">
                  <c:v>2159</c:v>
                </c:pt>
                <c:pt idx="308">
                  <c:v>1348</c:v>
                </c:pt>
                <c:pt idx="309">
                  <c:v>1855</c:v>
                </c:pt>
                <c:pt idx="310">
                  <c:v>1778</c:v>
                </c:pt>
                <c:pt idx="311">
                  <c:v>2170</c:v>
                </c:pt>
                <c:pt idx="312">
                  <c:v>1792</c:v>
                </c:pt>
                <c:pt idx="313">
                  <c:v>1940</c:v>
                </c:pt>
                <c:pt idx="314">
                  <c:v>1377</c:v>
                </c:pt>
                <c:pt idx="315">
                  <c:v>1170</c:v>
                </c:pt>
                <c:pt idx="316">
                  <c:v>2241</c:v>
                </c:pt>
                <c:pt idx="317">
                  <c:v>1168</c:v>
                </c:pt>
                <c:pt idx="318">
                  <c:v>1838</c:v>
                </c:pt>
                <c:pt idx="319">
                  <c:v>2103</c:v>
                </c:pt>
                <c:pt idx="320">
                  <c:v>2102</c:v>
                </c:pt>
                <c:pt idx="321">
                  <c:v>1654</c:v>
                </c:pt>
                <c:pt idx="322">
                  <c:v>1581</c:v>
                </c:pt>
                <c:pt idx="323">
                  <c:v>1265</c:v>
                </c:pt>
                <c:pt idx="324">
                  <c:v>1581</c:v>
                </c:pt>
                <c:pt idx="325">
                  <c:v>1888</c:v>
                </c:pt>
                <c:pt idx="326">
                  <c:v>1934</c:v>
                </c:pt>
                <c:pt idx="327">
                  <c:v>1789</c:v>
                </c:pt>
                <c:pt idx="328">
                  <c:v>1685</c:v>
                </c:pt>
                <c:pt idx="329">
                  <c:v>1232</c:v>
                </c:pt>
                <c:pt idx="330">
                  <c:v>1333</c:v>
                </c:pt>
                <c:pt idx="331">
                  <c:v>1722</c:v>
                </c:pt>
                <c:pt idx="332">
                  <c:v>2018</c:v>
                </c:pt>
                <c:pt idx="333">
                  <c:v>1955</c:v>
                </c:pt>
                <c:pt idx="334">
                  <c:v>1921</c:v>
                </c:pt>
                <c:pt idx="335">
                  <c:v>1684</c:v>
                </c:pt>
                <c:pt idx="336">
                  <c:v>1386</c:v>
                </c:pt>
                <c:pt idx="337">
                  <c:v>1178</c:v>
                </c:pt>
                <c:pt idx="338">
                  <c:v>1739</c:v>
                </c:pt>
                <c:pt idx="339">
                  <c:v>1895</c:v>
                </c:pt>
                <c:pt idx="340">
                  <c:v>2230</c:v>
                </c:pt>
                <c:pt idx="341">
                  <c:v>1881</c:v>
                </c:pt>
                <c:pt idx="342">
                  <c:v>2287</c:v>
                </c:pt>
                <c:pt idx="343">
                  <c:v>1409</c:v>
                </c:pt>
                <c:pt idx="344">
                  <c:v>1555</c:v>
                </c:pt>
                <c:pt idx="345">
                  <c:v>2260</c:v>
                </c:pt>
                <c:pt idx="346">
                  <c:v>2647</c:v>
                </c:pt>
                <c:pt idx="347">
                  <c:v>2920</c:v>
                </c:pt>
                <c:pt idx="348">
                  <c:v>2105</c:v>
                </c:pt>
                <c:pt idx="349">
                  <c:v>2029</c:v>
                </c:pt>
                <c:pt idx="350">
                  <c:v>2061</c:v>
                </c:pt>
                <c:pt idx="351">
                  <c:v>1781</c:v>
                </c:pt>
                <c:pt idx="352">
                  <c:v>2444</c:v>
                </c:pt>
                <c:pt idx="353">
                  <c:v>3037</c:v>
                </c:pt>
                <c:pt idx="354">
                  <c:v>3434</c:v>
                </c:pt>
                <c:pt idx="355">
                  <c:v>3274</c:v>
                </c:pt>
                <c:pt idx="356">
                  <c:v>3351</c:v>
                </c:pt>
                <c:pt idx="357">
                  <c:v>2665</c:v>
                </c:pt>
                <c:pt idx="358">
                  <c:v>2880</c:v>
                </c:pt>
                <c:pt idx="359">
                  <c:v>3740</c:v>
                </c:pt>
                <c:pt idx="360">
                  <c:v>4570</c:v>
                </c:pt>
                <c:pt idx="361">
                  <c:v>4993</c:v>
                </c:pt>
                <c:pt idx="362">
                  <c:v>4887</c:v>
                </c:pt>
                <c:pt idx="363">
                  <c:v>5395</c:v>
                </c:pt>
                <c:pt idx="364">
                  <c:v>4427</c:v>
                </c:pt>
                <c:pt idx="365">
                  <c:v>4378</c:v>
                </c:pt>
                <c:pt idx="366">
                  <c:v>5286</c:v>
                </c:pt>
                <c:pt idx="367">
                  <c:v>7082</c:v>
                </c:pt>
                <c:pt idx="368">
                  <c:v>7990</c:v>
                </c:pt>
                <c:pt idx="369">
                  <c:v>7738</c:v>
                </c:pt>
                <c:pt idx="370">
                  <c:v>7998</c:v>
                </c:pt>
                <c:pt idx="371">
                  <c:v>5861</c:v>
                </c:pt>
                <c:pt idx="372">
                  <c:v>6658</c:v>
                </c:pt>
                <c:pt idx="373">
                  <c:v>8737</c:v>
                </c:pt>
                <c:pt idx="374">
                  <c:v>9808</c:v>
                </c:pt>
                <c:pt idx="375">
                  <c:v>9586</c:v>
                </c:pt>
                <c:pt idx="376">
                  <c:v>9450</c:v>
                </c:pt>
                <c:pt idx="377">
                  <c:v>10002</c:v>
                </c:pt>
                <c:pt idx="378">
                  <c:v>9287</c:v>
                </c:pt>
                <c:pt idx="379">
                  <c:v>6107</c:v>
                </c:pt>
                <c:pt idx="380">
                  <c:v>8911</c:v>
                </c:pt>
                <c:pt idx="381">
                  <c:v>15298</c:v>
                </c:pt>
                <c:pt idx="382">
                  <c:v>12546</c:v>
                </c:pt>
                <c:pt idx="383">
                  <c:v>11008</c:v>
                </c:pt>
                <c:pt idx="384">
                  <c:v>8347</c:v>
                </c:pt>
                <c:pt idx="385">
                  <c:v>9362</c:v>
                </c:pt>
                <c:pt idx="386">
                  <c:v>6404</c:v>
                </c:pt>
                <c:pt idx="387">
                  <c:v>9202</c:v>
                </c:pt>
                <c:pt idx="388">
                  <c:v>12188</c:v>
                </c:pt>
                <c:pt idx="389">
                  <c:v>12655</c:v>
                </c:pt>
                <c:pt idx="390">
                  <c:v>11659</c:v>
                </c:pt>
                <c:pt idx="391">
                  <c:v>11357</c:v>
                </c:pt>
                <c:pt idx="392">
                  <c:v>8558</c:v>
                </c:pt>
                <c:pt idx="393">
                  <c:v>8097</c:v>
                </c:pt>
                <c:pt idx="394">
                  <c:v>11405</c:v>
                </c:pt>
                <c:pt idx="395">
                  <c:v>10686</c:v>
                </c:pt>
                <c:pt idx="396">
                  <c:v>11081</c:v>
                </c:pt>
                <c:pt idx="397">
                  <c:v>10081</c:v>
                </c:pt>
                <c:pt idx="398">
                  <c:v>9612</c:v>
                </c:pt>
                <c:pt idx="399">
                  <c:v>7361</c:v>
                </c:pt>
                <c:pt idx="400">
                  <c:v>9201</c:v>
                </c:pt>
                <c:pt idx="401">
                  <c:v>8742</c:v>
                </c:pt>
                <c:pt idx="402">
                  <c:v>8691</c:v>
                </c:pt>
                <c:pt idx="403">
                  <c:v>9640</c:v>
                </c:pt>
                <c:pt idx="404">
                  <c:v>8143</c:v>
                </c:pt>
                <c:pt idx="405">
                  <c:v>8905</c:v>
                </c:pt>
                <c:pt idx="406">
                  <c:v>7190</c:v>
                </c:pt>
                <c:pt idx="407">
                  <c:v>6877</c:v>
                </c:pt>
                <c:pt idx="408">
                  <c:v>8243</c:v>
                </c:pt>
                <c:pt idx="409">
                  <c:v>8722</c:v>
                </c:pt>
                <c:pt idx="410">
                  <c:v>9193</c:v>
                </c:pt>
                <c:pt idx="411">
                  <c:v>8330</c:v>
                </c:pt>
                <c:pt idx="412">
                  <c:v>7242</c:v>
                </c:pt>
                <c:pt idx="413">
                  <c:v>5667</c:v>
                </c:pt>
                <c:pt idx="414">
                  <c:v>5663</c:v>
                </c:pt>
                <c:pt idx="415">
                  <c:v>6617</c:v>
                </c:pt>
                <c:pt idx="416">
                  <c:v>7713</c:v>
                </c:pt>
                <c:pt idx="417">
                  <c:v>6964</c:v>
                </c:pt>
                <c:pt idx="418">
                  <c:v>7141</c:v>
                </c:pt>
                <c:pt idx="419">
                  <c:v>6836</c:v>
                </c:pt>
                <c:pt idx="420">
                  <c:v>4721</c:v>
                </c:pt>
                <c:pt idx="421">
                  <c:v>4812</c:v>
                </c:pt>
                <c:pt idx="422">
                  <c:v>6365</c:v>
                </c:pt>
                <c:pt idx="423">
                  <c:v>6743</c:v>
                </c:pt>
                <c:pt idx="424">
                  <c:v>6720</c:v>
                </c:pt>
                <c:pt idx="425">
                  <c:v>5776</c:v>
                </c:pt>
                <c:pt idx="426">
                  <c:v>5962</c:v>
                </c:pt>
                <c:pt idx="427">
                  <c:v>4463</c:v>
                </c:pt>
                <c:pt idx="428">
                  <c:v>4683</c:v>
                </c:pt>
                <c:pt idx="429">
                  <c:v>6084</c:v>
                </c:pt>
                <c:pt idx="430">
                  <c:v>6248</c:v>
                </c:pt>
                <c:pt idx="431">
                  <c:v>6814</c:v>
                </c:pt>
                <c:pt idx="432">
                  <c:v>1595</c:v>
                </c:pt>
                <c:pt idx="433">
                  <c:v>4894</c:v>
                </c:pt>
                <c:pt idx="434">
                  <c:v>3966</c:v>
                </c:pt>
                <c:pt idx="435">
                  <c:v>5304</c:v>
                </c:pt>
                <c:pt idx="436">
                  <c:v>6454</c:v>
                </c:pt>
                <c:pt idx="437">
                  <c:v>8724</c:v>
                </c:pt>
                <c:pt idx="438">
                  <c:v>7428</c:v>
                </c:pt>
                <c:pt idx="439">
                  <c:v>7045</c:v>
                </c:pt>
                <c:pt idx="440">
                  <c:v>6674</c:v>
                </c:pt>
                <c:pt idx="441">
                  <c:v>5166</c:v>
                </c:pt>
                <c:pt idx="442">
                  <c:v>5249</c:v>
                </c:pt>
                <c:pt idx="443">
                  <c:v>7183</c:v>
                </c:pt>
                <c:pt idx="444">
                  <c:v>7438</c:v>
                </c:pt>
                <c:pt idx="445">
                  <c:v>6936</c:v>
                </c:pt>
                <c:pt idx="446">
                  <c:v>7205</c:v>
                </c:pt>
                <c:pt idx="447">
                  <c:v>6526</c:v>
                </c:pt>
                <c:pt idx="448">
                  <c:v>4769</c:v>
                </c:pt>
                <c:pt idx="449">
                  <c:v>5444</c:v>
                </c:pt>
                <c:pt idx="450">
                  <c:v>7470</c:v>
                </c:pt>
                <c:pt idx="451">
                  <c:v>6662</c:v>
                </c:pt>
                <c:pt idx="452">
                  <c:v>8003</c:v>
                </c:pt>
                <c:pt idx="453">
                  <c:v>7287</c:v>
                </c:pt>
                <c:pt idx="454">
                  <c:v>6414</c:v>
                </c:pt>
                <c:pt idx="455">
                  <c:v>5378</c:v>
                </c:pt>
                <c:pt idx="456">
                  <c:v>5401</c:v>
                </c:pt>
                <c:pt idx="457">
                  <c:v>6625</c:v>
                </c:pt>
                <c:pt idx="458">
                  <c:v>6819</c:v>
                </c:pt>
                <c:pt idx="459">
                  <c:v>6944</c:v>
                </c:pt>
                <c:pt idx="460">
                  <c:v>5795</c:v>
                </c:pt>
                <c:pt idx="461">
                  <c:v>5224</c:v>
                </c:pt>
                <c:pt idx="462">
                  <c:v>3655</c:v>
                </c:pt>
                <c:pt idx="463">
                  <c:v>4338</c:v>
                </c:pt>
                <c:pt idx="464">
                  <c:v>6028</c:v>
                </c:pt>
                <c:pt idx="465">
                  <c:v>6793</c:v>
                </c:pt>
                <c:pt idx="466">
                  <c:v>6858</c:v>
                </c:pt>
                <c:pt idx="467">
                  <c:v>6081</c:v>
                </c:pt>
                <c:pt idx="468">
                  <c:v>5596</c:v>
                </c:pt>
                <c:pt idx="469">
                  <c:v>4470</c:v>
                </c:pt>
                <c:pt idx="470">
                  <c:v>4501</c:v>
                </c:pt>
                <c:pt idx="471">
                  <c:v>5778</c:v>
                </c:pt>
                <c:pt idx="472">
                  <c:v>6181</c:v>
                </c:pt>
                <c:pt idx="473">
                  <c:v>5901</c:v>
                </c:pt>
                <c:pt idx="474">
                  <c:v>5950</c:v>
                </c:pt>
                <c:pt idx="475">
                  <c:v>5377</c:v>
                </c:pt>
                <c:pt idx="476">
                  <c:v>4086</c:v>
                </c:pt>
                <c:pt idx="477">
                  <c:v>4278</c:v>
                </c:pt>
                <c:pt idx="478">
                  <c:v>5475</c:v>
                </c:pt>
                <c:pt idx="479">
                  <c:v>5870</c:v>
                </c:pt>
                <c:pt idx="480">
                  <c:v>5664</c:v>
                </c:pt>
                <c:pt idx="481">
                  <c:v>5904</c:v>
                </c:pt>
                <c:pt idx="482">
                  <c:v>5038</c:v>
                </c:pt>
                <c:pt idx="483">
                  <c:v>3599</c:v>
                </c:pt>
                <c:pt idx="484">
                  <c:v>3797</c:v>
                </c:pt>
                <c:pt idx="485">
                  <c:v>5208</c:v>
                </c:pt>
                <c:pt idx="486">
                  <c:v>5663</c:v>
                </c:pt>
                <c:pt idx="487">
                  <c:v>6031</c:v>
                </c:pt>
                <c:pt idx="488">
                  <c:v>5396</c:v>
                </c:pt>
                <c:pt idx="489">
                  <c:v>5641</c:v>
                </c:pt>
                <c:pt idx="490">
                  <c:v>4507</c:v>
                </c:pt>
                <c:pt idx="491">
                  <c:v>6546</c:v>
                </c:pt>
                <c:pt idx="492">
                  <c:v>5817</c:v>
                </c:pt>
                <c:pt idx="493">
                  <c:v>6831</c:v>
                </c:pt>
                <c:pt idx="494">
                  <c:v>6184</c:v>
                </c:pt>
                <c:pt idx="495">
                  <c:v>5474</c:v>
                </c:pt>
                <c:pt idx="496">
                  <c:v>6641</c:v>
                </c:pt>
                <c:pt idx="497">
                  <c:v>7024</c:v>
                </c:pt>
                <c:pt idx="498">
                  <c:v>4247</c:v>
                </c:pt>
                <c:pt idx="499">
                  <c:v>5620</c:v>
                </c:pt>
                <c:pt idx="500">
                  <c:v>8537</c:v>
                </c:pt>
                <c:pt idx="501">
                  <c:v>8141</c:v>
                </c:pt>
                <c:pt idx="502">
                  <c:v>8724</c:v>
                </c:pt>
                <c:pt idx="503">
                  <c:v>8073</c:v>
                </c:pt>
                <c:pt idx="504">
                  <c:v>6779</c:v>
                </c:pt>
                <c:pt idx="505">
                  <c:v>7283</c:v>
                </c:pt>
                <c:pt idx="506">
                  <c:v>7992</c:v>
                </c:pt>
                <c:pt idx="507">
                  <c:v>10529</c:v>
                </c:pt>
                <c:pt idx="508">
                  <c:v>10996</c:v>
                </c:pt>
                <c:pt idx="509">
                  <c:v>9575</c:v>
                </c:pt>
                <c:pt idx="510">
                  <c:v>8798</c:v>
                </c:pt>
                <c:pt idx="511">
                  <c:v>8442</c:v>
                </c:pt>
                <c:pt idx="512">
                  <c:v>11884</c:v>
                </c:pt>
                <c:pt idx="513">
                  <c:v>12323</c:v>
                </c:pt>
                <c:pt idx="514">
                  <c:v>12939</c:v>
                </c:pt>
                <c:pt idx="515">
                  <c:v>13929</c:v>
                </c:pt>
                <c:pt idx="516">
                  <c:v>14385</c:v>
                </c:pt>
                <c:pt idx="517">
                  <c:v>14230</c:v>
                </c:pt>
                <c:pt idx="518">
                  <c:v>9829</c:v>
                </c:pt>
                <c:pt idx="519">
                  <c:v>10820</c:v>
                </c:pt>
                <c:pt idx="520">
                  <c:v>14508</c:v>
                </c:pt>
                <c:pt idx="521">
                  <c:v>16797</c:v>
                </c:pt>
                <c:pt idx="522">
                  <c:v>16251</c:v>
                </c:pt>
                <c:pt idx="523">
                  <c:v>15584</c:v>
                </c:pt>
                <c:pt idx="524">
                  <c:v>18011</c:v>
                </c:pt>
                <c:pt idx="525">
                  <c:v>12045</c:v>
                </c:pt>
                <c:pt idx="526">
                  <c:v>13397</c:v>
                </c:pt>
                <c:pt idx="527">
                  <c:v>16112</c:v>
                </c:pt>
                <c:pt idx="528">
                  <c:v>17261</c:v>
                </c:pt>
                <c:pt idx="529">
                  <c:v>19239</c:v>
                </c:pt>
                <c:pt idx="530">
                  <c:v>18323</c:v>
                </c:pt>
                <c:pt idx="531">
                  <c:v>22179</c:v>
                </c:pt>
                <c:pt idx="532">
                  <c:v>13655</c:v>
                </c:pt>
                <c:pt idx="533">
                  <c:v>14098</c:v>
                </c:pt>
                <c:pt idx="534">
                  <c:v>16529</c:v>
                </c:pt>
                <c:pt idx="535">
                  <c:v>20084</c:v>
                </c:pt>
                <c:pt idx="536">
                  <c:v>20516</c:v>
                </c:pt>
                <c:pt idx="537">
                  <c:v>19900</c:v>
                </c:pt>
                <c:pt idx="538">
                  <c:v>22347</c:v>
                </c:pt>
                <c:pt idx="539">
                  <c:v>17977</c:v>
                </c:pt>
                <c:pt idx="540">
                  <c:v>12697</c:v>
                </c:pt>
                <c:pt idx="541">
                  <c:v>27887</c:v>
                </c:pt>
                <c:pt idx="542">
                  <c:v>17878</c:v>
                </c:pt>
                <c:pt idx="543">
                  <c:v>26251</c:v>
                </c:pt>
                <c:pt idx="544">
                  <c:v>21346</c:v>
                </c:pt>
                <c:pt idx="545">
                  <c:v>20704</c:v>
                </c:pt>
                <c:pt idx="546">
                  <c:v>17995</c:v>
                </c:pt>
                <c:pt idx="547">
                  <c:v>16945</c:v>
                </c:pt>
                <c:pt idx="548">
                  <c:v>21181</c:v>
                </c:pt>
                <c:pt idx="549">
                  <c:v>20283</c:v>
                </c:pt>
                <c:pt idx="550">
                  <c:v>23075</c:v>
                </c:pt>
                <c:pt idx="551">
                  <c:v>19199</c:v>
                </c:pt>
                <c:pt idx="552">
                  <c:v>18867</c:v>
                </c:pt>
                <c:pt idx="553">
                  <c:v>16300</c:v>
                </c:pt>
                <c:pt idx="554">
                  <c:v>15503</c:v>
                </c:pt>
                <c:pt idx="555">
                  <c:v>17334</c:v>
                </c:pt>
                <c:pt idx="556">
                  <c:v>18575</c:v>
                </c:pt>
                <c:pt idx="557">
                  <c:v>16907</c:v>
                </c:pt>
                <c:pt idx="558">
                  <c:v>20623</c:v>
                </c:pt>
                <c:pt idx="559">
                  <c:v>18319</c:v>
                </c:pt>
                <c:pt idx="560">
                  <c:v>13788</c:v>
                </c:pt>
                <c:pt idx="561">
                  <c:v>12767</c:v>
                </c:pt>
                <c:pt idx="562">
                  <c:v>14234</c:v>
                </c:pt>
                <c:pt idx="563">
                  <c:v>15521</c:v>
                </c:pt>
                <c:pt idx="564">
                  <c:v>14686</c:v>
                </c:pt>
                <c:pt idx="565">
                  <c:v>13226</c:v>
                </c:pt>
                <c:pt idx="566">
                  <c:v>10641</c:v>
                </c:pt>
                <c:pt idx="567">
                  <c:v>9030</c:v>
                </c:pt>
                <c:pt idx="568">
                  <c:v>9847</c:v>
                </c:pt>
                <c:pt idx="569">
                  <c:v>9964</c:v>
                </c:pt>
                <c:pt idx="570">
                  <c:v>10613</c:v>
                </c:pt>
                <c:pt idx="571">
                  <c:v>10956</c:v>
                </c:pt>
                <c:pt idx="572">
                  <c:v>12112</c:v>
                </c:pt>
                <c:pt idx="573">
                  <c:v>8252</c:v>
                </c:pt>
                <c:pt idx="574">
                  <c:v>8558</c:v>
                </c:pt>
                <c:pt idx="575">
                  <c:v>7083</c:v>
                </c:pt>
                <c:pt idx="576">
                  <c:v>7777</c:v>
                </c:pt>
                <c:pt idx="577">
                  <c:v>7560</c:v>
                </c:pt>
                <c:pt idx="578">
                  <c:v>7717</c:v>
                </c:pt>
                <c:pt idx="579">
                  <c:v>6859</c:v>
                </c:pt>
                <c:pt idx="580">
                  <c:v>6918</c:v>
                </c:pt>
                <c:pt idx="581">
                  <c:v>4449</c:v>
                </c:pt>
                <c:pt idx="582">
                  <c:v>3634</c:v>
                </c:pt>
                <c:pt idx="583">
                  <c:v>4742</c:v>
                </c:pt>
                <c:pt idx="584">
                  <c:v>5778</c:v>
                </c:pt>
                <c:pt idx="585">
                  <c:v>5778</c:v>
                </c:pt>
                <c:pt idx="586">
                  <c:v>5256</c:v>
                </c:pt>
                <c:pt idx="587">
                  <c:v>4384</c:v>
                </c:pt>
                <c:pt idx="588">
                  <c:v>4365</c:v>
                </c:pt>
                <c:pt idx="589">
                  <c:v>3177</c:v>
                </c:pt>
                <c:pt idx="590">
                  <c:v>3642</c:v>
                </c:pt>
                <c:pt idx="591">
                  <c:v>7452</c:v>
                </c:pt>
                <c:pt idx="592">
                  <c:v>3953</c:v>
                </c:pt>
                <c:pt idx="593">
                  <c:v>3380</c:v>
                </c:pt>
                <c:pt idx="594">
                  <c:v>3099</c:v>
                </c:pt>
                <c:pt idx="595">
                  <c:v>2281</c:v>
                </c:pt>
                <c:pt idx="596">
                  <c:v>1242</c:v>
                </c:pt>
                <c:pt idx="597">
                  <c:v>1744</c:v>
                </c:pt>
                <c:pt idx="598">
                  <c:v>2344</c:v>
                </c:pt>
                <c:pt idx="599">
                  <c:v>2635</c:v>
                </c:pt>
                <c:pt idx="600">
                  <c:v>2592</c:v>
                </c:pt>
                <c:pt idx="601">
                  <c:v>2081</c:v>
                </c:pt>
                <c:pt idx="602">
                  <c:v>1400</c:v>
                </c:pt>
                <c:pt idx="603">
                  <c:v>2617</c:v>
                </c:pt>
                <c:pt idx="604">
                  <c:v>1937</c:v>
                </c:pt>
                <c:pt idx="605">
                  <c:v>1867</c:v>
                </c:pt>
                <c:pt idx="606">
                  <c:v>1965</c:v>
                </c:pt>
                <c:pt idx="607">
                  <c:v>1900</c:v>
                </c:pt>
                <c:pt idx="608">
                  <c:v>1531</c:v>
                </c:pt>
                <c:pt idx="609">
                  <c:v>830</c:v>
                </c:pt>
                <c:pt idx="610">
                  <c:v>1153</c:v>
                </c:pt>
                <c:pt idx="611">
                  <c:v>1259</c:v>
                </c:pt>
                <c:pt idx="612">
                  <c:v>1457</c:v>
                </c:pt>
                <c:pt idx="613">
                  <c:v>1289</c:v>
                </c:pt>
                <c:pt idx="614">
                  <c:v>1911</c:v>
                </c:pt>
                <c:pt idx="615">
                  <c:v>443</c:v>
                </c:pt>
                <c:pt idx="616">
                  <c:v>967</c:v>
                </c:pt>
                <c:pt idx="617">
                  <c:v>840</c:v>
                </c:pt>
                <c:pt idx="618">
                  <c:v>958</c:v>
                </c:pt>
                <c:pt idx="619">
                  <c:v>769</c:v>
                </c:pt>
                <c:pt idx="620">
                  <c:v>790</c:v>
                </c:pt>
                <c:pt idx="621">
                  <c:v>630</c:v>
                </c:pt>
                <c:pt idx="622">
                  <c:v>568</c:v>
                </c:pt>
                <c:pt idx="623">
                  <c:v>359</c:v>
                </c:pt>
                <c:pt idx="624">
                  <c:v>304</c:v>
                </c:pt>
                <c:pt idx="625">
                  <c:v>435</c:v>
                </c:pt>
                <c:pt idx="626">
                  <c:v>405</c:v>
                </c:pt>
                <c:pt idx="627">
                  <c:v>416</c:v>
                </c:pt>
                <c:pt idx="628">
                  <c:v>481</c:v>
                </c:pt>
                <c:pt idx="629">
                  <c:v>379</c:v>
                </c:pt>
                <c:pt idx="630">
                  <c:v>191</c:v>
                </c:pt>
                <c:pt idx="631">
                  <c:v>248</c:v>
                </c:pt>
                <c:pt idx="632">
                  <c:v>403</c:v>
                </c:pt>
                <c:pt idx="633">
                  <c:v>204</c:v>
                </c:pt>
                <c:pt idx="634">
                  <c:v>160</c:v>
                </c:pt>
                <c:pt idx="635">
                  <c:v>232</c:v>
                </c:pt>
                <c:pt idx="636">
                  <c:v>211</c:v>
                </c:pt>
                <c:pt idx="637">
                  <c:v>65</c:v>
                </c:pt>
                <c:pt idx="638">
                  <c:v>47</c:v>
                </c:pt>
                <c:pt idx="639">
                  <c:v>101</c:v>
                </c:pt>
                <c:pt idx="640">
                  <c:v>448</c:v>
                </c:pt>
                <c:pt idx="641">
                  <c:v>91</c:v>
                </c:pt>
                <c:pt idx="642">
                  <c:v>22</c:v>
                </c:pt>
                <c:pt idx="643">
                  <c:v>153</c:v>
                </c:pt>
                <c:pt idx="644">
                  <c:v>-11</c:v>
                </c:pt>
                <c:pt idx="645">
                  <c:v>65</c:v>
                </c:pt>
                <c:pt idx="646">
                  <c:v>119</c:v>
                </c:pt>
                <c:pt idx="647">
                  <c:v>129</c:v>
                </c:pt>
                <c:pt idx="648">
                  <c:v>349</c:v>
                </c:pt>
                <c:pt idx="649">
                  <c:v>259</c:v>
                </c:pt>
                <c:pt idx="650">
                  <c:v>152</c:v>
                </c:pt>
                <c:pt idx="651">
                  <c:v>319</c:v>
                </c:pt>
                <c:pt idx="652">
                  <c:v>679</c:v>
                </c:pt>
                <c:pt idx="653">
                  <c:v>1470</c:v>
                </c:pt>
                <c:pt idx="654">
                  <c:v>2719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72-43DE-AB16-1C6891301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0173968"/>
        <c:axId val="1123597328"/>
      </c:barChart>
      <c:dateAx>
        <c:axId val="910173968"/>
        <c:scaling>
          <c:orientation val="minMax"/>
        </c:scaling>
        <c:delete val="0"/>
        <c:axPos val="b"/>
        <c:numFmt formatCode="[$-3409]dd\-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123597328"/>
        <c:crosses val="autoZero"/>
        <c:auto val="1"/>
        <c:lblOffset val="100"/>
        <c:baseTimeUnit val="days"/>
        <c:majorUnit val="1"/>
        <c:majorTimeUnit val="months"/>
      </c:dateAx>
      <c:valAx>
        <c:axId val="1123597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PH">
                    <a:latin typeface="Verdana" panose="020B0604030504040204" pitchFamily="34" charset="0"/>
                    <a:ea typeface="Verdana" panose="020B0604030504040204" pitchFamily="34" charset="0"/>
                  </a:rPr>
                  <a:t>no</a:t>
                </a:r>
                <a:r>
                  <a:rPr lang="en-PH" baseline="0">
                    <a:latin typeface="Verdana" panose="020B0604030504040204" pitchFamily="34" charset="0"/>
                    <a:ea typeface="Verdana" panose="020B0604030504040204" pitchFamily="34" charset="0"/>
                  </a:rPr>
                  <a:t>. of active cases</a:t>
                </a:r>
                <a:endParaRPr lang="en-PH">
                  <a:latin typeface="Verdana" panose="020B0604030504040204" pitchFamily="34" charset="0"/>
                  <a:ea typeface="Verdana" panose="020B060403050404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91017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PH">
                <a:latin typeface="Verdana" panose="020B0604030504040204" pitchFamily="34" charset="0"/>
                <a:ea typeface="Verdana" panose="020B0604030504040204" pitchFamily="34" charset="0"/>
              </a:rPr>
              <a:t>NUMBER OF DEATHS (2020-2021)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LinkedCharts!$B$2:$YF$2</c:f>
              <c:numCache>
                <c:formatCode>[$-3409]dd\-mmm\-yy;@</c:formatCode>
                <c:ptCount val="655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</c:numCache>
            </c:numRef>
          </c:cat>
          <c:val>
            <c:numRef>
              <c:f>LinkedCharts!$B$38:$YF$38</c:f>
              <c:numCache>
                <c:formatCode>_-* #,##0_-;\-* #,##0_-;_-* "-"??_-;_-@_-</c:formatCode>
                <c:ptCount val="655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6</c:v>
                </c:pt>
                <c:pt idx="6">
                  <c:v>8</c:v>
                </c:pt>
                <c:pt idx="7">
                  <c:v>2</c:v>
                </c:pt>
                <c:pt idx="8">
                  <c:v>3</c:v>
                </c:pt>
                <c:pt idx="9">
                  <c:v>7</c:v>
                </c:pt>
                <c:pt idx="10">
                  <c:v>9</c:v>
                </c:pt>
                <c:pt idx="11">
                  <c:v>14</c:v>
                </c:pt>
                <c:pt idx="12">
                  <c:v>3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11</c:v>
                </c:pt>
                <c:pt idx="17">
                  <c:v>29</c:v>
                </c:pt>
                <c:pt idx="18">
                  <c:v>8</c:v>
                </c:pt>
                <c:pt idx="19">
                  <c:v>8</c:v>
                </c:pt>
                <c:pt idx="20">
                  <c:v>11</c:v>
                </c:pt>
                <c:pt idx="21">
                  <c:v>14</c:v>
                </c:pt>
                <c:pt idx="22">
                  <c:v>5</c:v>
                </c:pt>
                <c:pt idx="23">
                  <c:v>21</c:v>
                </c:pt>
                <c:pt idx="24">
                  <c:v>18</c:v>
                </c:pt>
                <c:pt idx="25">
                  <c:v>26</c:v>
                </c:pt>
                <c:pt idx="26">
                  <c:v>50</c:v>
                </c:pt>
                <c:pt idx="27">
                  <c:v>18</c:v>
                </c:pt>
                <c:pt idx="28">
                  <c:v>20</c:v>
                </c:pt>
                <c:pt idx="29">
                  <c:v>14</c:v>
                </c:pt>
                <c:pt idx="30">
                  <c:v>13</c:v>
                </c:pt>
                <c:pt idx="31">
                  <c:v>25</c:v>
                </c:pt>
                <c:pt idx="32">
                  <c:v>10</c:v>
                </c:pt>
                <c:pt idx="33">
                  <c:v>12</c:v>
                </c:pt>
                <c:pt idx="34">
                  <c:v>19</c:v>
                </c:pt>
                <c:pt idx="35">
                  <c:v>9</c:v>
                </c:pt>
                <c:pt idx="36">
                  <c:v>9</c:v>
                </c:pt>
                <c:pt idx="37">
                  <c:v>16</c:v>
                </c:pt>
                <c:pt idx="38">
                  <c:v>15</c:v>
                </c:pt>
                <c:pt idx="39">
                  <c:v>17</c:v>
                </c:pt>
                <c:pt idx="40">
                  <c:v>7</c:v>
                </c:pt>
                <c:pt idx="41">
                  <c:v>10</c:v>
                </c:pt>
                <c:pt idx="42">
                  <c:v>19</c:v>
                </c:pt>
                <c:pt idx="43">
                  <c:v>28</c:v>
                </c:pt>
                <c:pt idx="44">
                  <c:v>10</c:v>
                </c:pt>
                <c:pt idx="45">
                  <c:v>11</c:v>
                </c:pt>
                <c:pt idx="46">
                  <c:v>24</c:v>
                </c:pt>
                <c:pt idx="47">
                  <c:v>4</c:v>
                </c:pt>
                <c:pt idx="48">
                  <c:v>16</c:v>
                </c:pt>
                <c:pt idx="49">
                  <c:v>14</c:v>
                </c:pt>
                <c:pt idx="50">
                  <c:v>21</c:v>
                </c:pt>
                <c:pt idx="51">
                  <c:v>27</c:v>
                </c:pt>
                <c:pt idx="52">
                  <c:v>11</c:v>
                </c:pt>
                <c:pt idx="53">
                  <c:v>8</c:v>
                </c:pt>
                <c:pt idx="54">
                  <c:v>15</c:v>
                </c:pt>
                <c:pt idx="55">
                  <c:v>7</c:v>
                </c:pt>
                <c:pt idx="56">
                  <c:v>25</c:v>
                </c:pt>
                <c:pt idx="57">
                  <c:v>21</c:v>
                </c:pt>
                <c:pt idx="58">
                  <c:v>18</c:v>
                </c:pt>
                <c:pt idx="59">
                  <c:v>16</c:v>
                </c:pt>
                <c:pt idx="60">
                  <c:v>11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11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13</c:v>
                </c:pt>
                <c:pt idx="71">
                  <c:v>18</c:v>
                </c:pt>
                <c:pt idx="72">
                  <c:v>17</c:v>
                </c:pt>
                <c:pt idx="73">
                  <c:v>21</c:v>
                </c:pt>
                <c:pt idx="74">
                  <c:v>8</c:v>
                </c:pt>
                <c:pt idx="75">
                  <c:v>7</c:v>
                </c:pt>
                <c:pt idx="76">
                  <c:v>3</c:v>
                </c:pt>
                <c:pt idx="77">
                  <c:v>6</c:v>
                </c:pt>
                <c:pt idx="78">
                  <c:v>8</c:v>
                </c:pt>
                <c:pt idx="79">
                  <c:v>10</c:v>
                </c:pt>
                <c:pt idx="80">
                  <c:v>3</c:v>
                </c:pt>
                <c:pt idx="81">
                  <c:v>7</c:v>
                </c:pt>
                <c:pt idx="82">
                  <c:v>9</c:v>
                </c:pt>
                <c:pt idx="83">
                  <c:v>8</c:v>
                </c:pt>
                <c:pt idx="84">
                  <c:v>6</c:v>
                </c:pt>
                <c:pt idx="85">
                  <c:v>10</c:v>
                </c:pt>
                <c:pt idx="86">
                  <c:v>9</c:v>
                </c:pt>
                <c:pt idx="87">
                  <c:v>16</c:v>
                </c:pt>
                <c:pt idx="88">
                  <c:v>22</c:v>
                </c:pt>
                <c:pt idx="89">
                  <c:v>14</c:v>
                </c:pt>
                <c:pt idx="90">
                  <c:v>10</c:v>
                </c:pt>
                <c:pt idx="91">
                  <c:v>5</c:v>
                </c:pt>
                <c:pt idx="92">
                  <c:v>5</c:v>
                </c:pt>
                <c:pt idx="93">
                  <c:v>8</c:v>
                </c:pt>
                <c:pt idx="94">
                  <c:v>14</c:v>
                </c:pt>
                <c:pt idx="95">
                  <c:v>20</c:v>
                </c:pt>
                <c:pt idx="96">
                  <c:v>19</c:v>
                </c:pt>
                <c:pt idx="97">
                  <c:v>8</c:v>
                </c:pt>
                <c:pt idx="98">
                  <c:v>9</c:v>
                </c:pt>
                <c:pt idx="99">
                  <c:v>18</c:v>
                </c:pt>
                <c:pt idx="100">
                  <c:v>8</c:v>
                </c:pt>
                <c:pt idx="101">
                  <c:v>12</c:v>
                </c:pt>
                <c:pt idx="102">
                  <c:v>12</c:v>
                </c:pt>
                <c:pt idx="103">
                  <c:v>8</c:v>
                </c:pt>
                <c:pt idx="104">
                  <c:v>11</c:v>
                </c:pt>
                <c:pt idx="105">
                  <c:v>11</c:v>
                </c:pt>
                <c:pt idx="106">
                  <c:v>4</c:v>
                </c:pt>
                <c:pt idx="107">
                  <c:v>4</c:v>
                </c:pt>
                <c:pt idx="108">
                  <c:v>6</c:v>
                </c:pt>
                <c:pt idx="109">
                  <c:v>10</c:v>
                </c:pt>
                <c:pt idx="110">
                  <c:v>7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4</c:v>
                </c:pt>
                <c:pt idx="115">
                  <c:v>42</c:v>
                </c:pt>
                <c:pt idx="116">
                  <c:v>12</c:v>
                </c:pt>
                <c:pt idx="117">
                  <c:v>162</c:v>
                </c:pt>
                <c:pt idx="118">
                  <c:v>65</c:v>
                </c:pt>
                <c:pt idx="119">
                  <c:v>4</c:v>
                </c:pt>
                <c:pt idx="120">
                  <c:v>11</c:v>
                </c:pt>
                <c:pt idx="121">
                  <c:v>29</c:v>
                </c:pt>
                <c:pt idx="122">
                  <c:v>17</c:v>
                </c:pt>
                <c:pt idx="123">
                  <c:v>113</c:v>
                </c:pt>
                <c:pt idx="124">
                  <c:v>58</c:v>
                </c:pt>
                <c:pt idx="125">
                  <c:v>4</c:v>
                </c:pt>
                <c:pt idx="126">
                  <c:v>2</c:v>
                </c:pt>
                <c:pt idx="127">
                  <c:v>6</c:v>
                </c:pt>
                <c:pt idx="128">
                  <c:v>28</c:v>
                </c:pt>
                <c:pt idx="129">
                  <c:v>8</c:v>
                </c:pt>
                <c:pt idx="130">
                  <c:v>18</c:v>
                </c:pt>
                <c:pt idx="131">
                  <c:v>35</c:v>
                </c:pt>
                <c:pt idx="132">
                  <c:v>13</c:v>
                </c:pt>
                <c:pt idx="133">
                  <c:v>2</c:v>
                </c:pt>
                <c:pt idx="134">
                  <c:v>15</c:v>
                </c:pt>
                <c:pt idx="135">
                  <c:v>21</c:v>
                </c:pt>
                <c:pt idx="136">
                  <c:v>40</c:v>
                </c:pt>
                <c:pt idx="137">
                  <c:v>16</c:v>
                </c:pt>
                <c:pt idx="138">
                  <c:v>20</c:v>
                </c:pt>
                <c:pt idx="139">
                  <c:v>45</c:v>
                </c:pt>
                <c:pt idx="140">
                  <c:v>11</c:v>
                </c:pt>
                <c:pt idx="141">
                  <c:v>8</c:v>
                </c:pt>
                <c:pt idx="142">
                  <c:v>27</c:v>
                </c:pt>
                <c:pt idx="143">
                  <c:v>18</c:v>
                </c:pt>
                <c:pt idx="144">
                  <c:v>41</c:v>
                </c:pt>
                <c:pt idx="145">
                  <c:v>61</c:v>
                </c:pt>
                <c:pt idx="146">
                  <c:v>24</c:v>
                </c:pt>
                <c:pt idx="147">
                  <c:v>18</c:v>
                </c:pt>
                <c:pt idx="148">
                  <c:v>92</c:v>
                </c:pt>
                <c:pt idx="149">
                  <c:v>22</c:v>
                </c:pt>
                <c:pt idx="150">
                  <c:v>16</c:v>
                </c:pt>
                <c:pt idx="151">
                  <c:v>158</c:v>
                </c:pt>
                <c:pt idx="152">
                  <c:v>65</c:v>
                </c:pt>
                <c:pt idx="153">
                  <c:v>16</c:v>
                </c:pt>
                <c:pt idx="154">
                  <c:v>6</c:v>
                </c:pt>
                <c:pt idx="155">
                  <c:v>108</c:v>
                </c:pt>
                <c:pt idx="156">
                  <c:v>88</c:v>
                </c:pt>
                <c:pt idx="157">
                  <c:v>57</c:v>
                </c:pt>
                <c:pt idx="158">
                  <c:v>26</c:v>
                </c:pt>
                <c:pt idx="159">
                  <c:v>32</c:v>
                </c:pt>
                <c:pt idx="160">
                  <c:v>12</c:v>
                </c:pt>
                <c:pt idx="161">
                  <c:v>28</c:v>
                </c:pt>
                <c:pt idx="162">
                  <c:v>99</c:v>
                </c:pt>
                <c:pt idx="163">
                  <c:v>97</c:v>
                </c:pt>
                <c:pt idx="164">
                  <c:v>91</c:v>
                </c:pt>
                <c:pt idx="165">
                  <c:v>94</c:v>
                </c:pt>
                <c:pt idx="166">
                  <c:v>101</c:v>
                </c:pt>
                <c:pt idx="167">
                  <c:v>38</c:v>
                </c:pt>
                <c:pt idx="168">
                  <c:v>39</c:v>
                </c:pt>
                <c:pt idx="169">
                  <c:v>26</c:v>
                </c:pt>
                <c:pt idx="170">
                  <c:v>65</c:v>
                </c:pt>
                <c:pt idx="171">
                  <c:v>49</c:v>
                </c:pt>
                <c:pt idx="172">
                  <c:v>53</c:v>
                </c:pt>
                <c:pt idx="173">
                  <c:v>85</c:v>
                </c:pt>
                <c:pt idx="174">
                  <c:v>15</c:v>
                </c:pt>
                <c:pt idx="175">
                  <c:v>26</c:v>
                </c:pt>
                <c:pt idx="176">
                  <c:v>70</c:v>
                </c:pt>
                <c:pt idx="177">
                  <c:v>80</c:v>
                </c:pt>
                <c:pt idx="178">
                  <c:v>42</c:v>
                </c:pt>
                <c:pt idx="179">
                  <c:v>184</c:v>
                </c:pt>
                <c:pt idx="180">
                  <c:v>79</c:v>
                </c:pt>
                <c:pt idx="181">
                  <c:v>259</c:v>
                </c:pt>
                <c:pt idx="182">
                  <c:v>33</c:v>
                </c:pt>
                <c:pt idx="183">
                  <c:v>69</c:v>
                </c:pt>
                <c:pt idx="184">
                  <c:v>53</c:v>
                </c:pt>
                <c:pt idx="185">
                  <c:v>45</c:v>
                </c:pt>
                <c:pt idx="186">
                  <c:v>100</c:v>
                </c:pt>
                <c:pt idx="187">
                  <c:v>54</c:v>
                </c:pt>
                <c:pt idx="188">
                  <c:v>15</c:v>
                </c:pt>
                <c:pt idx="189">
                  <c:v>50</c:v>
                </c:pt>
                <c:pt idx="190">
                  <c:v>42</c:v>
                </c:pt>
                <c:pt idx="191">
                  <c:v>36</c:v>
                </c:pt>
                <c:pt idx="192">
                  <c:v>69</c:v>
                </c:pt>
                <c:pt idx="193">
                  <c:v>88</c:v>
                </c:pt>
                <c:pt idx="194">
                  <c:v>60</c:v>
                </c:pt>
                <c:pt idx="195">
                  <c:v>37</c:v>
                </c:pt>
                <c:pt idx="196">
                  <c:v>67</c:v>
                </c:pt>
                <c:pt idx="197">
                  <c:v>56</c:v>
                </c:pt>
                <c:pt idx="198">
                  <c:v>58</c:v>
                </c:pt>
                <c:pt idx="199">
                  <c:v>54</c:v>
                </c:pt>
                <c:pt idx="200">
                  <c:v>62</c:v>
                </c:pt>
                <c:pt idx="201">
                  <c:v>98</c:v>
                </c:pt>
                <c:pt idx="202">
                  <c:v>64</c:v>
                </c:pt>
                <c:pt idx="203">
                  <c:v>25</c:v>
                </c:pt>
                <c:pt idx="204">
                  <c:v>60</c:v>
                </c:pt>
                <c:pt idx="205">
                  <c:v>144</c:v>
                </c:pt>
                <c:pt idx="206">
                  <c:v>83</c:v>
                </c:pt>
                <c:pt idx="207">
                  <c:v>86</c:v>
                </c:pt>
                <c:pt idx="208">
                  <c:v>83</c:v>
                </c:pt>
                <c:pt idx="209">
                  <c:v>11</c:v>
                </c:pt>
                <c:pt idx="210">
                  <c:v>40</c:v>
                </c:pt>
                <c:pt idx="211">
                  <c:v>77</c:v>
                </c:pt>
                <c:pt idx="212">
                  <c:v>48</c:v>
                </c:pt>
                <c:pt idx="213">
                  <c:v>34</c:v>
                </c:pt>
                <c:pt idx="214">
                  <c:v>72</c:v>
                </c:pt>
                <c:pt idx="215">
                  <c:v>49</c:v>
                </c:pt>
                <c:pt idx="216">
                  <c:v>23</c:v>
                </c:pt>
                <c:pt idx="217">
                  <c:v>15</c:v>
                </c:pt>
                <c:pt idx="218">
                  <c:v>57</c:v>
                </c:pt>
                <c:pt idx="219">
                  <c:v>36</c:v>
                </c:pt>
                <c:pt idx="220">
                  <c:v>132</c:v>
                </c:pt>
                <c:pt idx="221">
                  <c:v>19</c:v>
                </c:pt>
                <c:pt idx="222">
                  <c:v>43</c:v>
                </c:pt>
                <c:pt idx="223">
                  <c:v>62</c:v>
                </c:pt>
                <c:pt idx="224">
                  <c:v>14</c:v>
                </c:pt>
                <c:pt idx="225">
                  <c:v>61</c:v>
                </c:pt>
                <c:pt idx="226">
                  <c:v>33</c:v>
                </c:pt>
                <c:pt idx="227">
                  <c:v>38</c:v>
                </c:pt>
                <c:pt idx="228">
                  <c:v>36</c:v>
                </c:pt>
                <c:pt idx="229">
                  <c:v>17</c:v>
                </c:pt>
                <c:pt idx="230">
                  <c:v>31</c:v>
                </c:pt>
                <c:pt idx="231">
                  <c:v>49</c:v>
                </c:pt>
                <c:pt idx="232">
                  <c:v>49</c:v>
                </c:pt>
                <c:pt idx="233">
                  <c:v>42</c:v>
                </c:pt>
                <c:pt idx="234">
                  <c:v>52</c:v>
                </c:pt>
                <c:pt idx="235">
                  <c:v>24</c:v>
                </c:pt>
                <c:pt idx="236">
                  <c:v>54</c:v>
                </c:pt>
                <c:pt idx="237">
                  <c:v>108</c:v>
                </c:pt>
                <c:pt idx="238">
                  <c:v>14</c:v>
                </c:pt>
                <c:pt idx="239">
                  <c:v>49</c:v>
                </c:pt>
                <c:pt idx="240">
                  <c:v>11</c:v>
                </c:pt>
                <c:pt idx="241">
                  <c:v>31</c:v>
                </c:pt>
                <c:pt idx="242">
                  <c:v>39</c:v>
                </c:pt>
                <c:pt idx="243">
                  <c:v>41</c:v>
                </c:pt>
                <c:pt idx="244">
                  <c:v>7</c:v>
                </c:pt>
                <c:pt idx="245">
                  <c:v>23</c:v>
                </c:pt>
                <c:pt idx="246">
                  <c:v>95</c:v>
                </c:pt>
                <c:pt idx="247">
                  <c:v>41</c:v>
                </c:pt>
                <c:pt idx="248">
                  <c:v>27</c:v>
                </c:pt>
                <c:pt idx="249">
                  <c:v>55</c:v>
                </c:pt>
                <c:pt idx="250">
                  <c:v>43</c:v>
                </c:pt>
                <c:pt idx="251">
                  <c:v>50</c:v>
                </c:pt>
                <c:pt idx="252">
                  <c:v>12</c:v>
                </c:pt>
                <c:pt idx="253">
                  <c:v>30</c:v>
                </c:pt>
                <c:pt idx="254">
                  <c:v>27</c:v>
                </c:pt>
                <c:pt idx="255">
                  <c:v>13</c:v>
                </c:pt>
                <c:pt idx="256">
                  <c:v>78</c:v>
                </c:pt>
                <c:pt idx="257">
                  <c:v>40</c:v>
                </c:pt>
                <c:pt idx="258">
                  <c:v>19</c:v>
                </c:pt>
                <c:pt idx="259">
                  <c:v>26</c:v>
                </c:pt>
                <c:pt idx="260">
                  <c:v>18</c:v>
                </c:pt>
                <c:pt idx="261">
                  <c:v>10</c:v>
                </c:pt>
                <c:pt idx="262">
                  <c:v>63</c:v>
                </c:pt>
                <c:pt idx="263">
                  <c:v>17</c:v>
                </c:pt>
                <c:pt idx="264">
                  <c:v>28</c:v>
                </c:pt>
                <c:pt idx="265">
                  <c:v>18</c:v>
                </c:pt>
                <c:pt idx="266">
                  <c:v>98</c:v>
                </c:pt>
                <c:pt idx="267">
                  <c:v>7</c:v>
                </c:pt>
                <c:pt idx="268">
                  <c:v>24</c:v>
                </c:pt>
                <c:pt idx="269">
                  <c:v>8</c:v>
                </c:pt>
                <c:pt idx="270">
                  <c:v>21</c:v>
                </c:pt>
                <c:pt idx="271">
                  <c:v>3</c:v>
                </c:pt>
                <c:pt idx="272">
                  <c:v>24</c:v>
                </c:pt>
                <c:pt idx="273">
                  <c:v>55</c:v>
                </c:pt>
                <c:pt idx="274">
                  <c:v>21</c:v>
                </c:pt>
                <c:pt idx="275">
                  <c:v>17</c:v>
                </c:pt>
                <c:pt idx="276">
                  <c:v>25</c:v>
                </c:pt>
                <c:pt idx="277">
                  <c:v>36</c:v>
                </c:pt>
                <c:pt idx="278">
                  <c:v>36</c:v>
                </c:pt>
                <c:pt idx="279">
                  <c:v>10</c:v>
                </c:pt>
                <c:pt idx="280">
                  <c:v>64</c:v>
                </c:pt>
                <c:pt idx="281">
                  <c:v>27</c:v>
                </c:pt>
                <c:pt idx="282">
                  <c:v>7</c:v>
                </c:pt>
                <c:pt idx="283">
                  <c:v>7</c:v>
                </c:pt>
                <c:pt idx="284">
                  <c:v>5</c:v>
                </c:pt>
                <c:pt idx="285">
                  <c:v>42</c:v>
                </c:pt>
                <c:pt idx="286">
                  <c:v>15</c:v>
                </c:pt>
                <c:pt idx="287">
                  <c:v>38</c:v>
                </c:pt>
                <c:pt idx="288">
                  <c:v>68</c:v>
                </c:pt>
                <c:pt idx="289">
                  <c:v>14</c:v>
                </c:pt>
                <c:pt idx="290">
                  <c:v>4</c:v>
                </c:pt>
                <c:pt idx="291">
                  <c:v>5</c:v>
                </c:pt>
                <c:pt idx="292">
                  <c:v>4</c:v>
                </c:pt>
                <c:pt idx="293">
                  <c:v>6</c:v>
                </c:pt>
                <c:pt idx="294">
                  <c:v>58</c:v>
                </c:pt>
                <c:pt idx="295">
                  <c:v>26</c:v>
                </c:pt>
                <c:pt idx="296">
                  <c:v>9</c:v>
                </c:pt>
                <c:pt idx="297">
                  <c:v>8</c:v>
                </c:pt>
                <c:pt idx="298">
                  <c:v>31</c:v>
                </c:pt>
                <c:pt idx="299">
                  <c:v>10</c:v>
                </c:pt>
                <c:pt idx="300">
                  <c:v>11</c:v>
                </c:pt>
                <c:pt idx="301">
                  <c:v>138</c:v>
                </c:pt>
                <c:pt idx="302">
                  <c:v>145</c:v>
                </c:pt>
                <c:pt idx="303">
                  <c:v>40</c:v>
                </c:pt>
                <c:pt idx="304">
                  <c:v>137</c:v>
                </c:pt>
                <c:pt idx="305">
                  <c:v>8</c:v>
                </c:pt>
                <c:pt idx="306">
                  <c:v>11</c:v>
                </c:pt>
                <c:pt idx="307">
                  <c:v>14</c:v>
                </c:pt>
                <c:pt idx="308">
                  <c:v>69</c:v>
                </c:pt>
                <c:pt idx="309">
                  <c:v>64</c:v>
                </c:pt>
                <c:pt idx="310">
                  <c:v>74</c:v>
                </c:pt>
                <c:pt idx="311">
                  <c:v>20</c:v>
                </c:pt>
                <c:pt idx="312">
                  <c:v>54</c:v>
                </c:pt>
                <c:pt idx="313">
                  <c:v>52</c:v>
                </c:pt>
                <c:pt idx="314">
                  <c:v>50</c:v>
                </c:pt>
                <c:pt idx="315">
                  <c:v>94</c:v>
                </c:pt>
                <c:pt idx="316">
                  <c:v>95</c:v>
                </c:pt>
                <c:pt idx="317">
                  <c:v>71</c:v>
                </c:pt>
                <c:pt idx="318">
                  <c:v>48</c:v>
                </c:pt>
                <c:pt idx="319">
                  <c:v>69</c:v>
                </c:pt>
                <c:pt idx="320">
                  <c:v>80</c:v>
                </c:pt>
                <c:pt idx="321">
                  <c:v>58</c:v>
                </c:pt>
                <c:pt idx="322">
                  <c:v>67</c:v>
                </c:pt>
                <c:pt idx="323">
                  <c:v>68</c:v>
                </c:pt>
                <c:pt idx="324">
                  <c:v>55</c:v>
                </c:pt>
                <c:pt idx="325">
                  <c:v>61</c:v>
                </c:pt>
                <c:pt idx="326">
                  <c:v>52</c:v>
                </c:pt>
                <c:pt idx="327">
                  <c:v>69</c:v>
                </c:pt>
                <c:pt idx="328">
                  <c:v>52</c:v>
                </c:pt>
                <c:pt idx="329">
                  <c:v>65</c:v>
                </c:pt>
                <c:pt idx="330">
                  <c:v>105</c:v>
                </c:pt>
                <c:pt idx="331">
                  <c:v>68</c:v>
                </c:pt>
                <c:pt idx="332">
                  <c:v>26</c:v>
                </c:pt>
                <c:pt idx="333">
                  <c:v>12</c:v>
                </c:pt>
                <c:pt idx="334">
                  <c:v>8</c:v>
                </c:pt>
                <c:pt idx="335">
                  <c:v>2</c:v>
                </c:pt>
                <c:pt idx="336">
                  <c:v>7</c:v>
                </c:pt>
                <c:pt idx="337">
                  <c:v>53</c:v>
                </c:pt>
                <c:pt idx="338">
                  <c:v>96</c:v>
                </c:pt>
                <c:pt idx="339">
                  <c:v>156</c:v>
                </c:pt>
                <c:pt idx="340">
                  <c:v>239</c:v>
                </c:pt>
                <c:pt idx="341">
                  <c:v>20</c:v>
                </c:pt>
                <c:pt idx="342">
                  <c:v>6</c:v>
                </c:pt>
                <c:pt idx="343">
                  <c:v>13</c:v>
                </c:pt>
                <c:pt idx="344">
                  <c:v>22</c:v>
                </c:pt>
                <c:pt idx="345">
                  <c:v>72</c:v>
                </c:pt>
                <c:pt idx="346">
                  <c:v>46</c:v>
                </c:pt>
                <c:pt idx="347">
                  <c:v>42</c:v>
                </c:pt>
                <c:pt idx="348">
                  <c:v>29</c:v>
                </c:pt>
                <c:pt idx="349">
                  <c:v>4</c:v>
                </c:pt>
                <c:pt idx="350">
                  <c:v>47</c:v>
                </c:pt>
                <c:pt idx="351">
                  <c:v>20</c:v>
                </c:pt>
                <c:pt idx="352">
                  <c:v>15</c:v>
                </c:pt>
                <c:pt idx="353">
                  <c:v>19</c:v>
                </c:pt>
                <c:pt idx="354">
                  <c:v>42</c:v>
                </c:pt>
                <c:pt idx="355">
                  <c:v>51</c:v>
                </c:pt>
                <c:pt idx="356">
                  <c:v>5</c:v>
                </c:pt>
                <c:pt idx="357">
                  <c:v>7</c:v>
                </c:pt>
                <c:pt idx="358">
                  <c:v>17</c:v>
                </c:pt>
                <c:pt idx="359">
                  <c:v>63</c:v>
                </c:pt>
                <c:pt idx="360">
                  <c:v>86</c:v>
                </c:pt>
                <c:pt idx="361">
                  <c:v>72</c:v>
                </c:pt>
                <c:pt idx="362">
                  <c:v>63</c:v>
                </c:pt>
                <c:pt idx="363">
                  <c:v>8</c:v>
                </c:pt>
                <c:pt idx="364">
                  <c:v>11</c:v>
                </c:pt>
                <c:pt idx="365">
                  <c:v>18</c:v>
                </c:pt>
                <c:pt idx="366">
                  <c:v>21</c:v>
                </c:pt>
                <c:pt idx="367">
                  <c:v>13</c:v>
                </c:pt>
                <c:pt idx="368">
                  <c:v>30</c:v>
                </c:pt>
                <c:pt idx="369">
                  <c:v>38</c:v>
                </c:pt>
                <c:pt idx="370">
                  <c:v>4</c:v>
                </c:pt>
                <c:pt idx="371">
                  <c:v>20</c:v>
                </c:pt>
                <c:pt idx="372">
                  <c:v>47</c:v>
                </c:pt>
                <c:pt idx="373">
                  <c:v>56</c:v>
                </c:pt>
                <c:pt idx="374">
                  <c:v>54</c:v>
                </c:pt>
                <c:pt idx="375">
                  <c:v>10</c:v>
                </c:pt>
                <c:pt idx="376">
                  <c:v>11</c:v>
                </c:pt>
                <c:pt idx="377">
                  <c:v>16</c:v>
                </c:pt>
                <c:pt idx="378">
                  <c:v>5</c:v>
                </c:pt>
                <c:pt idx="379">
                  <c:v>106</c:v>
                </c:pt>
                <c:pt idx="380">
                  <c:v>6</c:v>
                </c:pt>
                <c:pt idx="381">
                  <c:v>17</c:v>
                </c:pt>
                <c:pt idx="382">
                  <c:v>103</c:v>
                </c:pt>
                <c:pt idx="383">
                  <c:v>2</c:v>
                </c:pt>
                <c:pt idx="384">
                  <c:v>10</c:v>
                </c:pt>
                <c:pt idx="385">
                  <c:v>382</c:v>
                </c:pt>
                <c:pt idx="386">
                  <c:v>242</c:v>
                </c:pt>
                <c:pt idx="387">
                  <c:v>60</c:v>
                </c:pt>
                <c:pt idx="388">
                  <c:v>401</c:v>
                </c:pt>
                <c:pt idx="389">
                  <c:v>224</c:v>
                </c:pt>
                <c:pt idx="390">
                  <c:v>201</c:v>
                </c:pt>
                <c:pt idx="391">
                  <c:v>204</c:v>
                </c:pt>
                <c:pt idx="392">
                  <c:v>137</c:v>
                </c:pt>
                <c:pt idx="393">
                  <c:v>161</c:v>
                </c:pt>
                <c:pt idx="394">
                  <c:v>147</c:v>
                </c:pt>
                <c:pt idx="395">
                  <c:v>163</c:v>
                </c:pt>
                <c:pt idx="396">
                  <c:v>53</c:v>
                </c:pt>
                <c:pt idx="397">
                  <c:v>150</c:v>
                </c:pt>
                <c:pt idx="398">
                  <c:v>88</c:v>
                </c:pt>
                <c:pt idx="399">
                  <c:v>93</c:v>
                </c:pt>
                <c:pt idx="400">
                  <c:v>124</c:v>
                </c:pt>
                <c:pt idx="401">
                  <c:v>105</c:v>
                </c:pt>
                <c:pt idx="402">
                  <c:v>159</c:v>
                </c:pt>
                <c:pt idx="403">
                  <c:v>145</c:v>
                </c:pt>
                <c:pt idx="404">
                  <c:v>109</c:v>
                </c:pt>
                <c:pt idx="405">
                  <c:v>70</c:v>
                </c:pt>
                <c:pt idx="406">
                  <c:v>63</c:v>
                </c:pt>
                <c:pt idx="407">
                  <c:v>115</c:v>
                </c:pt>
                <c:pt idx="408">
                  <c:v>114</c:v>
                </c:pt>
                <c:pt idx="409">
                  <c:v>89</c:v>
                </c:pt>
                <c:pt idx="410">
                  <c:v>120</c:v>
                </c:pt>
                <c:pt idx="411">
                  <c:v>77</c:v>
                </c:pt>
                <c:pt idx="412">
                  <c:v>94</c:v>
                </c:pt>
                <c:pt idx="413">
                  <c:v>97</c:v>
                </c:pt>
                <c:pt idx="414">
                  <c:v>178</c:v>
                </c:pt>
                <c:pt idx="415">
                  <c:v>191</c:v>
                </c:pt>
                <c:pt idx="416">
                  <c:v>108</c:v>
                </c:pt>
                <c:pt idx="417">
                  <c:v>170</c:v>
                </c:pt>
                <c:pt idx="418">
                  <c:v>203</c:v>
                </c:pt>
                <c:pt idx="419">
                  <c:v>90</c:v>
                </c:pt>
                <c:pt idx="420">
                  <c:v>58</c:v>
                </c:pt>
                <c:pt idx="421">
                  <c:v>94</c:v>
                </c:pt>
                <c:pt idx="422">
                  <c:v>107</c:v>
                </c:pt>
                <c:pt idx="423">
                  <c:v>137</c:v>
                </c:pt>
                <c:pt idx="424">
                  <c:v>93</c:v>
                </c:pt>
                <c:pt idx="425">
                  <c:v>140</c:v>
                </c:pt>
                <c:pt idx="426">
                  <c:v>71</c:v>
                </c:pt>
                <c:pt idx="427">
                  <c:v>110</c:v>
                </c:pt>
                <c:pt idx="428">
                  <c:v>135</c:v>
                </c:pt>
                <c:pt idx="429">
                  <c:v>134</c:v>
                </c:pt>
                <c:pt idx="430">
                  <c:v>122</c:v>
                </c:pt>
                <c:pt idx="431">
                  <c:v>183</c:v>
                </c:pt>
                <c:pt idx="432">
                  <c:v>5</c:v>
                </c:pt>
                <c:pt idx="433">
                  <c:v>32</c:v>
                </c:pt>
                <c:pt idx="434">
                  <c:v>36</c:v>
                </c:pt>
                <c:pt idx="435">
                  <c:v>150</c:v>
                </c:pt>
                <c:pt idx="436">
                  <c:v>210</c:v>
                </c:pt>
                <c:pt idx="437">
                  <c:v>187</c:v>
                </c:pt>
                <c:pt idx="438">
                  <c:v>156</c:v>
                </c:pt>
                <c:pt idx="439">
                  <c:v>138</c:v>
                </c:pt>
                <c:pt idx="440">
                  <c:v>106</c:v>
                </c:pt>
                <c:pt idx="441">
                  <c:v>46</c:v>
                </c:pt>
                <c:pt idx="442">
                  <c:v>146</c:v>
                </c:pt>
                <c:pt idx="443">
                  <c:v>199</c:v>
                </c:pt>
                <c:pt idx="444">
                  <c:v>180</c:v>
                </c:pt>
                <c:pt idx="445">
                  <c:v>195</c:v>
                </c:pt>
                <c:pt idx="446">
                  <c:v>166</c:v>
                </c:pt>
                <c:pt idx="447">
                  <c:v>71</c:v>
                </c:pt>
                <c:pt idx="448">
                  <c:v>95</c:v>
                </c:pt>
                <c:pt idx="449">
                  <c:v>126</c:v>
                </c:pt>
                <c:pt idx="450">
                  <c:v>122</c:v>
                </c:pt>
                <c:pt idx="451">
                  <c:v>195</c:v>
                </c:pt>
                <c:pt idx="452">
                  <c:v>145</c:v>
                </c:pt>
                <c:pt idx="453">
                  <c:v>136</c:v>
                </c:pt>
                <c:pt idx="454">
                  <c:v>57</c:v>
                </c:pt>
                <c:pt idx="455">
                  <c:v>118</c:v>
                </c:pt>
                <c:pt idx="456">
                  <c:v>158</c:v>
                </c:pt>
                <c:pt idx="457">
                  <c:v>155</c:v>
                </c:pt>
                <c:pt idx="458">
                  <c:v>109</c:v>
                </c:pt>
                <c:pt idx="459">
                  <c:v>153</c:v>
                </c:pt>
                <c:pt idx="460">
                  <c:v>83</c:v>
                </c:pt>
                <c:pt idx="461">
                  <c:v>128</c:v>
                </c:pt>
                <c:pt idx="462">
                  <c:v>60</c:v>
                </c:pt>
                <c:pt idx="463">
                  <c:v>119</c:v>
                </c:pt>
                <c:pt idx="464">
                  <c:v>108</c:v>
                </c:pt>
                <c:pt idx="465">
                  <c:v>116</c:v>
                </c:pt>
                <c:pt idx="466">
                  <c:v>92</c:v>
                </c:pt>
                <c:pt idx="467">
                  <c:v>128</c:v>
                </c:pt>
                <c:pt idx="468">
                  <c:v>84</c:v>
                </c:pt>
                <c:pt idx="469">
                  <c:v>101</c:v>
                </c:pt>
                <c:pt idx="470">
                  <c:v>105</c:v>
                </c:pt>
                <c:pt idx="471">
                  <c:v>135</c:v>
                </c:pt>
                <c:pt idx="472">
                  <c:v>176</c:v>
                </c:pt>
                <c:pt idx="473">
                  <c:v>90</c:v>
                </c:pt>
                <c:pt idx="474">
                  <c:v>86</c:v>
                </c:pt>
                <c:pt idx="475">
                  <c:v>43</c:v>
                </c:pt>
                <c:pt idx="476">
                  <c:v>104</c:v>
                </c:pt>
                <c:pt idx="477">
                  <c:v>163</c:v>
                </c:pt>
                <c:pt idx="478">
                  <c:v>191</c:v>
                </c:pt>
                <c:pt idx="479">
                  <c:v>70</c:v>
                </c:pt>
                <c:pt idx="480">
                  <c:v>96</c:v>
                </c:pt>
                <c:pt idx="481">
                  <c:v>105</c:v>
                </c:pt>
                <c:pt idx="482">
                  <c:v>94</c:v>
                </c:pt>
                <c:pt idx="483">
                  <c:v>76</c:v>
                </c:pt>
                <c:pt idx="484">
                  <c:v>141</c:v>
                </c:pt>
                <c:pt idx="485">
                  <c:v>82</c:v>
                </c:pt>
                <c:pt idx="486">
                  <c:v>162</c:v>
                </c:pt>
                <c:pt idx="487">
                  <c:v>122</c:v>
                </c:pt>
                <c:pt idx="488">
                  <c:v>116</c:v>
                </c:pt>
                <c:pt idx="489">
                  <c:v>72</c:v>
                </c:pt>
                <c:pt idx="490">
                  <c:v>58</c:v>
                </c:pt>
                <c:pt idx="491">
                  <c:v>30</c:v>
                </c:pt>
                <c:pt idx="492">
                  <c:v>17</c:v>
                </c:pt>
                <c:pt idx="493">
                  <c:v>0</c:v>
                </c:pt>
                <c:pt idx="494">
                  <c:v>240</c:v>
                </c:pt>
                <c:pt idx="495">
                  <c:v>93</c:v>
                </c:pt>
                <c:pt idx="496">
                  <c:v>23</c:v>
                </c:pt>
                <c:pt idx="497">
                  <c:v>71</c:v>
                </c:pt>
                <c:pt idx="498">
                  <c:v>83</c:v>
                </c:pt>
                <c:pt idx="499">
                  <c:v>176</c:v>
                </c:pt>
                <c:pt idx="500">
                  <c:v>145</c:v>
                </c:pt>
                <c:pt idx="501">
                  <c:v>167</c:v>
                </c:pt>
                <c:pt idx="502">
                  <c:v>127</c:v>
                </c:pt>
                <c:pt idx="503">
                  <c:v>77</c:v>
                </c:pt>
                <c:pt idx="504">
                  <c:v>48</c:v>
                </c:pt>
                <c:pt idx="505">
                  <c:v>90</c:v>
                </c:pt>
                <c:pt idx="506">
                  <c:v>196</c:v>
                </c:pt>
                <c:pt idx="507">
                  <c:v>246</c:v>
                </c:pt>
                <c:pt idx="508">
                  <c:v>162</c:v>
                </c:pt>
                <c:pt idx="509">
                  <c:v>287</c:v>
                </c:pt>
                <c:pt idx="510">
                  <c:v>6</c:v>
                </c:pt>
                <c:pt idx="511">
                  <c:v>92</c:v>
                </c:pt>
                <c:pt idx="512">
                  <c:v>154</c:v>
                </c:pt>
                <c:pt idx="513">
                  <c:v>165</c:v>
                </c:pt>
                <c:pt idx="514">
                  <c:v>299</c:v>
                </c:pt>
                <c:pt idx="515">
                  <c:v>232</c:v>
                </c:pt>
                <c:pt idx="516">
                  <c:v>270</c:v>
                </c:pt>
                <c:pt idx="517">
                  <c:v>26</c:v>
                </c:pt>
                <c:pt idx="518">
                  <c:v>96</c:v>
                </c:pt>
                <c:pt idx="519">
                  <c:v>161</c:v>
                </c:pt>
                <c:pt idx="520">
                  <c:v>258</c:v>
                </c:pt>
                <c:pt idx="521">
                  <c:v>317</c:v>
                </c:pt>
                <c:pt idx="522">
                  <c:v>398</c:v>
                </c:pt>
                <c:pt idx="523">
                  <c:v>214</c:v>
                </c:pt>
                <c:pt idx="524">
                  <c:v>151</c:v>
                </c:pt>
                <c:pt idx="525">
                  <c:v>303</c:v>
                </c:pt>
                <c:pt idx="526">
                  <c:v>228</c:v>
                </c:pt>
                <c:pt idx="527">
                  <c:v>236</c:v>
                </c:pt>
                <c:pt idx="528">
                  <c:v>113</c:v>
                </c:pt>
                <c:pt idx="529">
                  <c:v>167</c:v>
                </c:pt>
                <c:pt idx="530">
                  <c:v>101</c:v>
                </c:pt>
                <c:pt idx="531">
                  <c:v>221</c:v>
                </c:pt>
                <c:pt idx="532">
                  <c:v>118</c:v>
                </c:pt>
                <c:pt idx="533">
                  <c:v>85</c:v>
                </c:pt>
                <c:pt idx="534">
                  <c:v>147</c:v>
                </c:pt>
                <c:pt idx="535">
                  <c:v>193</c:v>
                </c:pt>
                <c:pt idx="536">
                  <c:v>189</c:v>
                </c:pt>
                <c:pt idx="537">
                  <c:v>172</c:v>
                </c:pt>
                <c:pt idx="538">
                  <c:v>103</c:v>
                </c:pt>
                <c:pt idx="539">
                  <c:v>161</c:v>
                </c:pt>
                <c:pt idx="540">
                  <c:v>174</c:v>
                </c:pt>
                <c:pt idx="541">
                  <c:v>61</c:v>
                </c:pt>
                <c:pt idx="542">
                  <c:v>166</c:v>
                </c:pt>
                <c:pt idx="543">
                  <c:v>79</c:v>
                </c:pt>
                <c:pt idx="544">
                  <c:v>167</c:v>
                </c:pt>
                <c:pt idx="545">
                  <c:v>162</c:v>
                </c:pt>
                <c:pt idx="546">
                  <c:v>222</c:v>
                </c:pt>
                <c:pt idx="547">
                  <c:v>213</c:v>
                </c:pt>
                <c:pt idx="548">
                  <c:v>276</c:v>
                </c:pt>
                <c:pt idx="549">
                  <c:v>310</c:v>
                </c:pt>
                <c:pt idx="550">
                  <c:v>255</c:v>
                </c:pt>
                <c:pt idx="551">
                  <c:v>205</c:v>
                </c:pt>
                <c:pt idx="552">
                  <c:v>146</c:v>
                </c:pt>
                <c:pt idx="553">
                  <c:v>140</c:v>
                </c:pt>
                <c:pt idx="554">
                  <c:v>154</c:v>
                </c:pt>
                <c:pt idx="555">
                  <c:v>177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89</c:v>
                </c:pt>
                <c:pt idx="560">
                  <c:v>192</c:v>
                </c:pt>
                <c:pt idx="561">
                  <c:v>478</c:v>
                </c:pt>
                <c:pt idx="562">
                  <c:v>130</c:v>
                </c:pt>
                <c:pt idx="563">
                  <c:v>199</c:v>
                </c:pt>
                <c:pt idx="564">
                  <c:v>163</c:v>
                </c:pt>
                <c:pt idx="565">
                  <c:v>112</c:v>
                </c:pt>
                <c:pt idx="566">
                  <c:v>60</c:v>
                </c:pt>
                <c:pt idx="567">
                  <c:v>0</c:v>
                </c:pt>
                <c:pt idx="568">
                  <c:v>0</c:v>
                </c:pt>
                <c:pt idx="569">
                  <c:v>109</c:v>
                </c:pt>
                <c:pt idx="570">
                  <c:v>295</c:v>
                </c:pt>
                <c:pt idx="571">
                  <c:v>273</c:v>
                </c:pt>
                <c:pt idx="572">
                  <c:v>118</c:v>
                </c:pt>
                <c:pt idx="573">
                  <c:v>37</c:v>
                </c:pt>
                <c:pt idx="574">
                  <c:v>236</c:v>
                </c:pt>
                <c:pt idx="575">
                  <c:v>173</c:v>
                </c:pt>
                <c:pt idx="576">
                  <c:v>152</c:v>
                </c:pt>
                <c:pt idx="577">
                  <c:v>203</c:v>
                </c:pt>
                <c:pt idx="578">
                  <c:v>156</c:v>
                </c:pt>
                <c:pt idx="579">
                  <c:v>95</c:v>
                </c:pt>
                <c:pt idx="580">
                  <c:v>86</c:v>
                </c:pt>
                <c:pt idx="581">
                  <c:v>211</c:v>
                </c:pt>
                <c:pt idx="582">
                  <c:v>5</c:v>
                </c:pt>
                <c:pt idx="583">
                  <c:v>260</c:v>
                </c:pt>
                <c:pt idx="584">
                  <c:v>283</c:v>
                </c:pt>
                <c:pt idx="585">
                  <c:v>65</c:v>
                </c:pt>
                <c:pt idx="586">
                  <c:v>208</c:v>
                </c:pt>
                <c:pt idx="587">
                  <c:v>149</c:v>
                </c:pt>
                <c:pt idx="588">
                  <c:v>135</c:v>
                </c:pt>
                <c:pt idx="589">
                  <c:v>271</c:v>
                </c:pt>
                <c:pt idx="590">
                  <c:v>227</c:v>
                </c:pt>
                <c:pt idx="591">
                  <c:v>46</c:v>
                </c:pt>
                <c:pt idx="592">
                  <c:v>423</c:v>
                </c:pt>
                <c:pt idx="593">
                  <c:v>128</c:v>
                </c:pt>
                <c:pt idx="594">
                  <c:v>104</c:v>
                </c:pt>
                <c:pt idx="595">
                  <c:v>128</c:v>
                </c:pt>
                <c:pt idx="596">
                  <c:v>182</c:v>
                </c:pt>
                <c:pt idx="597">
                  <c:v>239</c:v>
                </c:pt>
                <c:pt idx="598">
                  <c:v>260</c:v>
                </c:pt>
                <c:pt idx="599">
                  <c:v>154</c:v>
                </c:pt>
                <c:pt idx="600">
                  <c:v>191</c:v>
                </c:pt>
                <c:pt idx="601">
                  <c:v>91</c:v>
                </c:pt>
                <c:pt idx="602">
                  <c:v>46</c:v>
                </c:pt>
                <c:pt idx="603">
                  <c:v>98</c:v>
                </c:pt>
                <c:pt idx="604">
                  <c:v>201</c:v>
                </c:pt>
                <c:pt idx="605">
                  <c:v>169</c:v>
                </c:pt>
                <c:pt idx="606">
                  <c:v>237</c:v>
                </c:pt>
                <c:pt idx="607">
                  <c:v>309</c:v>
                </c:pt>
                <c:pt idx="608">
                  <c:v>128</c:v>
                </c:pt>
                <c:pt idx="609">
                  <c:v>99</c:v>
                </c:pt>
                <c:pt idx="610">
                  <c:v>309</c:v>
                </c:pt>
                <c:pt idx="611">
                  <c:v>305</c:v>
                </c:pt>
                <c:pt idx="612">
                  <c:v>276</c:v>
                </c:pt>
                <c:pt idx="613">
                  <c:v>205</c:v>
                </c:pt>
                <c:pt idx="614">
                  <c:v>171</c:v>
                </c:pt>
                <c:pt idx="615">
                  <c:v>214</c:v>
                </c:pt>
                <c:pt idx="616">
                  <c:v>194</c:v>
                </c:pt>
                <c:pt idx="617">
                  <c:v>200</c:v>
                </c:pt>
                <c:pt idx="618">
                  <c:v>193</c:v>
                </c:pt>
                <c:pt idx="619">
                  <c:v>142</c:v>
                </c:pt>
                <c:pt idx="620">
                  <c:v>188</c:v>
                </c:pt>
                <c:pt idx="621">
                  <c:v>156</c:v>
                </c:pt>
                <c:pt idx="622">
                  <c:v>140</c:v>
                </c:pt>
                <c:pt idx="623">
                  <c:v>44</c:v>
                </c:pt>
                <c:pt idx="624">
                  <c:v>167</c:v>
                </c:pt>
                <c:pt idx="625">
                  <c:v>40</c:v>
                </c:pt>
                <c:pt idx="626">
                  <c:v>235</c:v>
                </c:pt>
                <c:pt idx="627">
                  <c:v>243</c:v>
                </c:pt>
                <c:pt idx="628">
                  <c:v>156</c:v>
                </c:pt>
                <c:pt idx="629">
                  <c:v>113</c:v>
                </c:pt>
                <c:pt idx="630">
                  <c:v>92</c:v>
                </c:pt>
                <c:pt idx="631">
                  <c:v>170</c:v>
                </c:pt>
                <c:pt idx="632">
                  <c:v>175</c:v>
                </c:pt>
                <c:pt idx="633">
                  <c:v>25</c:v>
                </c:pt>
                <c:pt idx="634">
                  <c:v>135</c:v>
                </c:pt>
                <c:pt idx="635">
                  <c:v>184</c:v>
                </c:pt>
                <c:pt idx="636">
                  <c:v>61</c:v>
                </c:pt>
                <c:pt idx="637">
                  <c:v>10</c:v>
                </c:pt>
                <c:pt idx="638">
                  <c:v>98</c:v>
                </c:pt>
                <c:pt idx="639">
                  <c:v>47</c:v>
                </c:pt>
                <c:pt idx="640">
                  <c:v>74</c:v>
                </c:pt>
                <c:pt idx="641">
                  <c:v>105</c:v>
                </c:pt>
                <c:pt idx="642">
                  <c:v>64</c:v>
                </c:pt>
                <c:pt idx="643">
                  <c:v>45</c:v>
                </c:pt>
                <c:pt idx="644">
                  <c:v>10</c:v>
                </c:pt>
                <c:pt idx="645">
                  <c:v>122</c:v>
                </c:pt>
                <c:pt idx="646">
                  <c:v>65</c:v>
                </c:pt>
                <c:pt idx="647">
                  <c:v>69</c:v>
                </c:pt>
                <c:pt idx="648">
                  <c:v>137</c:v>
                </c:pt>
                <c:pt idx="649">
                  <c:v>13</c:v>
                </c:pt>
                <c:pt idx="650">
                  <c:v>11</c:v>
                </c:pt>
                <c:pt idx="651">
                  <c:v>2</c:v>
                </c:pt>
                <c:pt idx="652">
                  <c:v>28</c:v>
                </c:pt>
                <c:pt idx="653">
                  <c:v>132</c:v>
                </c:pt>
                <c:pt idx="654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2-463D-A1B6-2BEA00822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10173968"/>
        <c:axId val="1123597328"/>
      </c:barChart>
      <c:dateAx>
        <c:axId val="910173968"/>
        <c:scaling>
          <c:orientation val="minMax"/>
        </c:scaling>
        <c:delete val="0"/>
        <c:axPos val="b"/>
        <c:numFmt formatCode="[$-3409]dd\-mmm\-yy;@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123597328"/>
        <c:crosses val="autoZero"/>
        <c:auto val="1"/>
        <c:lblOffset val="100"/>
        <c:baseTimeUnit val="days"/>
        <c:majorUnit val="1"/>
        <c:majorTimeUnit val="months"/>
      </c:dateAx>
      <c:valAx>
        <c:axId val="1123597328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r>
                  <a:rPr lang="en-PH">
                    <a:latin typeface="Verdana" panose="020B0604030504040204" pitchFamily="34" charset="0"/>
                    <a:ea typeface="Verdana" panose="020B0604030504040204" pitchFamily="34" charset="0"/>
                  </a:rPr>
                  <a:t>No. of Deaths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91017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Calc!$B$6:$YF$6</c:f>
              <c:numCache>
                <c:formatCode>[$-3409]dd\-mmm\-yy;@</c:formatCode>
                <c:ptCount val="655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  <c:pt idx="59">
                  <c:v>43966</c:v>
                </c:pt>
                <c:pt idx="60">
                  <c:v>43967</c:v>
                </c:pt>
                <c:pt idx="61">
                  <c:v>43968</c:v>
                </c:pt>
                <c:pt idx="62">
                  <c:v>43969</c:v>
                </c:pt>
                <c:pt idx="63">
                  <c:v>43970</c:v>
                </c:pt>
                <c:pt idx="64">
                  <c:v>43971</c:v>
                </c:pt>
                <c:pt idx="65">
                  <c:v>43972</c:v>
                </c:pt>
                <c:pt idx="66">
                  <c:v>43973</c:v>
                </c:pt>
                <c:pt idx="67">
                  <c:v>43974</c:v>
                </c:pt>
                <c:pt idx="68">
                  <c:v>43975</c:v>
                </c:pt>
                <c:pt idx="69">
                  <c:v>43976</c:v>
                </c:pt>
                <c:pt idx="70">
                  <c:v>43977</c:v>
                </c:pt>
                <c:pt idx="71">
                  <c:v>43978</c:v>
                </c:pt>
                <c:pt idx="72">
                  <c:v>43979</c:v>
                </c:pt>
                <c:pt idx="73">
                  <c:v>43980</c:v>
                </c:pt>
                <c:pt idx="74">
                  <c:v>43981</c:v>
                </c:pt>
                <c:pt idx="75">
                  <c:v>43982</c:v>
                </c:pt>
                <c:pt idx="76">
                  <c:v>43983</c:v>
                </c:pt>
                <c:pt idx="77">
                  <c:v>43984</c:v>
                </c:pt>
                <c:pt idx="78">
                  <c:v>43985</c:v>
                </c:pt>
                <c:pt idx="79">
                  <c:v>43986</c:v>
                </c:pt>
                <c:pt idx="80">
                  <c:v>43987</c:v>
                </c:pt>
                <c:pt idx="81">
                  <c:v>43988</c:v>
                </c:pt>
                <c:pt idx="82">
                  <c:v>43989</c:v>
                </c:pt>
                <c:pt idx="83">
                  <c:v>43990</c:v>
                </c:pt>
                <c:pt idx="84">
                  <c:v>43991</c:v>
                </c:pt>
                <c:pt idx="85">
                  <c:v>43992</c:v>
                </c:pt>
                <c:pt idx="86">
                  <c:v>43993</c:v>
                </c:pt>
                <c:pt idx="87">
                  <c:v>43994</c:v>
                </c:pt>
                <c:pt idx="88">
                  <c:v>43995</c:v>
                </c:pt>
                <c:pt idx="89">
                  <c:v>43996</c:v>
                </c:pt>
                <c:pt idx="90">
                  <c:v>43997</c:v>
                </c:pt>
                <c:pt idx="91">
                  <c:v>43998</c:v>
                </c:pt>
                <c:pt idx="92">
                  <c:v>43999</c:v>
                </c:pt>
                <c:pt idx="93">
                  <c:v>44000</c:v>
                </c:pt>
                <c:pt idx="94">
                  <c:v>44001</c:v>
                </c:pt>
                <c:pt idx="95">
                  <c:v>44002</c:v>
                </c:pt>
                <c:pt idx="96">
                  <c:v>44003</c:v>
                </c:pt>
                <c:pt idx="97">
                  <c:v>44004</c:v>
                </c:pt>
                <c:pt idx="98">
                  <c:v>44005</c:v>
                </c:pt>
                <c:pt idx="99">
                  <c:v>44006</c:v>
                </c:pt>
                <c:pt idx="100">
                  <c:v>44007</c:v>
                </c:pt>
                <c:pt idx="101">
                  <c:v>44008</c:v>
                </c:pt>
                <c:pt idx="102">
                  <c:v>44009</c:v>
                </c:pt>
                <c:pt idx="103">
                  <c:v>44010</c:v>
                </c:pt>
                <c:pt idx="104">
                  <c:v>44011</c:v>
                </c:pt>
                <c:pt idx="105">
                  <c:v>44012</c:v>
                </c:pt>
                <c:pt idx="106">
                  <c:v>44013</c:v>
                </c:pt>
                <c:pt idx="107">
                  <c:v>44014</c:v>
                </c:pt>
                <c:pt idx="108">
                  <c:v>44015</c:v>
                </c:pt>
                <c:pt idx="109">
                  <c:v>44016</c:v>
                </c:pt>
                <c:pt idx="110">
                  <c:v>44017</c:v>
                </c:pt>
                <c:pt idx="111">
                  <c:v>44018</c:v>
                </c:pt>
                <c:pt idx="112">
                  <c:v>44019</c:v>
                </c:pt>
                <c:pt idx="113">
                  <c:v>44020</c:v>
                </c:pt>
                <c:pt idx="114">
                  <c:v>44021</c:v>
                </c:pt>
                <c:pt idx="115">
                  <c:v>44022</c:v>
                </c:pt>
                <c:pt idx="116">
                  <c:v>44023</c:v>
                </c:pt>
                <c:pt idx="117">
                  <c:v>44024</c:v>
                </c:pt>
                <c:pt idx="118">
                  <c:v>44025</c:v>
                </c:pt>
                <c:pt idx="119">
                  <c:v>44026</c:v>
                </c:pt>
                <c:pt idx="120">
                  <c:v>44027</c:v>
                </c:pt>
                <c:pt idx="121">
                  <c:v>44028</c:v>
                </c:pt>
                <c:pt idx="122">
                  <c:v>44029</c:v>
                </c:pt>
                <c:pt idx="123">
                  <c:v>44030</c:v>
                </c:pt>
                <c:pt idx="124">
                  <c:v>44031</c:v>
                </c:pt>
                <c:pt idx="125">
                  <c:v>44032</c:v>
                </c:pt>
                <c:pt idx="126">
                  <c:v>44033</c:v>
                </c:pt>
                <c:pt idx="127">
                  <c:v>44034</c:v>
                </c:pt>
                <c:pt idx="128">
                  <c:v>44035</c:v>
                </c:pt>
                <c:pt idx="129">
                  <c:v>44036</c:v>
                </c:pt>
                <c:pt idx="130">
                  <c:v>44037</c:v>
                </c:pt>
                <c:pt idx="131">
                  <c:v>44038</c:v>
                </c:pt>
                <c:pt idx="132">
                  <c:v>44039</c:v>
                </c:pt>
                <c:pt idx="133">
                  <c:v>44040</c:v>
                </c:pt>
                <c:pt idx="134">
                  <c:v>44041</c:v>
                </c:pt>
                <c:pt idx="135">
                  <c:v>44042</c:v>
                </c:pt>
                <c:pt idx="136">
                  <c:v>44043</c:v>
                </c:pt>
                <c:pt idx="137">
                  <c:v>44044</c:v>
                </c:pt>
                <c:pt idx="138">
                  <c:v>44045</c:v>
                </c:pt>
                <c:pt idx="139">
                  <c:v>44046</c:v>
                </c:pt>
                <c:pt idx="140">
                  <c:v>44047</c:v>
                </c:pt>
                <c:pt idx="141">
                  <c:v>44048</c:v>
                </c:pt>
                <c:pt idx="142">
                  <c:v>44049</c:v>
                </c:pt>
                <c:pt idx="143">
                  <c:v>44050</c:v>
                </c:pt>
                <c:pt idx="144">
                  <c:v>44051</c:v>
                </c:pt>
                <c:pt idx="145">
                  <c:v>44052</c:v>
                </c:pt>
                <c:pt idx="146">
                  <c:v>44053</c:v>
                </c:pt>
                <c:pt idx="147">
                  <c:v>44054</c:v>
                </c:pt>
                <c:pt idx="148">
                  <c:v>44055</c:v>
                </c:pt>
                <c:pt idx="149">
                  <c:v>44056</c:v>
                </c:pt>
                <c:pt idx="150">
                  <c:v>44057</c:v>
                </c:pt>
                <c:pt idx="151">
                  <c:v>44058</c:v>
                </c:pt>
                <c:pt idx="152">
                  <c:v>44059</c:v>
                </c:pt>
                <c:pt idx="153">
                  <c:v>44060</c:v>
                </c:pt>
                <c:pt idx="154">
                  <c:v>44061</c:v>
                </c:pt>
                <c:pt idx="155">
                  <c:v>44062</c:v>
                </c:pt>
                <c:pt idx="156">
                  <c:v>44063</c:v>
                </c:pt>
                <c:pt idx="157">
                  <c:v>44064</c:v>
                </c:pt>
                <c:pt idx="158">
                  <c:v>44065</c:v>
                </c:pt>
                <c:pt idx="159">
                  <c:v>44066</c:v>
                </c:pt>
                <c:pt idx="160">
                  <c:v>44067</c:v>
                </c:pt>
                <c:pt idx="161">
                  <c:v>44068</c:v>
                </c:pt>
                <c:pt idx="162">
                  <c:v>44069</c:v>
                </c:pt>
                <c:pt idx="163">
                  <c:v>44070</c:v>
                </c:pt>
                <c:pt idx="164">
                  <c:v>44071</c:v>
                </c:pt>
                <c:pt idx="165">
                  <c:v>44072</c:v>
                </c:pt>
                <c:pt idx="166">
                  <c:v>44073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44079</c:v>
                </c:pt>
                <c:pt idx="173">
                  <c:v>44080</c:v>
                </c:pt>
                <c:pt idx="174">
                  <c:v>44081</c:v>
                </c:pt>
                <c:pt idx="175">
                  <c:v>44082</c:v>
                </c:pt>
                <c:pt idx="176">
                  <c:v>44083</c:v>
                </c:pt>
                <c:pt idx="177">
                  <c:v>44084</c:v>
                </c:pt>
                <c:pt idx="178">
                  <c:v>44085</c:v>
                </c:pt>
                <c:pt idx="179">
                  <c:v>44086</c:v>
                </c:pt>
                <c:pt idx="180">
                  <c:v>44087</c:v>
                </c:pt>
                <c:pt idx="181">
                  <c:v>44088</c:v>
                </c:pt>
                <c:pt idx="182">
                  <c:v>44089</c:v>
                </c:pt>
                <c:pt idx="183">
                  <c:v>44090</c:v>
                </c:pt>
                <c:pt idx="184">
                  <c:v>44091</c:v>
                </c:pt>
                <c:pt idx="185">
                  <c:v>44092</c:v>
                </c:pt>
                <c:pt idx="186">
                  <c:v>44093</c:v>
                </c:pt>
                <c:pt idx="187">
                  <c:v>44094</c:v>
                </c:pt>
                <c:pt idx="188">
                  <c:v>44095</c:v>
                </c:pt>
                <c:pt idx="189">
                  <c:v>44096</c:v>
                </c:pt>
                <c:pt idx="190">
                  <c:v>44097</c:v>
                </c:pt>
                <c:pt idx="191">
                  <c:v>44098</c:v>
                </c:pt>
                <c:pt idx="192">
                  <c:v>44099</c:v>
                </c:pt>
                <c:pt idx="193">
                  <c:v>44100</c:v>
                </c:pt>
                <c:pt idx="194">
                  <c:v>44101</c:v>
                </c:pt>
                <c:pt idx="195">
                  <c:v>44102</c:v>
                </c:pt>
                <c:pt idx="196">
                  <c:v>44103</c:v>
                </c:pt>
                <c:pt idx="197">
                  <c:v>44104</c:v>
                </c:pt>
                <c:pt idx="198">
                  <c:v>44105</c:v>
                </c:pt>
                <c:pt idx="199">
                  <c:v>44106</c:v>
                </c:pt>
                <c:pt idx="200">
                  <c:v>44107</c:v>
                </c:pt>
                <c:pt idx="201">
                  <c:v>44108</c:v>
                </c:pt>
                <c:pt idx="202">
                  <c:v>44109</c:v>
                </c:pt>
                <c:pt idx="203">
                  <c:v>44110</c:v>
                </c:pt>
                <c:pt idx="204">
                  <c:v>44111</c:v>
                </c:pt>
                <c:pt idx="205">
                  <c:v>44112</c:v>
                </c:pt>
                <c:pt idx="206">
                  <c:v>44113</c:v>
                </c:pt>
                <c:pt idx="207">
                  <c:v>44114</c:v>
                </c:pt>
                <c:pt idx="208">
                  <c:v>44115</c:v>
                </c:pt>
                <c:pt idx="209">
                  <c:v>44116</c:v>
                </c:pt>
                <c:pt idx="210">
                  <c:v>44117</c:v>
                </c:pt>
                <c:pt idx="211">
                  <c:v>44118</c:v>
                </c:pt>
                <c:pt idx="212">
                  <c:v>44119</c:v>
                </c:pt>
                <c:pt idx="213">
                  <c:v>44120</c:v>
                </c:pt>
                <c:pt idx="214">
                  <c:v>44121</c:v>
                </c:pt>
                <c:pt idx="215">
                  <c:v>44122</c:v>
                </c:pt>
                <c:pt idx="216">
                  <c:v>44123</c:v>
                </c:pt>
                <c:pt idx="217">
                  <c:v>44124</c:v>
                </c:pt>
                <c:pt idx="218">
                  <c:v>44125</c:v>
                </c:pt>
                <c:pt idx="219">
                  <c:v>44126</c:v>
                </c:pt>
                <c:pt idx="220">
                  <c:v>44127</c:v>
                </c:pt>
                <c:pt idx="221">
                  <c:v>44128</c:v>
                </c:pt>
                <c:pt idx="222">
                  <c:v>44129</c:v>
                </c:pt>
                <c:pt idx="223">
                  <c:v>44130</c:v>
                </c:pt>
                <c:pt idx="224">
                  <c:v>44131</c:v>
                </c:pt>
                <c:pt idx="225">
                  <c:v>44132</c:v>
                </c:pt>
                <c:pt idx="226">
                  <c:v>44133</c:v>
                </c:pt>
                <c:pt idx="227">
                  <c:v>44134</c:v>
                </c:pt>
                <c:pt idx="228">
                  <c:v>44135</c:v>
                </c:pt>
                <c:pt idx="229">
                  <c:v>44136</c:v>
                </c:pt>
                <c:pt idx="230">
                  <c:v>44137</c:v>
                </c:pt>
                <c:pt idx="231">
                  <c:v>44138</c:v>
                </c:pt>
                <c:pt idx="232">
                  <c:v>44139</c:v>
                </c:pt>
                <c:pt idx="233">
                  <c:v>44140</c:v>
                </c:pt>
                <c:pt idx="234">
                  <c:v>44141</c:v>
                </c:pt>
                <c:pt idx="235">
                  <c:v>44142</c:v>
                </c:pt>
                <c:pt idx="236">
                  <c:v>44143</c:v>
                </c:pt>
                <c:pt idx="237">
                  <c:v>44144</c:v>
                </c:pt>
                <c:pt idx="238">
                  <c:v>44145</c:v>
                </c:pt>
                <c:pt idx="239">
                  <c:v>44146</c:v>
                </c:pt>
                <c:pt idx="240">
                  <c:v>44147</c:v>
                </c:pt>
                <c:pt idx="241">
                  <c:v>44148</c:v>
                </c:pt>
                <c:pt idx="242">
                  <c:v>44149</c:v>
                </c:pt>
                <c:pt idx="243">
                  <c:v>44150</c:v>
                </c:pt>
                <c:pt idx="244">
                  <c:v>44151</c:v>
                </c:pt>
                <c:pt idx="245">
                  <c:v>44152</c:v>
                </c:pt>
                <c:pt idx="246">
                  <c:v>44153</c:v>
                </c:pt>
                <c:pt idx="247">
                  <c:v>44154</c:v>
                </c:pt>
                <c:pt idx="248">
                  <c:v>44155</c:v>
                </c:pt>
                <c:pt idx="249">
                  <c:v>44156</c:v>
                </c:pt>
                <c:pt idx="250">
                  <c:v>44157</c:v>
                </c:pt>
                <c:pt idx="251">
                  <c:v>44158</c:v>
                </c:pt>
                <c:pt idx="252">
                  <c:v>44159</c:v>
                </c:pt>
                <c:pt idx="253">
                  <c:v>44160</c:v>
                </c:pt>
                <c:pt idx="254">
                  <c:v>44161</c:v>
                </c:pt>
                <c:pt idx="255">
                  <c:v>44162</c:v>
                </c:pt>
                <c:pt idx="256">
                  <c:v>44163</c:v>
                </c:pt>
                <c:pt idx="257">
                  <c:v>44164</c:v>
                </c:pt>
                <c:pt idx="258">
                  <c:v>44165</c:v>
                </c:pt>
                <c:pt idx="259">
                  <c:v>44166</c:v>
                </c:pt>
                <c:pt idx="260">
                  <c:v>44167</c:v>
                </c:pt>
                <c:pt idx="261">
                  <c:v>44168</c:v>
                </c:pt>
                <c:pt idx="262">
                  <c:v>44169</c:v>
                </c:pt>
                <c:pt idx="263">
                  <c:v>44170</c:v>
                </c:pt>
                <c:pt idx="264">
                  <c:v>44171</c:v>
                </c:pt>
                <c:pt idx="265">
                  <c:v>44172</c:v>
                </c:pt>
                <c:pt idx="266">
                  <c:v>44173</c:v>
                </c:pt>
                <c:pt idx="267">
                  <c:v>44174</c:v>
                </c:pt>
                <c:pt idx="268">
                  <c:v>44175</c:v>
                </c:pt>
                <c:pt idx="269">
                  <c:v>44176</c:v>
                </c:pt>
                <c:pt idx="270">
                  <c:v>44177</c:v>
                </c:pt>
                <c:pt idx="271">
                  <c:v>44178</c:v>
                </c:pt>
                <c:pt idx="272">
                  <c:v>44179</c:v>
                </c:pt>
                <c:pt idx="273">
                  <c:v>44180</c:v>
                </c:pt>
                <c:pt idx="274">
                  <c:v>44181</c:v>
                </c:pt>
                <c:pt idx="275">
                  <c:v>44182</c:v>
                </c:pt>
                <c:pt idx="276">
                  <c:v>44183</c:v>
                </c:pt>
                <c:pt idx="277">
                  <c:v>44184</c:v>
                </c:pt>
                <c:pt idx="278">
                  <c:v>44185</c:v>
                </c:pt>
                <c:pt idx="279">
                  <c:v>44186</c:v>
                </c:pt>
                <c:pt idx="280">
                  <c:v>44187</c:v>
                </c:pt>
                <c:pt idx="281">
                  <c:v>44188</c:v>
                </c:pt>
                <c:pt idx="282">
                  <c:v>44189</c:v>
                </c:pt>
                <c:pt idx="283">
                  <c:v>44190</c:v>
                </c:pt>
                <c:pt idx="284">
                  <c:v>44191</c:v>
                </c:pt>
                <c:pt idx="285">
                  <c:v>44192</c:v>
                </c:pt>
                <c:pt idx="286">
                  <c:v>44193</c:v>
                </c:pt>
                <c:pt idx="287">
                  <c:v>44194</c:v>
                </c:pt>
                <c:pt idx="288">
                  <c:v>44195</c:v>
                </c:pt>
                <c:pt idx="289">
                  <c:v>44196</c:v>
                </c:pt>
                <c:pt idx="290">
                  <c:v>44197</c:v>
                </c:pt>
                <c:pt idx="291">
                  <c:v>44198</c:v>
                </c:pt>
                <c:pt idx="292">
                  <c:v>44199</c:v>
                </c:pt>
                <c:pt idx="293">
                  <c:v>44200</c:v>
                </c:pt>
                <c:pt idx="294">
                  <c:v>44201</c:v>
                </c:pt>
                <c:pt idx="295">
                  <c:v>44202</c:v>
                </c:pt>
                <c:pt idx="296">
                  <c:v>44203</c:v>
                </c:pt>
                <c:pt idx="297">
                  <c:v>44204</c:v>
                </c:pt>
                <c:pt idx="298">
                  <c:v>44205</c:v>
                </c:pt>
                <c:pt idx="299">
                  <c:v>44206</c:v>
                </c:pt>
                <c:pt idx="300">
                  <c:v>44207</c:v>
                </c:pt>
                <c:pt idx="301">
                  <c:v>44208</c:v>
                </c:pt>
                <c:pt idx="302">
                  <c:v>44209</c:v>
                </c:pt>
                <c:pt idx="303">
                  <c:v>44210</c:v>
                </c:pt>
                <c:pt idx="304">
                  <c:v>44211</c:v>
                </c:pt>
                <c:pt idx="305">
                  <c:v>44212</c:v>
                </c:pt>
                <c:pt idx="306">
                  <c:v>44213</c:v>
                </c:pt>
                <c:pt idx="307">
                  <c:v>44214</c:v>
                </c:pt>
                <c:pt idx="308">
                  <c:v>44215</c:v>
                </c:pt>
                <c:pt idx="309">
                  <c:v>44216</c:v>
                </c:pt>
                <c:pt idx="310">
                  <c:v>44217</c:v>
                </c:pt>
                <c:pt idx="311">
                  <c:v>44218</c:v>
                </c:pt>
                <c:pt idx="312">
                  <c:v>44219</c:v>
                </c:pt>
                <c:pt idx="313">
                  <c:v>44220</c:v>
                </c:pt>
                <c:pt idx="314">
                  <c:v>44221</c:v>
                </c:pt>
                <c:pt idx="315">
                  <c:v>44222</c:v>
                </c:pt>
                <c:pt idx="316">
                  <c:v>44223</c:v>
                </c:pt>
                <c:pt idx="317">
                  <c:v>44224</c:v>
                </c:pt>
                <c:pt idx="318">
                  <c:v>44225</c:v>
                </c:pt>
                <c:pt idx="319">
                  <c:v>44226</c:v>
                </c:pt>
                <c:pt idx="320">
                  <c:v>44227</c:v>
                </c:pt>
                <c:pt idx="321">
                  <c:v>44228</c:v>
                </c:pt>
                <c:pt idx="322">
                  <c:v>44229</c:v>
                </c:pt>
                <c:pt idx="323">
                  <c:v>44230</c:v>
                </c:pt>
                <c:pt idx="324">
                  <c:v>44231</c:v>
                </c:pt>
                <c:pt idx="325">
                  <c:v>44232</c:v>
                </c:pt>
                <c:pt idx="326">
                  <c:v>44233</c:v>
                </c:pt>
                <c:pt idx="327">
                  <c:v>44234</c:v>
                </c:pt>
                <c:pt idx="328">
                  <c:v>44235</c:v>
                </c:pt>
                <c:pt idx="329">
                  <c:v>44236</c:v>
                </c:pt>
                <c:pt idx="330">
                  <c:v>44237</c:v>
                </c:pt>
                <c:pt idx="331">
                  <c:v>44238</c:v>
                </c:pt>
                <c:pt idx="332">
                  <c:v>44239</c:v>
                </c:pt>
                <c:pt idx="333">
                  <c:v>44240</c:v>
                </c:pt>
                <c:pt idx="334">
                  <c:v>44241</c:v>
                </c:pt>
                <c:pt idx="335">
                  <c:v>44242</c:v>
                </c:pt>
                <c:pt idx="336">
                  <c:v>44243</c:v>
                </c:pt>
                <c:pt idx="337">
                  <c:v>44244</c:v>
                </c:pt>
                <c:pt idx="338">
                  <c:v>44245</c:v>
                </c:pt>
                <c:pt idx="339">
                  <c:v>44246</c:v>
                </c:pt>
                <c:pt idx="340">
                  <c:v>44247</c:v>
                </c:pt>
                <c:pt idx="341">
                  <c:v>44248</c:v>
                </c:pt>
                <c:pt idx="342">
                  <c:v>44249</c:v>
                </c:pt>
                <c:pt idx="343">
                  <c:v>44250</c:v>
                </c:pt>
                <c:pt idx="344">
                  <c:v>44251</c:v>
                </c:pt>
                <c:pt idx="345">
                  <c:v>44252</c:v>
                </c:pt>
                <c:pt idx="346">
                  <c:v>44253</c:v>
                </c:pt>
                <c:pt idx="347">
                  <c:v>44254</c:v>
                </c:pt>
                <c:pt idx="348">
                  <c:v>44255</c:v>
                </c:pt>
                <c:pt idx="349">
                  <c:v>44256</c:v>
                </c:pt>
                <c:pt idx="350">
                  <c:v>44257</c:v>
                </c:pt>
                <c:pt idx="351">
                  <c:v>44258</c:v>
                </c:pt>
                <c:pt idx="352">
                  <c:v>44259</c:v>
                </c:pt>
                <c:pt idx="353">
                  <c:v>44260</c:v>
                </c:pt>
                <c:pt idx="354">
                  <c:v>44261</c:v>
                </c:pt>
                <c:pt idx="355">
                  <c:v>44262</c:v>
                </c:pt>
                <c:pt idx="356">
                  <c:v>44263</c:v>
                </c:pt>
                <c:pt idx="357">
                  <c:v>44264</c:v>
                </c:pt>
                <c:pt idx="358">
                  <c:v>44265</c:v>
                </c:pt>
                <c:pt idx="359">
                  <c:v>44266</c:v>
                </c:pt>
                <c:pt idx="360">
                  <c:v>44267</c:v>
                </c:pt>
                <c:pt idx="361">
                  <c:v>44268</c:v>
                </c:pt>
                <c:pt idx="362">
                  <c:v>44269</c:v>
                </c:pt>
                <c:pt idx="363">
                  <c:v>44270</c:v>
                </c:pt>
                <c:pt idx="364">
                  <c:v>44271</c:v>
                </c:pt>
                <c:pt idx="365">
                  <c:v>44272</c:v>
                </c:pt>
                <c:pt idx="366">
                  <c:v>44273</c:v>
                </c:pt>
                <c:pt idx="367">
                  <c:v>44274</c:v>
                </c:pt>
                <c:pt idx="368">
                  <c:v>44275</c:v>
                </c:pt>
                <c:pt idx="369">
                  <c:v>44276</c:v>
                </c:pt>
                <c:pt idx="370">
                  <c:v>44277</c:v>
                </c:pt>
                <c:pt idx="371">
                  <c:v>44278</c:v>
                </c:pt>
                <c:pt idx="372">
                  <c:v>44279</c:v>
                </c:pt>
                <c:pt idx="373">
                  <c:v>44280</c:v>
                </c:pt>
                <c:pt idx="374">
                  <c:v>44281</c:v>
                </c:pt>
                <c:pt idx="375">
                  <c:v>44282</c:v>
                </c:pt>
                <c:pt idx="376">
                  <c:v>44283</c:v>
                </c:pt>
                <c:pt idx="377">
                  <c:v>44284</c:v>
                </c:pt>
                <c:pt idx="378">
                  <c:v>44285</c:v>
                </c:pt>
                <c:pt idx="379">
                  <c:v>44286</c:v>
                </c:pt>
                <c:pt idx="380">
                  <c:v>44287</c:v>
                </c:pt>
                <c:pt idx="381">
                  <c:v>44288</c:v>
                </c:pt>
                <c:pt idx="382">
                  <c:v>44289</c:v>
                </c:pt>
                <c:pt idx="383">
                  <c:v>44290</c:v>
                </c:pt>
                <c:pt idx="384">
                  <c:v>44291</c:v>
                </c:pt>
                <c:pt idx="385">
                  <c:v>44292</c:v>
                </c:pt>
                <c:pt idx="386">
                  <c:v>44293</c:v>
                </c:pt>
                <c:pt idx="387">
                  <c:v>44294</c:v>
                </c:pt>
                <c:pt idx="388">
                  <c:v>44295</c:v>
                </c:pt>
                <c:pt idx="389">
                  <c:v>44296</c:v>
                </c:pt>
                <c:pt idx="390">
                  <c:v>44297</c:v>
                </c:pt>
                <c:pt idx="391">
                  <c:v>44298</c:v>
                </c:pt>
                <c:pt idx="392">
                  <c:v>44299</c:v>
                </c:pt>
                <c:pt idx="393">
                  <c:v>44300</c:v>
                </c:pt>
                <c:pt idx="394">
                  <c:v>44301</c:v>
                </c:pt>
                <c:pt idx="395">
                  <c:v>44302</c:v>
                </c:pt>
                <c:pt idx="396">
                  <c:v>44303</c:v>
                </c:pt>
                <c:pt idx="397">
                  <c:v>44304</c:v>
                </c:pt>
                <c:pt idx="398">
                  <c:v>44305</c:v>
                </c:pt>
                <c:pt idx="399">
                  <c:v>44306</c:v>
                </c:pt>
                <c:pt idx="400">
                  <c:v>44307</c:v>
                </c:pt>
                <c:pt idx="401">
                  <c:v>44308</c:v>
                </c:pt>
                <c:pt idx="402">
                  <c:v>44309</c:v>
                </c:pt>
                <c:pt idx="403">
                  <c:v>44310</c:v>
                </c:pt>
                <c:pt idx="404">
                  <c:v>44311</c:v>
                </c:pt>
                <c:pt idx="405">
                  <c:v>44312</c:v>
                </c:pt>
                <c:pt idx="406">
                  <c:v>44313</c:v>
                </c:pt>
                <c:pt idx="407">
                  <c:v>44314</c:v>
                </c:pt>
                <c:pt idx="408">
                  <c:v>44315</c:v>
                </c:pt>
                <c:pt idx="409">
                  <c:v>44316</c:v>
                </c:pt>
                <c:pt idx="410">
                  <c:v>44317</c:v>
                </c:pt>
                <c:pt idx="411">
                  <c:v>44318</c:v>
                </c:pt>
                <c:pt idx="412">
                  <c:v>44319</c:v>
                </c:pt>
                <c:pt idx="413">
                  <c:v>44320</c:v>
                </c:pt>
                <c:pt idx="414">
                  <c:v>44321</c:v>
                </c:pt>
                <c:pt idx="415">
                  <c:v>44322</c:v>
                </c:pt>
                <c:pt idx="416">
                  <c:v>44323</c:v>
                </c:pt>
                <c:pt idx="417">
                  <c:v>44324</c:v>
                </c:pt>
                <c:pt idx="418">
                  <c:v>44325</c:v>
                </c:pt>
                <c:pt idx="419">
                  <c:v>44326</c:v>
                </c:pt>
                <c:pt idx="420">
                  <c:v>44327</c:v>
                </c:pt>
                <c:pt idx="421">
                  <c:v>44328</c:v>
                </c:pt>
                <c:pt idx="422">
                  <c:v>44329</c:v>
                </c:pt>
                <c:pt idx="423">
                  <c:v>44330</c:v>
                </c:pt>
                <c:pt idx="424">
                  <c:v>44331</c:v>
                </c:pt>
                <c:pt idx="425">
                  <c:v>44332</c:v>
                </c:pt>
                <c:pt idx="426">
                  <c:v>44333</c:v>
                </c:pt>
                <c:pt idx="427">
                  <c:v>44334</c:v>
                </c:pt>
                <c:pt idx="428">
                  <c:v>44335</c:v>
                </c:pt>
                <c:pt idx="429">
                  <c:v>44336</c:v>
                </c:pt>
                <c:pt idx="430">
                  <c:v>44337</c:v>
                </c:pt>
                <c:pt idx="431">
                  <c:v>44338</c:v>
                </c:pt>
                <c:pt idx="432">
                  <c:v>44339</c:v>
                </c:pt>
                <c:pt idx="433">
                  <c:v>44340</c:v>
                </c:pt>
                <c:pt idx="434">
                  <c:v>44341</c:v>
                </c:pt>
                <c:pt idx="435">
                  <c:v>44342</c:v>
                </c:pt>
                <c:pt idx="436">
                  <c:v>44343</c:v>
                </c:pt>
                <c:pt idx="437">
                  <c:v>44344</c:v>
                </c:pt>
                <c:pt idx="438">
                  <c:v>44345</c:v>
                </c:pt>
                <c:pt idx="439">
                  <c:v>44346</c:v>
                </c:pt>
                <c:pt idx="440">
                  <c:v>44347</c:v>
                </c:pt>
                <c:pt idx="441">
                  <c:v>44348</c:v>
                </c:pt>
                <c:pt idx="442">
                  <c:v>44349</c:v>
                </c:pt>
                <c:pt idx="443">
                  <c:v>44350</c:v>
                </c:pt>
                <c:pt idx="444">
                  <c:v>44351</c:v>
                </c:pt>
                <c:pt idx="445">
                  <c:v>44352</c:v>
                </c:pt>
                <c:pt idx="446">
                  <c:v>44353</c:v>
                </c:pt>
                <c:pt idx="447">
                  <c:v>44354</c:v>
                </c:pt>
                <c:pt idx="448">
                  <c:v>44355</c:v>
                </c:pt>
                <c:pt idx="449">
                  <c:v>44356</c:v>
                </c:pt>
                <c:pt idx="450">
                  <c:v>44357</c:v>
                </c:pt>
                <c:pt idx="451">
                  <c:v>44358</c:v>
                </c:pt>
                <c:pt idx="452">
                  <c:v>44359</c:v>
                </c:pt>
                <c:pt idx="453">
                  <c:v>44360</c:v>
                </c:pt>
                <c:pt idx="454">
                  <c:v>44361</c:v>
                </c:pt>
                <c:pt idx="455">
                  <c:v>44362</c:v>
                </c:pt>
                <c:pt idx="456">
                  <c:v>44363</c:v>
                </c:pt>
                <c:pt idx="457">
                  <c:v>44364</c:v>
                </c:pt>
                <c:pt idx="458">
                  <c:v>44365</c:v>
                </c:pt>
                <c:pt idx="459">
                  <c:v>44366</c:v>
                </c:pt>
                <c:pt idx="460">
                  <c:v>44367</c:v>
                </c:pt>
                <c:pt idx="461">
                  <c:v>44368</c:v>
                </c:pt>
                <c:pt idx="462">
                  <c:v>44369</c:v>
                </c:pt>
                <c:pt idx="463">
                  <c:v>44370</c:v>
                </c:pt>
                <c:pt idx="464">
                  <c:v>44371</c:v>
                </c:pt>
                <c:pt idx="465">
                  <c:v>44372</c:v>
                </c:pt>
                <c:pt idx="466">
                  <c:v>44373</c:v>
                </c:pt>
                <c:pt idx="467">
                  <c:v>44374</c:v>
                </c:pt>
                <c:pt idx="468">
                  <c:v>44375</c:v>
                </c:pt>
                <c:pt idx="469">
                  <c:v>44376</c:v>
                </c:pt>
                <c:pt idx="470">
                  <c:v>44377</c:v>
                </c:pt>
                <c:pt idx="471">
                  <c:v>44378</c:v>
                </c:pt>
                <c:pt idx="472">
                  <c:v>44379</c:v>
                </c:pt>
                <c:pt idx="473">
                  <c:v>44380</c:v>
                </c:pt>
                <c:pt idx="474">
                  <c:v>44381</c:v>
                </c:pt>
                <c:pt idx="475">
                  <c:v>44382</c:v>
                </c:pt>
                <c:pt idx="476">
                  <c:v>44383</c:v>
                </c:pt>
                <c:pt idx="477">
                  <c:v>44384</c:v>
                </c:pt>
                <c:pt idx="478">
                  <c:v>44385</c:v>
                </c:pt>
                <c:pt idx="479">
                  <c:v>44386</c:v>
                </c:pt>
                <c:pt idx="480">
                  <c:v>44387</c:v>
                </c:pt>
                <c:pt idx="481">
                  <c:v>44388</c:v>
                </c:pt>
                <c:pt idx="482">
                  <c:v>44389</c:v>
                </c:pt>
                <c:pt idx="483">
                  <c:v>44390</c:v>
                </c:pt>
                <c:pt idx="484">
                  <c:v>44391</c:v>
                </c:pt>
                <c:pt idx="485">
                  <c:v>44392</c:v>
                </c:pt>
                <c:pt idx="486">
                  <c:v>44393</c:v>
                </c:pt>
                <c:pt idx="487">
                  <c:v>44394</c:v>
                </c:pt>
                <c:pt idx="488">
                  <c:v>44395</c:v>
                </c:pt>
                <c:pt idx="489">
                  <c:v>44396</c:v>
                </c:pt>
                <c:pt idx="490">
                  <c:v>44397</c:v>
                </c:pt>
                <c:pt idx="491">
                  <c:v>44398</c:v>
                </c:pt>
                <c:pt idx="492">
                  <c:v>44399</c:v>
                </c:pt>
                <c:pt idx="493">
                  <c:v>44400</c:v>
                </c:pt>
                <c:pt idx="494">
                  <c:v>44401</c:v>
                </c:pt>
                <c:pt idx="495">
                  <c:v>44402</c:v>
                </c:pt>
                <c:pt idx="496">
                  <c:v>44403</c:v>
                </c:pt>
                <c:pt idx="497">
                  <c:v>44404</c:v>
                </c:pt>
                <c:pt idx="498">
                  <c:v>44405</c:v>
                </c:pt>
                <c:pt idx="499">
                  <c:v>44406</c:v>
                </c:pt>
                <c:pt idx="500">
                  <c:v>44407</c:v>
                </c:pt>
                <c:pt idx="501">
                  <c:v>44408</c:v>
                </c:pt>
                <c:pt idx="502">
                  <c:v>44409</c:v>
                </c:pt>
                <c:pt idx="503">
                  <c:v>44410</c:v>
                </c:pt>
                <c:pt idx="504">
                  <c:v>44411</c:v>
                </c:pt>
                <c:pt idx="505">
                  <c:v>44412</c:v>
                </c:pt>
                <c:pt idx="506">
                  <c:v>44413</c:v>
                </c:pt>
                <c:pt idx="507">
                  <c:v>44414</c:v>
                </c:pt>
                <c:pt idx="508">
                  <c:v>44415</c:v>
                </c:pt>
                <c:pt idx="509">
                  <c:v>44416</c:v>
                </c:pt>
                <c:pt idx="510">
                  <c:v>44417</c:v>
                </c:pt>
                <c:pt idx="511">
                  <c:v>44418</c:v>
                </c:pt>
                <c:pt idx="512">
                  <c:v>44419</c:v>
                </c:pt>
                <c:pt idx="513">
                  <c:v>44420</c:v>
                </c:pt>
                <c:pt idx="514">
                  <c:v>44421</c:v>
                </c:pt>
                <c:pt idx="515">
                  <c:v>44422</c:v>
                </c:pt>
                <c:pt idx="516">
                  <c:v>44423</c:v>
                </c:pt>
                <c:pt idx="517">
                  <c:v>44424</c:v>
                </c:pt>
                <c:pt idx="518">
                  <c:v>44425</c:v>
                </c:pt>
                <c:pt idx="519">
                  <c:v>44426</c:v>
                </c:pt>
                <c:pt idx="520">
                  <c:v>44427</c:v>
                </c:pt>
                <c:pt idx="521">
                  <c:v>44428</c:v>
                </c:pt>
                <c:pt idx="522">
                  <c:v>44429</c:v>
                </c:pt>
                <c:pt idx="523">
                  <c:v>44430</c:v>
                </c:pt>
                <c:pt idx="524">
                  <c:v>44431</c:v>
                </c:pt>
                <c:pt idx="525">
                  <c:v>44432</c:v>
                </c:pt>
                <c:pt idx="526">
                  <c:v>44433</c:v>
                </c:pt>
                <c:pt idx="527">
                  <c:v>44434</c:v>
                </c:pt>
                <c:pt idx="528">
                  <c:v>44435</c:v>
                </c:pt>
                <c:pt idx="529">
                  <c:v>44436</c:v>
                </c:pt>
                <c:pt idx="530">
                  <c:v>44437</c:v>
                </c:pt>
                <c:pt idx="531">
                  <c:v>44438</c:v>
                </c:pt>
                <c:pt idx="532">
                  <c:v>44439</c:v>
                </c:pt>
                <c:pt idx="533">
                  <c:v>44440</c:v>
                </c:pt>
                <c:pt idx="534">
                  <c:v>44441</c:v>
                </c:pt>
                <c:pt idx="535">
                  <c:v>44442</c:v>
                </c:pt>
                <c:pt idx="536">
                  <c:v>44443</c:v>
                </c:pt>
                <c:pt idx="537">
                  <c:v>44444</c:v>
                </c:pt>
                <c:pt idx="538">
                  <c:v>44445</c:v>
                </c:pt>
                <c:pt idx="539">
                  <c:v>44446</c:v>
                </c:pt>
                <c:pt idx="540">
                  <c:v>44447</c:v>
                </c:pt>
                <c:pt idx="541">
                  <c:v>44448</c:v>
                </c:pt>
                <c:pt idx="542">
                  <c:v>44449</c:v>
                </c:pt>
                <c:pt idx="543">
                  <c:v>44450</c:v>
                </c:pt>
                <c:pt idx="544">
                  <c:v>44451</c:v>
                </c:pt>
                <c:pt idx="545">
                  <c:v>44452</c:v>
                </c:pt>
                <c:pt idx="546">
                  <c:v>44453</c:v>
                </c:pt>
                <c:pt idx="547">
                  <c:v>44454</c:v>
                </c:pt>
                <c:pt idx="548">
                  <c:v>44455</c:v>
                </c:pt>
                <c:pt idx="549">
                  <c:v>44456</c:v>
                </c:pt>
                <c:pt idx="550">
                  <c:v>44457</c:v>
                </c:pt>
                <c:pt idx="551">
                  <c:v>44458</c:v>
                </c:pt>
                <c:pt idx="552">
                  <c:v>44459</c:v>
                </c:pt>
                <c:pt idx="553">
                  <c:v>44460</c:v>
                </c:pt>
                <c:pt idx="554">
                  <c:v>44461</c:v>
                </c:pt>
                <c:pt idx="555">
                  <c:v>44462</c:v>
                </c:pt>
                <c:pt idx="556">
                  <c:v>44463</c:v>
                </c:pt>
                <c:pt idx="557">
                  <c:v>44464</c:v>
                </c:pt>
                <c:pt idx="558">
                  <c:v>44465</c:v>
                </c:pt>
                <c:pt idx="559">
                  <c:v>44466</c:v>
                </c:pt>
                <c:pt idx="560">
                  <c:v>44467</c:v>
                </c:pt>
                <c:pt idx="561">
                  <c:v>44468</c:v>
                </c:pt>
                <c:pt idx="562">
                  <c:v>44469</c:v>
                </c:pt>
                <c:pt idx="563">
                  <c:v>44470</c:v>
                </c:pt>
                <c:pt idx="564">
                  <c:v>44471</c:v>
                </c:pt>
                <c:pt idx="565">
                  <c:v>44472</c:v>
                </c:pt>
                <c:pt idx="566">
                  <c:v>44473</c:v>
                </c:pt>
                <c:pt idx="567">
                  <c:v>44474</c:v>
                </c:pt>
                <c:pt idx="568">
                  <c:v>44475</c:v>
                </c:pt>
                <c:pt idx="569">
                  <c:v>44476</c:v>
                </c:pt>
                <c:pt idx="570">
                  <c:v>44477</c:v>
                </c:pt>
                <c:pt idx="571">
                  <c:v>44478</c:v>
                </c:pt>
                <c:pt idx="572">
                  <c:v>44479</c:v>
                </c:pt>
                <c:pt idx="573">
                  <c:v>44480</c:v>
                </c:pt>
                <c:pt idx="574">
                  <c:v>44481</c:v>
                </c:pt>
                <c:pt idx="575">
                  <c:v>44482</c:v>
                </c:pt>
                <c:pt idx="576">
                  <c:v>44483</c:v>
                </c:pt>
                <c:pt idx="577">
                  <c:v>44484</c:v>
                </c:pt>
                <c:pt idx="578">
                  <c:v>44485</c:v>
                </c:pt>
                <c:pt idx="579">
                  <c:v>44486</c:v>
                </c:pt>
                <c:pt idx="580">
                  <c:v>44487</c:v>
                </c:pt>
                <c:pt idx="581">
                  <c:v>44488</c:v>
                </c:pt>
                <c:pt idx="582">
                  <c:v>44489</c:v>
                </c:pt>
                <c:pt idx="583">
                  <c:v>44490</c:v>
                </c:pt>
                <c:pt idx="584">
                  <c:v>44491</c:v>
                </c:pt>
                <c:pt idx="585">
                  <c:v>44492</c:v>
                </c:pt>
                <c:pt idx="586">
                  <c:v>44493</c:v>
                </c:pt>
                <c:pt idx="587">
                  <c:v>44494</c:v>
                </c:pt>
                <c:pt idx="588">
                  <c:v>44495</c:v>
                </c:pt>
                <c:pt idx="589">
                  <c:v>44496</c:v>
                </c:pt>
                <c:pt idx="590">
                  <c:v>44497</c:v>
                </c:pt>
                <c:pt idx="591">
                  <c:v>44498</c:v>
                </c:pt>
                <c:pt idx="592">
                  <c:v>44499</c:v>
                </c:pt>
                <c:pt idx="593">
                  <c:v>44500</c:v>
                </c:pt>
                <c:pt idx="594">
                  <c:v>44501</c:v>
                </c:pt>
                <c:pt idx="595">
                  <c:v>44502</c:v>
                </c:pt>
                <c:pt idx="596">
                  <c:v>44503</c:v>
                </c:pt>
                <c:pt idx="597">
                  <c:v>44504</c:v>
                </c:pt>
                <c:pt idx="598">
                  <c:v>44505</c:v>
                </c:pt>
                <c:pt idx="599">
                  <c:v>44506</c:v>
                </c:pt>
                <c:pt idx="600">
                  <c:v>44507</c:v>
                </c:pt>
                <c:pt idx="601">
                  <c:v>44508</c:v>
                </c:pt>
                <c:pt idx="602">
                  <c:v>44509</c:v>
                </c:pt>
                <c:pt idx="603">
                  <c:v>44510</c:v>
                </c:pt>
                <c:pt idx="604">
                  <c:v>44511</c:v>
                </c:pt>
                <c:pt idx="605">
                  <c:v>44512</c:v>
                </c:pt>
                <c:pt idx="606">
                  <c:v>44513</c:v>
                </c:pt>
                <c:pt idx="607">
                  <c:v>44514</c:v>
                </c:pt>
                <c:pt idx="608">
                  <c:v>44515</c:v>
                </c:pt>
                <c:pt idx="609">
                  <c:v>44516</c:v>
                </c:pt>
                <c:pt idx="610">
                  <c:v>44517</c:v>
                </c:pt>
                <c:pt idx="611">
                  <c:v>44518</c:v>
                </c:pt>
                <c:pt idx="612">
                  <c:v>44519</c:v>
                </c:pt>
                <c:pt idx="613">
                  <c:v>44520</c:v>
                </c:pt>
                <c:pt idx="614">
                  <c:v>44521</c:v>
                </c:pt>
                <c:pt idx="615">
                  <c:v>44522</c:v>
                </c:pt>
                <c:pt idx="616">
                  <c:v>44523</c:v>
                </c:pt>
                <c:pt idx="617">
                  <c:v>44524</c:v>
                </c:pt>
                <c:pt idx="618">
                  <c:v>44525</c:v>
                </c:pt>
                <c:pt idx="619">
                  <c:v>44526</c:v>
                </c:pt>
                <c:pt idx="620">
                  <c:v>44527</c:v>
                </c:pt>
                <c:pt idx="621">
                  <c:v>44528</c:v>
                </c:pt>
                <c:pt idx="622">
                  <c:v>44529</c:v>
                </c:pt>
                <c:pt idx="623">
                  <c:v>44530</c:v>
                </c:pt>
                <c:pt idx="624">
                  <c:v>44531</c:v>
                </c:pt>
                <c:pt idx="625">
                  <c:v>44532</c:v>
                </c:pt>
                <c:pt idx="626">
                  <c:v>44533</c:v>
                </c:pt>
                <c:pt idx="627">
                  <c:v>44534</c:v>
                </c:pt>
                <c:pt idx="628">
                  <c:v>44535</c:v>
                </c:pt>
                <c:pt idx="629">
                  <c:v>44536</c:v>
                </c:pt>
                <c:pt idx="630">
                  <c:v>44537</c:v>
                </c:pt>
                <c:pt idx="631">
                  <c:v>44538</c:v>
                </c:pt>
                <c:pt idx="632">
                  <c:v>44539</c:v>
                </c:pt>
                <c:pt idx="633">
                  <c:v>44540</c:v>
                </c:pt>
                <c:pt idx="634">
                  <c:v>44541</c:v>
                </c:pt>
                <c:pt idx="635">
                  <c:v>44542</c:v>
                </c:pt>
                <c:pt idx="636">
                  <c:v>44543</c:v>
                </c:pt>
                <c:pt idx="637">
                  <c:v>44544</c:v>
                </c:pt>
                <c:pt idx="638">
                  <c:v>44545</c:v>
                </c:pt>
                <c:pt idx="639">
                  <c:v>44546</c:v>
                </c:pt>
                <c:pt idx="640">
                  <c:v>44547</c:v>
                </c:pt>
                <c:pt idx="641">
                  <c:v>44548</c:v>
                </c:pt>
                <c:pt idx="642">
                  <c:v>44549</c:v>
                </c:pt>
                <c:pt idx="643">
                  <c:v>44550</c:v>
                </c:pt>
                <c:pt idx="644">
                  <c:v>44551</c:v>
                </c:pt>
                <c:pt idx="645">
                  <c:v>44552</c:v>
                </c:pt>
                <c:pt idx="646">
                  <c:v>44553</c:v>
                </c:pt>
                <c:pt idx="647">
                  <c:v>44554</c:v>
                </c:pt>
                <c:pt idx="648">
                  <c:v>44555</c:v>
                </c:pt>
                <c:pt idx="649">
                  <c:v>44556</c:v>
                </c:pt>
                <c:pt idx="650">
                  <c:v>44557</c:v>
                </c:pt>
                <c:pt idx="651">
                  <c:v>44558</c:v>
                </c:pt>
                <c:pt idx="652">
                  <c:v>44559</c:v>
                </c:pt>
                <c:pt idx="653">
                  <c:v>44560</c:v>
                </c:pt>
                <c:pt idx="654">
                  <c:v>44561</c:v>
                </c:pt>
              </c:numCache>
            </c:numRef>
          </c:cat>
          <c:val>
            <c:numRef>
              <c:f>Calc!$B$7:$YF$7</c:f>
              <c:numCache>
                <c:formatCode>0.00%</c:formatCode>
                <c:ptCount val="655"/>
                <c:pt idx="0">
                  <c:v>0.31690140845070425</c:v>
                </c:pt>
                <c:pt idx="1">
                  <c:v>8.0213903743315509E-2</c:v>
                </c:pt>
                <c:pt idx="2">
                  <c:v>7.4257425742574254E-2</c:v>
                </c:pt>
                <c:pt idx="3">
                  <c:v>5.9907834101382486E-2</c:v>
                </c:pt>
                <c:pt idx="4">
                  <c:v>0.33478260869565218</c:v>
                </c:pt>
                <c:pt idx="5">
                  <c:v>0.23778501628664495</c:v>
                </c:pt>
                <c:pt idx="6">
                  <c:v>0.21578947368421053</c:v>
                </c:pt>
                <c:pt idx="7">
                  <c:v>0.19480519480519481</c:v>
                </c:pt>
                <c:pt idx="8">
                  <c:v>0.15217391304347827</c:v>
                </c:pt>
                <c:pt idx="9">
                  <c:v>0.11163522012578617</c:v>
                </c:pt>
                <c:pt idx="10">
                  <c:v>0.13578500707213578</c:v>
                </c:pt>
                <c:pt idx="11">
                  <c:v>0.33872976338729766</c:v>
                </c:pt>
                <c:pt idx="12">
                  <c:v>0.31906976744186044</c:v>
                </c:pt>
                <c:pt idx="13">
                  <c:v>9.0267983074753172E-2</c:v>
                </c:pt>
                <c:pt idx="14">
                  <c:v>0.34799482535575677</c:v>
                </c:pt>
                <c:pt idx="15">
                  <c:v>0.10892514395393474</c:v>
                </c:pt>
                <c:pt idx="16">
                  <c:v>0.13933362180874082</c:v>
                </c:pt>
                <c:pt idx="17">
                  <c:v>0.14622104063805544</c:v>
                </c:pt>
                <c:pt idx="18">
                  <c:v>2.5182239893969515E-2</c:v>
                </c:pt>
                <c:pt idx="19">
                  <c:v>4.9127343244990303E-2</c:v>
                </c:pt>
                <c:pt idx="20">
                  <c:v>0.12754158964879853</c:v>
                </c:pt>
                <c:pt idx="21">
                  <c:v>2.8415300546448089E-2</c:v>
                </c:pt>
                <c:pt idx="22">
                  <c:v>2.8161530286928801E-2</c:v>
                </c:pt>
                <c:pt idx="23">
                  <c:v>5.3229974160206715E-2</c:v>
                </c:pt>
                <c:pt idx="24">
                  <c:v>2.9195289499509322E-2</c:v>
                </c:pt>
                <c:pt idx="25">
                  <c:v>5.5542312276519665E-2</c:v>
                </c:pt>
                <c:pt idx="26">
                  <c:v>4.9683830171635052E-2</c:v>
                </c:pt>
                <c:pt idx="27">
                  <c:v>6.1101549053356283E-2</c:v>
                </c:pt>
                <c:pt idx="28">
                  <c:v>5.9002433090024328E-2</c:v>
                </c:pt>
                <c:pt idx="29">
                  <c:v>4.4035994639096306E-2</c:v>
                </c:pt>
                <c:pt idx="30">
                  <c:v>3.7960755547405099E-2</c:v>
                </c:pt>
                <c:pt idx="31">
                  <c:v>3.8515901060070669E-2</c:v>
                </c:pt>
                <c:pt idx="32">
                  <c:v>3.5556311670636269E-2</c:v>
                </c:pt>
                <c:pt idx="33">
                  <c:v>2.8256941021849846E-2</c:v>
                </c:pt>
                <c:pt idx="34">
                  <c:v>3.1953986259785912E-2</c:v>
                </c:pt>
                <c:pt idx="35">
                  <c:v>2.1675181916705373E-2</c:v>
                </c:pt>
                <c:pt idx="36">
                  <c:v>1.6820730413699046E-2</c:v>
                </c:pt>
                <c:pt idx="37">
                  <c:v>4.0387481371087927E-2</c:v>
                </c:pt>
                <c:pt idx="38">
                  <c:v>3.0224896146683857E-2</c:v>
                </c:pt>
                <c:pt idx="39">
                  <c:v>1.418242491657397E-2</c:v>
                </c:pt>
                <c:pt idx="40">
                  <c:v>3.907321085823965E-2</c:v>
                </c:pt>
                <c:pt idx="41">
                  <c:v>2.6124818577648767E-2</c:v>
                </c:pt>
                <c:pt idx="42">
                  <c:v>2.3273755947023272E-2</c:v>
                </c:pt>
                <c:pt idx="43">
                  <c:v>3.1917567227946718E-2</c:v>
                </c:pt>
                <c:pt idx="44">
                  <c:v>3.360935216755967E-2</c:v>
                </c:pt>
                <c:pt idx="45">
                  <c:v>3.3459000942507068E-2</c:v>
                </c:pt>
                <c:pt idx="46">
                  <c:v>1.7783857729138167E-2</c:v>
                </c:pt>
                <c:pt idx="47">
                  <c:v>3.3042114695340505E-2</c:v>
                </c:pt>
                <c:pt idx="48">
                  <c:v>2.8407242762658571E-2</c:v>
                </c:pt>
                <c:pt idx="49">
                  <c:v>2.0980495519240906E-2</c:v>
                </c:pt>
                <c:pt idx="50">
                  <c:v>3.3044196612969846E-2</c:v>
                </c:pt>
                <c:pt idx="51">
                  <c:v>3.3886445421831266E-2</c:v>
                </c:pt>
                <c:pt idx="52">
                  <c:v>1.1602049695446195E-2</c:v>
                </c:pt>
                <c:pt idx="53">
                  <c:v>1.4049507789352957E-2</c:v>
                </c:pt>
                <c:pt idx="54">
                  <c:v>1.7342130065975493E-2</c:v>
                </c:pt>
                <c:pt idx="55">
                  <c:v>2.70520659625718E-2</c:v>
                </c:pt>
                <c:pt idx="56">
                  <c:v>2.3813819231463106E-2</c:v>
                </c:pt>
                <c:pt idx="57">
                  <c:v>2.3612334801762114E-2</c:v>
                </c:pt>
                <c:pt idx="58">
                  <c:v>2.220692029609227E-2</c:v>
                </c:pt>
                <c:pt idx="59">
                  <c:v>1.8103738632536209E-2</c:v>
                </c:pt>
                <c:pt idx="60">
                  <c:v>1.7699115044247787E-2</c:v>
                </c:pt>
                <c:pt idx="61">
                  <c:v>1.6903697683868346E-2</c:v>
                </c:pt>
                <c:pt idx="62">
                  <c:v>1.6382961719811396E-2</c:v>
                </c:pt>
                <c:pt idx="63">
                  <c:v>1.761283220632175E-2</c:v>
                </c:pt>
                <c:pt idx="64">
                  <c:v>2.1557719054242003E-2</c:v>
                </c:pt>
                <c:pt idx="65">
                  <c:v>1.6110732924892218E-2</c:v>
                </c:pt>
                <c:pt idx="66">
                  <c:v>1.2133392883727855E-2</c:v>
                </c:pt>
                <c:pt idx="67">
                  <c:v>1.3238214311980584E-2</c:v>
                </c:pt>
                <c:pt idx="68">
                  <c:v>1.8726863613268491E-2</c:v>
                </c:pt>
                <c:pt idx="69">
                  <c:v>2.0235126469540433E-2</c:v>
                </c:pt>
                <c:pt idx="70">
                  <c:v>2.4443047698861652E-2</c:v>
                </c:pt>
                <c:pt idx="71">
                  <c:v>2.5904969663917105E-2</c:v>
                </c:pt>
                <c:pt idx="72">
                  <c:v>3.5816333311183467E-2</c:v>
                </c:pt>
                <c:pt idx="73">
                  <c:v>6.710289966641006E-2</c:v>
                </c:pt>
                <c:pt idx="74">
                  <c:v>3.5469520259709029E-2</c:v>
                </c:pt>
                <c:pt idx="75">
                  <c:v>5.0046446818392938E-2</c:v>
                </c:pt>
                <c:pt idx="76">
                  <c:v>3.0520844852372001E-2</c:v>
                </c:pt>
                <c:pt idx="77">
                  <c:v>1.9261723360875629E-2</c:v>
                </c:pt>
                <c:pt idx="78">
                  <c:v>3.9532557772279833E-2</c:v>
                </c:pt>
                <c:pt idx="79">
                  <c:v>3.2104516913105126E-2</c:v>
                </c:pt>
                <c:pt idx="80">
                  <c:v>1.1971347267196546E-2</c:v>
                </c:pt>
                <c:pt idx="81">
                  <c:v>3.4616503442257342E-2</c:v>
                </c:pt>
                <c:pt idx="82">
                  <c:v>2.6007497656982192E-2</c:v>
                </c:pt>
                <c:pt idx="83">
                  <c:v>2.6444393697191138E-2</c:v>
                </c:pt>
                <c:pt idx="84">
                  <c:v>2.3048856456349558E-2</c:v>
                </c:pt>
                <c:pt idx="85">
                  <c:v>3.2185107863604734E-2</c:v>
                </c:pt>
                <c:pt idx="86">
                  <c:v>1.8666779032529918E-2</c:v>
                </c:pt>
                <c:pt idx="87">
                  <c:v>2.5315408479834541E-2</c:v>
                </c:pt>
                <c:pt idx="88">
                  <c:v>2.440795578327349E-2</c:v>
                </c:pt>
                <c:pt idx="89">
                  <c:v>2.1187775677378701E-2</c:v>
                </c:pt>
                <c:pt idx="90">
                  <c:v>1.8897030466640957E-2</c:v>
                </c:pt>
                <c:pt idx="91">
                  <c:v>1.3663890991672974E-2</c:v>
                </c:pt>
                <c:pt idx="92">
                  <c:v>1.7064336656584893E-2</c:v>
                </c:pt>
                <c:pt idx="93">
                  <c:v>2.0596225860929584E-2</c:v>
                </c:pt>
                <c:pt idx="94">
                  <c:v>2.3741861218029424E-2</c:v>
                </c:pt>
                <c:pt idx="95">
                  <c:v>3.3065111212621665E-2</c:v>
                </c:pt>
                <c:pt idx="96">
                  <c:v>2.217687074829932E-2</c:v>
                </c:pt>
                <c:pt idx="97">
                  <c:v>2.0963662984160789E-2</c:v>
                </c:pt>
                <c:pt idx="98">
                  <c:v>3.7253112574147706E-2</c:v>
                </c:pt>
                <c:pt idx="99">
                  <c:v>1.4768263943440692E-2</c:v>
                </c:pt>
                <c:pt idx="100">
                  <c:v>2.3966558290757084E-2</c:v>
                </c:pt>
                <c:pt idx="101">
                  <c:v>3.0360760833408933E-2</c:v>
                </c:pt>
                <c:pt idx="102">
                  <c:v>2.1424588383764272E-2</c:v>
                </c:pt>
                <c:pt idx="103">
                  <c:v>1.8734017182426801E-2</c:v>
                </c:pt>
                <c:pt idx="104">
                  <c:v>2.7725285573261881E-2</c:v>
                </c:pt>
                <c:pt idx="105">
                  <c:v>2.9529611943575389E-2</c:v>
                </c:pt>
                <c:pt idx="106">
                  <c:v>2.6576744681985391E-2</c:v>
                </c:pt>
                <c:pt idx="107">
                  <c:v>7.6341824413803851E-3</c:v>
                </c:pt>
                <c:pt idx="108">
                  <c:v>3.9453678649658548E-2</c:v>
                </c:pt>
                <c:pt idx="109">
                  <c:v>3.7038873462911542E-2</c:v>
                </c:pt>
                <c:pt idx="110">
                  <c:v>5.794884054506335E-2</c:v>
                </c:pt>
                <c:pt idx="111">
                  <c:v>4.6978804175893701E-2</c:v>
                </c:pt>
                <c:pt idx="112">
                  <c:v>3.3237649191720807E-2</c:v>
                </c:pt>
                <c:pt idx="113">
                  <c:v>5.1929062310697049E-2</c:v>
                </c:pt>
                <c:pt idx="114">
                  <c:v>2.7701106058499972E-2</c:v>
                </c:pt>
                <c:pt idx="115">
                  <c:v>2.2413726475248291E-2</c:v>
                </c:pt>
                <c:pt idx="116">
                  <c:v>2.4719355936047172E-2</c:v>
                </c:pt>
                <c:pt idx="117">
                  <c:v>3.756777691711851E-2</c:v>
                </c:pt>
                <c:pt idx="118">
                  <c:v>1.3277875539913614E-2</c:v>
                </c:pt>
                <c:pt idx="119">
                  <c:v>9.4551450724485141E-3</c:v>
                </c:pt>
                <c:pt idx="120">
                  <c:v>2.2677904248848729E-2</c:v>
                </c:pt>
                <c:pt idx="121">
                  <c:v>4.1053525913338995E-2</c:v>
                </c:pt>
                <c:pt idx="122">
                  <c:v>2.8319132961185649E-2</c:v>
                </c:pt>
                <c:pt idx="123">
                  <c:v>3.6554975317852095E-2</c:v>
                </c:pt>
                <c:pt idx="124">
                  <c:v>3.295357099105721E-2</c:v>
                </c:pt>
                <c:pt idx="125">
                  <c:v>2.1376897533206832E-2</c:v>
                </c:pt>
                <c:pt idx="126">
                  <c:v>2.7083514760950972E-2</c:v>
                </c:pt>
                <c:pt idx="127">
                  <c:v>2.1267876321293313E-2</c:v>
                </c:pt>
                <c:pt idx="128">
                  <c:v>2.9348683391218919E-2</c:v>
                </c:pt>
                <c:pt idx="129">
                  <c:v>2.7611238069633014E-2</c:v>
                </c:pt>
                <c:pt idx="130">
                  <c:v>2.5744335722882108E-2</c:v>
                </c:pt>
                <c:pt idx="131">
                  <c:v>2.5965413457123911E-2</c:v>
                </c:pt>
                <c:pt idx="132">
                  <c:v>1.9789180588703263E-2</c:v>
                </c:pt>
                <c:pt idx="133">
                  <c:v>1.9904924427108728E-2</c:v>
                </c:pt>
                <c:pt idx="134">
                  <c:v>2.1667682526023926E-2</c:v>
                </c:pt>
                <c:pt idx="135">
                  <c:v>4.5481131413330836E-2</c:v>
                </c:pt>
                <c:pt idx="136">
                  <c:v>4.4531966791236825E-2</c:v>
                </c:pt>
                <c:pt idx="137">
                  <c:v>5.22527154701459E-2</c:v>
                </c:pt>
                <c:pt idx="138">
                  <c:v>5.0421451258245785E-2</c:v>
                </c:pt>
                <c:pt idx="139">
                  <c:v>3.047923632310898E-2</c:v>
                </c:pt>
                <c:pt idx="140">
                  <c:v>5.8901532963415784E-2</c:v>
                </c:pt>
                <c:pt idx="141">
                  <c:v>3.0081799046121873E-2</c:v>
                </c:pt>
                <c:pt idx="142">
                  <c:v>3.0005173305742368E-2</c:v>
                </c:pt>
                <c:pt idx="143">
                  <c:v>2.7574083375188348E-2</c:v>
                </c:pt>
                <c:pt idx="144">
                  <c:v>3.3652671196050636E-2</c:v>
                </c:pt>
                <c:pt idx="145">
                  <c:v>2.3864128935650392E-2</c:v>
                </c:pt>
                <c:pt idx="146">
                  <c:v>5.1765412237420427E-2</c:v>
                </c:pt>
                <c:pt idx="147">
                  <c:v>2.1223964050996063E-2</c:v>
                </c:pt>
                <c:pt idx="148">
                  <c:v>3.0178159354441084E-2</c:v>
                </c:pt>
                <c:pt idx="149">
                  <c:v>2.6274965391063589E-2</c:v>
                </c:pt>
                <c:pt idx="150">
                  <c:v>4.1579111478654611E-2</c:v>
                </c:pt>
                <c:pt idx="151">
                  <c:v>2.7710529740986593E-2</c:v>
                </c:pt>
                <c:pt idx="152">
                  <c:v>2.1118555199533935E-2</c:v>
                </c:pt>
                <c:pt idx="153">
                  <c:v>1.9974822173851031E-2</c:v>
                </c:pt>
                <c:pt idx="154">
                  <c:v>2.8813064678915815E-2</c:v>
                </c:pt>
                <c:pt idx="155">
                  <c:v>2.695419382671544E-2</c:v>
                </c:pt>
                <c:pt idx="156">
                  <c:v>2.4445544212597974E-2</c:v>
                </c:pt>
                <c:pt idx="157">
                  <c:v>2.4395861185696151E-2</c:v>
                </c:pt>
                <c:pt idx="158">
                  <c:v>2.6781454774764894E-2</c:v>
                </c:pt>
                <c:pt idx="159">
                  <c:v>1.2560814744003973E-2</c:v>
                </c:pt>
                <c:pt idx="160">
                  <c:v>2.4530461337229234E-2</c:v>
                </c:pt>
                <c:pt idx="161">
                  <c:v>1.4990836645182547E-2</c:v>
                </c:pt>
                <c:pt idx="162">
                  <c:v>2.6358767320606196E-2</c:v>
                </c:pt>
                <c:pt idx="163">
                  <c:v>1.5912156986771165E-2</c:v>
                </c:pt>
                <c:pt idx="164">
                  <c:v>1.9277073270389772E-2</c:v>
                </c:pt>
                <c:pt idx="165">
                  <c:v>1.7118123162677051E-2</c:v>
                </c:pt>
                <c:pt idx="166">
                  <c:v>2.0011166841050809E-2</c:v>
                </c:pt>
                <c:pt idx="167">
                  <c:v>1.5745459898066201E-2</c:v>
                </c:pt>
                <c:pt idx="168">
                  <c:v>1.5601012594024971E-2</c:v>
                </c:pt>
                <c:pt idx="169">
                  <c:v>9.7028502122498486E-3</c:v>
                </c:pt>
                <c:pt idx="170">
                  <c:v>8.6689630807277873E-3</c:v>
                </c:pt>
                <c:pt idx="171">
                  <c:v>1.6063711947741491E-2</c:v>
                </c:pt>
                <c:pt idx="172">
                  <c:v>1.0763900858354304E-2</c:v>
                </c:pt>
                <c:pt idx="173">
                  <c:v>1.191541970413949E-2</c:v>
                </c:pt>
                <c:pt idx="174">
                  <c:v>5.7379984412192194E-3</c:v>
                </c:pt>
                <c:pt idx="175">
                  <c:v>1.3655765791050028E-2</c:v>
                </c:pt>
                <c:pt idx="176">
                  <c:v>1.3042022918586535E-2</c:v>
                </c:pt>
                <c:pt idx="177">
                  <c:v>1.5517473474665807E-2</c:v>
                </c:pt>
                <c:pt idx="178">
                  <c:v>1.6135964683245831E-2</c:v>
                </c:pt>
                <c:pt idx="179">
                  <c:v>1.9366392055786594E-2</c:v>
                </c:pt>
                <c:pt idx="180">
                  <c:v>1.30030287400674E-2</c:v>
                </c:pt>
                <c:pt idx="181">
                  <c:v>1.7885581281391644E-2</c:v>
                </c:pt>
                <c:pt idx="182">
                  <c:v>1.3234895896016367E-2</c:v>
                </c:pt>
                <c:pt idx="183">
                  <c:v>1.3091716250876927E-2</c:v>
                </c:pt>
                <c:pt idx="184">
                  <c:v>1.2292349066074583E-2</c:v>
                </c:pt>
                <c:pt idx="185">
                  <c:v>1.1715993036277232E-2</c:v>
                </c:pt>
                <c:pt idx="186">
                  <c:v>1.4073824975136481E-2</c:v>
                </c:pt>
                <c:pt idx="187">
                  <c:v>1.1581881041416778E-2</c:v>
                </c:pt>
                <c:pt idx="188">
                  <c:v>1.2021217606009563E-2</c:v>
                </c:pt>
                <c:pt idx="189">
                  <c:v>5.5101829835624934E-3</c:v>
                </c:pt>
                <c:pt idx="190">
                  <c:v>9.6028294418226863E-3</c:v>
                </c:pt>
                <c:pt idx="191">
                  <c:v>7.3457777053609922E-3</c:v>
                </c:pt>
                <c:pt idx="192">
                  <c:v>8.7816549005071531E-3</c:v>
                </c:pt>
                <c:pt idx="193">
                  <c:v>6.3301498859236844E-3</c:v>
                </c:pt>
                <c:pt idx="194">
                  <c:v>9.8587248054810526E-3</c:v>
                </c:pt>
                <c:pt idx="195">
                  <c:v>1.006488597292802E-2</c:v>
                </c:pt>
                <c:pt idx="196">
                  <c:v>6.5573663794225613E-3</c:v>
                </c:pt>
                <c:pt idx="197">
                  <c:v>7.7302838963734591E-3</c:v>
                </c:pt>
                <c:pt idx="198">
                  <c:v>7.6517353558297561E-3</c:v>
                </c:pt>
                <c:pt idx="199">
                  <c:v>8.2749881399265795E-3</c:v>
                </c:pt>
                <c:pt idx="200">
                  <c:v>8.3744371254081441E-3</c:v>
                </c:pt>
                <c:pt idx="201">
                  <c:v>9.9176400588732658E-3</c:v>
                </c:pt>
                <c:pt idx="202">
                  <c:v>7.0233211471734617E-3</c:v>
                </c:pt>
                <c:pt idx="203">
                  <c:v>6.3769776020593544E-3</c:v>
                </c:pt>
                <c:pt idx="204">
                  <c:v>8.5793050273381202E-3</c:v>
                </c:pt>
                <c:pt idx="205">
                  <c:v>6.7650172765799958E-3</c:v>
                </c:pt>
                <c:pt idx="206">
                  <c:v>8.7474801652469205E-3</c:v>
                </c:pt>
                <c:pt idx="207">
                  <c:v>6.4402425545897184E-3</c:v>
                </c:pt>
                <c:pt idx="208">
                  <c:v>7.1677460332535926E-3</c:v>
                </c:pt>
                <c:pt idx="209">
                  <c:v>1.0240436610960656E-2</c:v>
                </c:pt>
                <c:pt idx="210">
                  <c:v>5.533580696350229E-3</c:v>
                </c:pt>
                <c:pt idx="211">
                  <c:v>5.2884573543788603E-3</c:v>
                </c:pt>
                <c:pt idx="212">
                  <c:v>6.2388900431701181E-3</c:v>
                </c:pt>
                <c:pt idx="213">
                  <c:v>8.7525595214196818E-3</c:v>
                </c:pt>
                <c:pt idx="214">
                  <c:v>7.357498223169865E-3</c:v>
                </c:pt>
                <c:pt idx="215">
                  <c:v>6.4345342582505967E-3</c:v>
                </c:pt>
                <c:pt idx="216">
                  <c:v>7.153312508061848E-3</c:v>
                </c:pt>
                <c:pt idx="217">
                  <c:v>4.4714326681868427E-3</c:v>
                </c:pt>
                <c:pt idx="218">
                  <c:v>4.069018086064722E-3</c:v>
                </c:pt>
                <c:pt idx="219">
                  <c:v>4.5411505536338869E-3</c:v>
                </c:pt>
                <c:pt idx="220">
                  <c:v>5.2516158818097878E-3</c:v>
                </c:pt>
                <c:pt idx="221">
                  <c:v>5.522158343789896E-3</c:v>
                </c:pt>
                <c:pt idx="222">
                  <c:v>6.0056712676615403E-3</c:v>
                </c:pt>
                <c:pt idx="223">
                  <c:v>4.3294020993005933E-3</c:v>
                </c:pt>
                <c:pt idx="224">
                  <c:v>4.0739445147054869E-3</c:v>
                </c:pt>
                <c:pt idx="225">
                  <c:v>5.4563385717042211E-3</c:v>
                </c:pt>
                <c:pt idx="226">
                  <c:v>4.677754677754678E-3</c:v>
                </c:pt>
                <c:pt idx="227">
                  <c:v>5.300648652950774E-3</c:v>
                </c:pt>
                <c:pt idx="228">
                  <c:v>4.7396241551936622E-3</c:v>
                </c:pt>
                <c:pt idx="229">
                  <c:v>6.2616716877358959E-3</c:v>
                </c:pt>
                <c:pt idx="230">
                  <c:v>5.9695181317261483E-3</c:v>
                </c:pt>
                <c:pt idx="231">
                  <c:v>4.5692786715101196E-3</c:v>
                </c:pt>
                <c:pt idx="232">
                  <c:v>2.5209150715077189E-3</c:v>
                </c:pt>
                <c:pt idx="233">
                  <c:v>4.0913388829202056E-3</c:v>
                </c:pt>
                <c:pt idx="234">
                  <c:v>5.347360318173071E-3</c:v>
                </c:pt>
                <c:pt idx="235">
                  <c:v>5.4924720973739752E-3</c:v>
                </c:pt>
                <c:pt idx="236">
                  <c:v>6.1782765299103213E-3</c:v>
                </c:pt>
                <c:pt idx="237">
                  <c:v>5.1817000718979806E-3</c:v>
                </c:pt>
                <c:pt idx="238">
                  <c:v>3.2626509289771085E-3</c:v>
                </c:pt>
                <c:pt idx="239">
                  <c:v>4.1701167482595331E-3</c:v>
                </c:pt>
                <c:pt idx="240">
                  <c:v>3.497618430755127E-3</c:v>
                </c:pt>
                <c:pt idx="241">
                  <c:v>4.6993694454098602E-3</c:v>
                </c:pt>
                <c:pt idx="242">
                  <c:v>4.0127201251257067E-3</c:v>
                </c:pt>
                <c:pt idx="243">
                  <c:v>3.6939781511405559E-3</c:v>
                </c:pt>
                <c:pt idx="244">
                  <c:v>4.2565920782271392E-3</c:v>
                </c:pt>
                <c:pt idx="245">
                  <c:v>2.7931460493097705E-3</c:v>
                </c:pt>
                <c:pt idx="246">
                  <c:v>3.3575348535978457E-3</c:v>
                </c:pt>
                <c:pt idx="247">
                  <c:v>3.2346753312933606E-3</c:v>
                </c:pt>
                <c:pt idx="248">
                  <c:v>3.9595578453426213E-3</c:v>
                </c:pt>
                <c:pt idx="249">
                  <c:v>4.3005105199883393E-3</c:v>
                </c:pt>
                <c:pt idx="250">
                  <c:v>4.7163021887864278E-3</c:v>
                </c:pt>
                <c:pt idx="251">
                  <c:v>4.2882588618445242E-3</c:v>
                </c:pt>
                <c:pt idx="252">
                  <c:v>2.634244223920269E-3</c:v>
                </c:pt>
                <c:pt idx="253">
                  <c:v>2.8288777915309138E-3</c:v>
                </c:pt>
                <c:pt idx="254">
                  <c:v>3.2677961292458296E-3</c:v>
                </c:pt>
                <c:pt idx="255">
                  <c:v>3.8204370994845594E-3</c:v>
                </c:pt>
                <c:pt idx="256">
                  <c:v>4.4116473123934656E-3</c:v>
                </c:pt>
                <c:pt idx="257">
                  <c:v>4.8083553648108797E-3</c:v>
                </c:pt>
                <c:pt idx="258">
                  <c:v>4.1316353924820987E-3</c:v>
                </c:pt>
                <c:pt idx="259">
                  <c:v>3.0002548479021382E-3</c:v>
                </c:pt>
                <c:pt idx="260">
                  <c:v>3.3077322861927586E-3</c:v>
                </c:pt>
                <c:pt idx="261">
                  <c:v>2.4311798819864764E-3</c:v>
                </c:pt>
                <c:pt idx="262">
                  <c:v>2.1404964941331562E-3</c:v>
                </c:pt>
                <c:pt idx="263">
                  <c:v>3.9510020740469122E-3</c:v>
                </c:pt>
                <c:pt idx="264">
                  <c:v>4.0290456526254998E-3</c:v>
                </c:pt>
                <c:pt idx="265">
                  <c:v>3.5581605787638063E-3</c:v>
                </c:pt>
                <c:pt idx="266">
                  <c:v>3.1400161758409059E-3</c:v>
                </c:pt>
                <c:pt idx="267">
                  <c:v>3.1143783100150185E-3</c:v>
                </c:pt>
                <c:pt idx="268">
                  <c:v>3.0979548094847847E-3</c:v>
                </c:pt>
                <c:pt idx="269">
                  <c:v>3.3644566144453922E-3</c:v>
                </c:pt>
                <c:pt idx="270">
                  <c:v>2.8901281543668449E-3</c:v>
                </c:pt>
                <c:pt idx="271">
                  <c:v>2.3843990266120343E-3</c:v>
                </c:pt>
                <c:pt idx="272">
                  <c:v>2.9661771250556299E-3</c:v>
                </c:pt>
                <c:pt idx="273">
                  <c:v>2.4537808414294049E-3</c:v>
                </c:pt>
                <c:pt idx="274">
                  <c:v>2.5429411803761961E-3</c:v>
                </c:pt>
                <c:pt idx="275">
                  <c:v>3.2208358720319302E-3</c:v>
                </c:pt>
                <c:pt idx="276">
                  <c:v>4.6540080581453942E-3</c:v>
                </c:pt>
                <c:pt idx="277">
                  <c:v>3.245999448048677E-3</c:v>
                </c:pt>
                <c:pt idx="278">
                  <c:v>3.809677672887321E-3</c:v>
                </c:pt>
                <c:pt idx="279">
                  <c:v>3.7321467020742121E-3</c:v>
                </c:pt>
                <c:pt idx="280">
                  <c:v>2.8385391274200712E-3</c:v>
                </c:pt>
                <c:pt idx="281">
                  <c:v>2.5690610719185853E-3</c:v>
                </c:pt>
                <c:pt idx="282">
                  <c:v>3.7068645959948622E-3</c:v>
                </c:pt>
                <c:pt idx="283">
                  <c:v>4.0302840308852452E-3</c:v>
                </c:pt>
                <c:pt idx="284">
                  <c:v>3.002559874765024E-3</c:v>
                </c:pt>
                <c:pt idx="285">
                  <c:v>1.8784447926994382E-3</c:v>
                </c:pt>
                <c:pt idx="286">
                  <c:v>1.6259262885040201E-3</c:v>
                </c:pt>
                <c:pt idx="287">
                  <c:v>1.8612557101880377E-3</c:v>
                </c:pt>
                <c:pt idx="288">
                  <c:v>2.1334984709220702E-3</c:v>
                </c:pt>
                <c:pt idx="289">
                  <c:v>3.2421084709606967E-3</c:v>
                </c:pt>
                <c:pt idx="290">
                  <c:v>3.7041412130007761E-3</c:v>
                </c:pt>
                <c:pt idx="291">
                  <c:v>2.3033920390063468E-3</c:v>
                </c:pt>
                <c:pt idx="292">
                  <c:v>1.8682535289233325E-3</c:v>
                </c:pt>
                <c:pt idx="293">
                  <c:v>1.9966220670689211E-3</c:v>
                </c:pt>
                <c:pt idx="294">
                  <c:v>1.9466915642669307E-3</c:v>
                </c:pt>
                <c:pt idx="295">
                  <c:v>2.1763919840397921E-3</c:v>
                </c:pt>
                <c:pt idx="296">
                  <c:v>2.799867703130818E-3</c:v>
                </c:pt>
                <c:pt idx="297">
                  <c:v>3.6694925977476906E-3</c:v>
                </c:pt>
                <c:pt idx="298">
                  <c:v>4.0198242437770228E-3</c:v>
                </c:pt>
                <c:pt idx="299">
                  <c:v>3.8966893579005222E-3</c:v>
                </c:pt>
                <c:pt idx="300">
                  <c:v>4.1952879903217211E-3</c:v>
                </c:pt>
                <c:pt idx="301">
                  <c:v>3.1077968538151166E-3</c:v>
                </c:pt>
                <c:pt idx="302">
                  <c:v>2.9353211550753374E-3</c:v>
                </c:pt>
                <c:pt idx="303">
                  <c:v>3.866450172518774E-3</c:v>
                </c:pt>
                <c:pt idx="304">
                  <c:v>4.1265252069833504E-3</c:v>
                </c:pt>
                <c:pt idx="305">
                  <c:v>4.1176210016792645E-3</c:v>
                </c:pt>
                <c:pt idx="306">
                  <c:v>3.7819010168621452E-3</c:v>
                </c:pt>
                <c:pt idx="307">
                  <c:v>4.3130227717214338E-3</c:v>
                </c:pt>
                <c:pt idx="308">
                  <c:v>2.6813277744183826E-3</c:v>
                </c:pt>
                <c:pt idx="309">
                  <c:v>3.6799422318502472E-3</c:v>
                </c:pt>
                <c:pt idx="310">
                  <c:v>3.5142576476610817E-3</c:v>
                </c:pt>
                <c:pt idx="311">
                  <c:v>4.2740345507438198E-3</c:v>
                </c:pt>
                <c:pt idx="312">
                  <c:v>3.5145041940665284E-3</c:v>
                </c:pt>
                <c:pt idx="313">
                  <c:v>3.7914395548771787E-3</c:v>
                </c:pt>
                <c:pt idx="314">
                  <c:v>2.6809755869623203E-3</c:v>
                </c:pt>
                <c:pt idx="315">
                  <c:v>2.2718623057266466E-3</c:v>
                </c:pt>
                <c:pt idx="316">
                  <c:v>4.3416265309997168E-3</c:v>
                </c:pt>
                <c:pt idx="317">
                  <c:v>2.2530559965432567E-3</c:v>
                </c:pt>
                <c:pt idx="318">
                  <c:v>3.5375066159842178E-3</c:v>
                </c:pt>
                <c:pt idx="319">
                  <c:v>4.0332711305625293E-3</c:v>
                </c:pt>
                <c:pt idx="320">
                  <c:v>4.01515904002934E-3</c:v>
                </c:pt>
                <c:pt idx="321">
                  <c:v>3.1467719903047462E-3</c:v>
                </c:pt>
                <c:pt idx="322">
                  <c:v>2.9984524116584989E-3</c:v>
                </c:pt>
                <c:pt idx="323">
                  <c:v>2.3919690348735848E-3</c:v>
                </c:pt>
                <c:pt idx="324">
                  <c:v>2.9823548719341733E-3</c:v>
                </c:pt>
                <c:pt idx="325">
                  <c:v>3.5508812316743118E-3</c:v>
                </c:pt>
                <c:pt idx="326">
                  <c:v>3.6245260847809261E-3</c:v>
                </c:pt>
                <c:pt idx="327">
                  <c:v>3.3406719811174537E-3</c:v>
                </c:pt>
                <c:pt idx="328">
                  <c:v>3.1359922577283133E-3</c:v>
                </c:pt>
                <c:pt idx="329">
                  <c:v>2.2857354891974878E-3</c:v>
                </c:pt>
                <c:pt idx="330">
                  <c:v>2.4674812625063167E-3</c:v>
                </c:pt>
                <c:pt idx="331">
                  <c:v>3.1797030799911368E-3</c:v>
                </c:pt>
                <c:pt idx="332">
                  <c:v>3.7144613662885941E-3</c:v>
                </c:pt>
                <c:pt idx="333">
                  <c:v>3.5851824683660371E-3</c:v>
                </c:pt>
                <c:pt idx="334">
                  <c:v>3.5102465943664288E-3</c:v>
                </c:pt>
                <c:pt idx="335">
                  <c:v>3.0664122248605184E-3</c:v>
                </c:pt>
                <c:pt idx="336">
                  <c:v>2.5160657880405183E-3</c:v>
                </c:pt>
                <c:pt idx="337">
                  <c:v>2.1331073470880731E-3</c:v>
                </c:pt>
                <c:pt idx="338">
                  <c:v>3.1422562086212379E-3</c:v>
                </c:pt>
                <c:pt idx="339">
                  <c:v>3.4134119168604538E-3</c:v>
                </c:pt>
                <c:pt idx="340">
                  <c:v>4.0031738167300357E-3</c:v>
                </c:pt>
                <c:pt idx="341">
                  <c:v>3.3632046459069389E-3</c:v>
                </c:pt>
                <c:pt idx="342">
                  <c:v>4.0754211298200723E-3</c:v>
                </c:pt>
                <c:pt idx="343">
                  <c:v>2.5006389141299409E-3</c:v>
                </c:pt>
                <c:pt idx="344">
                  <c:v>2.7528701548157524E-3</c:v>
                </c:pt>
                <c:pt idx="345">
                  <c:v>3.9899721055047495E-3</c:v>
                </c:pt>
                <c:pt idx="346">
                  <c:v>4.6546388126890341E-3</c:v>
                </c:pt>
                <c:pt idx="347">
                  <c:v>5.110908463979472E-3</c:v>
                </c:pt>
                <c:pt idx="348">
                  <c:v>3.6656699991467088E-3</c:v>
                </c:pt>
                <c:pt idx="349">
                  <c:v>3.5204180778413193E-3</c:v>
                </c:pt>
                <c:pt idx="350">
                  <c:v>3.5633950631158355E-3</c:v>
                </c:pt>
                <c:pt idx="351">
                  <c:v>3.0683513598257881E-3</c:v>
                </c:pt>
                <c:pt idx="352">
                  <c:v>4.1977043160438526E-3</c:v>
                </c:pt>
                <c:pt idx="353">
                  <c:v>5.1944098093444644E-3</c:v>
                </c:pt>
                <c:pt idx="354">
                  <c:v>5.843077467568708E-3</c:v>
                </c:pt>
                <c:pt idx="355">
                  <c:v>5.5384698665962937E-3</c:v>
                </c:pt>
                <c:pt idx="356">
                  <c:v>5.6375039534868072E-3</c:v>
                </c:pt>
                <c:pt idx="357">
                  <c:v>4.4582886528607493E-3</c:v>
                </c:pt>
                <c:pt idx="358">
                  <c:v>4.7965784407122923E-3</c:v>
                </c:pt>
                <c:pt idx="359">
                  <c:v>6.1991553236489484E-3</c:v>
                </c:pt>
                <c:pt idx="360">
                  <c:v>7.5282349995387512E-3</c:v>
                </c:pt>
                <c:pt idx="361">
                  <c:v>8.163592307616846E-3</c:v>
                </c:pt>
                <c:pt idx="362">
                  <c:v>7.9255803091414206E-3</c:v>
                </c:pt>
                <c:pt idx="363">
                  <c:v>8.6806393584532848E-3</c:v>
                </c:pt>
                <c:pt idx="364">
                  <c:v>7.0618111862789977E-3</c:v>
                </c:pt>
                <c:pt idx="365">
                  <c:v>6.9346765507191281E-3</c:v>
                </c:pt>
                <c:pt idx="366">
                  <c:v>8.3152692001547904E-3</c:v>
                </c:pt>
                <c:pt idx="367">
                  <c:v>1.1048637719506258E-2</c:v>
                </c:pt>
                <c:pt idx="368">
                  <c:v>1.2328991182996794E-2</c:v>
                </c:pt>
                <c:pt idx="369">
                  <c:v>1.1794724840562392E-2</c:v>
                </c:pt>
                <c:pt idx="370">
                  <c:v>1.2048918791070723E-2</c:v>
                </c:pt>
                <c:pt idx="371">
                  <c:v>8.7244266082358822E-3</c:v>
                </c:pt>
                <c:pt idx="372">
                  <c:v>9.825087471021305E-3</c:v>
                </c:pt>
                <c:pt idx="373">
                  <c:v>1.2767586667465523E-2</c:v>
                </c:pt>
                <c:pt idx="374">
                  <c:v>1.4151977929378629E-2</c:v>
                </c:pt>
                <c:pt idx="375">
                  <c:v>1.3638640062829371E-2</c:v>
                </c:pt>
                <c:pt idx="376">
                  <c:v>1.3264237650222756E-2</c:v>
                </c:pt>
                <c:pt idx="377">
                  <c:v>1.3855258127254492E-2</c:v>
                </c:pt>
                <c:pt idx="378">
                  <c:v>1.2688995947500595E-2</c:v>
                </c:pt>
                <c:pt idx="379">
                  <c:v>8.2395528217803753E-3</c:v>
                </c:pt>
                <c:pt idx="380">
                  <c:v>1.1924452152316108E-2</c:v>
                </c:pt>
                <c:pt idx="381">
                  <c:v>2.0230124610056348E-2</c:v>
                </c:pt>
                <c:pt idx="382">
                  <c:v>1.6261890843386299E-2</c:v>
                </c:pt>
                <c:pt idx="383">
                  <c:v>1.4040046272972274E-2</c:v>
                </c:pt>
                <c:pt idx="384">
                  <c:v>1.0498697567828981E-2</c:v>
                </c:pt>
                <c:pt idx="385">
                  <c:v>1.165300386607883E-2</c:v>
                </c:pt>
                <c:pt idx="386">
                  <c:v>7.879324769919779E-3</c:v>
                </c:pt>
                <c:pt idx="387">
                  <c:v>1.1233403811690943E-2</c:v>
                </c:pt>
                <c:pt idx="388">
                  <c:v>1.4713303056861339E-2</c:v>
                </c:pt>
                <c:pt idx="389">
                  <c:v>1.5055546698962826E-2</c:v>
                </c:pt>
                <c:pt idx="390">
                  <c:v>1.3664881640957843E-2</c:v>
                </c:pt>
                <c:pt idx="391">
                  <c:v>1.3131483648371774E-2</c:v>
                </c:pt>
                <c:pt idx="392">
                  <c:v>9.7668977716910618E-3</c:v>
                </c:pt>
                <c:pt idx="393">
                  <c:v>9.1513964440998533E-3</c:v>
                </c:pt>
                <c:pt idx="394">
                  <c:v>1.2773273004211091E-2</c:v>
                </c:pt>
                <c:pt idx="395">
                  <c:v>1.1817070945553669E-2</c:v>
                </c:pt>
                <c:pt idx="396">
                  <c:v>1.2110766352157609E-2</c:v>
                </c:pt>
                <c:pt idx="397">
                  <c:v>1.0885997762544652E-2</c:v>
                </c:pt>
                <c:pt idx="398">
                  <c:v>1.0267771780291902E-2</c:v>
                </c:pt>
                <c:pt idx="399">
                  <c:v>7.7832819628969752E-3</c:v>
                </c:pt>
                <c:pt idx="400">
                  <c:v>9.6537006377045154E-3</c:v>
                </c:pt>
                <c:pt idx="401">
                  <c:v>9.0844190055772225E-3</c:v>
                </c:pt>
                <c:pt idx="402">
                  <c:v>8.9501147727869546E-3</c:v>
                </c:pt>
                <c:pt idx="403">
                  <c:v>9.8393451323820613E-3</c:v>
                </c:pt>
                <c:pt idx="404">
                  <c:v>8.2304069215063981E-3</c:v>
                </c:pt>
                <c:pt idx="405">
                  <c:v>8.9271124575573697E-3</c:v>
                </c:pt>
                <c:pt idx="406">
                  <c:v>7.1440778674679165E-3</c:v>
                </c:pt>
                <c:pt idx="407">
                  <c:v>6.7846072188931135E-3</c:v>
                </c:pt>
                <c:pt idx="408">
                  <c:v>8.0774526087829934E-3</c:v>
                </c:pt>
                <c:pt idx="409">
                  <c:v>8.478349200671113E-3</c:v>
                </c:pt>
                <c:pt idx="410">
                  <c:v>8.8610645229695601E-3</c:v>
                </c:pt>
                <c:pt idx="411">
                  <c:v>7.9587026454804033E-3</c:v>
                </c:pt>
                <c:pt idx="412">
                  <c:v>6.8645655901564294E-3</c:v>
                </c:pt>
                <c:pt idx="413">
                  <c:v>5.3350278895714183E-3</c:v>
                </c:pt>
                <c:pt idx="414">
                  <c:v>5.3029707123941373E-3</c:v>
                </c:pt>
                <c:pt idx="415">
                  <c:v>6.163633907904113E-3</c:v>
                </c:pt>
                <c:pt idx="416">
                  <c:v>7.1405294712323592E-3</c:v>
                </c:pt>
                <c:pt idx="417">
                  <c:v>6.4014119139431096E-3</c:v>
                </c:pt>
                <c:pt idx="418">
                  <c:v>6.5223606177655545E-3</c:v>
                </c:pt>
                <c:pt idx="419">
                  <c:v>6.2033230791567985E-3</c:v>
                </c:pt>
                <c:pt idx="420">
                  <c:v>4.2576562959382265E-3</c:v>
                </c:pt>
                <c:pt idx="421">
                  <c:v>4.3213263562292383E-3</c:v>
                </c:pt>
                <c:pt idx="422">
                  <c:v>5.6913745943833775E-3</c:v>
                </c:pt>
                <c:pt idx="423">
                  <c:v>5.9952486121039473E-3</c:v>
                </c:pt>
                <c:pt idx="424">
                  <c:v>5.9391922168300091E-3</c:v>
                </c:pt>
                <c:pt idx="425">
                  <c:v>5.0747372795507239E-3</c:v>
                </c:pt>
                <c:pt idx="426">
                  <c:v>5.2117070219928445E-3</c:v>
                </c:pt>
                <c:pt idx="427">
                  <c:v>3.8811226819140377E-3</c:v>
                </c:pt>
                <c:pt idx="428">
                  <c:v>4.0566949760392516E-3</c:v>
                </c:pt>
                <c:pt idx="429">
                  <c:v>5.2490313363029529E-3</c:v>
                </c:pt>
                <c:pt idx="430">
                  <c:v>5.3623766794975774E-3</c:v>
                </c:pt>
                <c:pt idx="431">
                  <c:v>5.8169562481912712E-3</c:v>
                </c:pt>
                <c:pt idx="432">
                  <c:v>1.3537404400038363E-3</c:v>
                </c:pt>
                <c:pt idx="433">
                  <c:v>4.1481185137971135E-3</c:v>
                </c:pt>
                <c:pt idx="434">
                  <c:v>3.3476660032109233E-3</c:v>
                </c:pt>
                <c:pt idx="435">
                  <c:v>4.4621224357938947E-3</c:v>
                </c:pt>
                <c:pt idx="436">
                  <c:v>5.4054687866422774E-3</c:v>
                </c:pt>
                <c:pt idx="437">
                  <c:v>7.2673958498204808E-3</c:v>
                </c:pt>
                <c:pt idx="438">
                  <c:v>6.1431380948994089E-3</c:v>
                </c:pt>
                <c:pt idx="439">
                  <c:v>5.7908139360930873E-3</c:v>
                </c:pt>
                <c:pt idx="440">
                  <c:v>5.4542765074651013E-3</c:v>
                </c:pt>
                <c:pt idx="441">
                  <c:v>4.1989724465801457E-3</c:v>
                </c:pt>
                <c:pt idx="442">
                  <c:v>4.2485958750820537E-3</c:v>
                </c:pt>
                <c:pt idx="443">
                  <c:v>5.7893990244342781E-3</c:v>
                </c:pt>
                <c:pt idx="444">
                  <c:v>5.9604182710299471E-3</c:v>
                </c:pt>
                <c:pt idx="445">
                  <c:v>5.5252095652402501E-3</c:v>
                </c:pt>
                <c:pt idx="446">
                  <c:v>5.7079569950399004E-3</c:v>
                </c:pt>
                <c:pt idx="447">
                  <c:v>5.140695624500779E-3</c:v>
                </c:pt>
                <c:pt idx="448">
                  <c:v>3.7374490989056462E-3</c:v>
                </c:pt>
                <c:pt idx="449">
                  <c:v>4.2505580614207198E-3</c:v>
                </c:pt>
                <c:pt idx="450">
                  <c:v>5.8077291778914448E-3</c:v>
                </c:pt>
                <c:pt idx="451">
                  <c:v>5.1496227449143415E-3</c:v>
                </c:pt>
                <c:pt idx="452">
                  <c:v>6.1545015991860651E-3</c:v>
                </c:pt>
                <c:pt idx="453">
                  <c:v>5.5696020642762804E-3</c:v>
                </c:pt>
                <c:pt idx="454">
                  <c:v>4.8751975275892548E-3</c:v>
                </c:pt>
                <c:pt idx="455">
                  <c:v>4.067915582809464E-3</c:v>
                </c:pt>
                <c:pt idx="456">
                  <c:v>4.0687613894808848E-3</c:v>
                </c:pt>
                <c:pt idx="457">
                  <c:v>4.9706189527262247E-3</c:v>
                </c:pt>
                <c:pt idx="458">
                  <c:v>5.0908689118053059E-3</c:v>
                </c:pt>
                <c:pt idx="459">
                  <c:v>5.157931954517499E-3</c:v>
                </c:pt>
                <c:pt idx="460">
                  <c:v>4.2823783272490801E-3</c:v>
                </c:pt>
                <c:pt idx="461">
                  <c:v>3.8439605155204319E-3</c:v>
                </c:pt>
                <c:pt idx="462">
                  <c:v>2.679149327940339E-3</c:v>
                </c:pt>
                <c:pt idx="463">
                  <c:v>3.1712983608379011E-3</c:v>
                </c:pt>
                <c:pt idx="464">
                  <c:v>4.3928431926962786E-3</c:v>
                </c:pt>
                <c:pt idx="465">
                  <c:v>4.9286781884404973E-3</c:v>
                </c:pt>
                <c:pt idx="466">
                  <c:v>4.9514350714376992E-3</c:v>
                </c:pt>
                <c:pt idx="467">
                  <c:v>4.3688138106531237E-3</c:v>
                </c:pt>
                <c:pt idx="468">
                  <c:v>4.0028841366760324E-3</c:v>
                </c:pt>
                <c:pt idx="469">
                  <c:v>3.1846952239546079E-3</c:v>
                </c:pt>
                <c:pt idx="470">
                  <c:v>3.1966012763678768E-3</c:v>
                </c:pt>
                <c:pt idx="471">
                  <c:v>4.0904486113500392E-3</c:v>
                </c:pt>
                <c:pt idx="472">
                  <c:v>4.3579205788187155E-3</c:v>
                </c:pt>
                <c:pt idx="473">
                  <c:v>4.1424537984076021E-3</c:v>
                </c:pt>
                <c:pt idx="474">
                  <c:v>4.1596203629845523E-3</c:v>
                </c:pt>
                <c:pt idx="475">
                  <c:v>3.7434670338889241E-3</c:v>
                </c:pt>
                <c:pt idx="476">
                  <c:v>2.8340636977664583E-3</c:v>
                </c:pt>
                <c:pt idx="477">
                  <c:v>2.9588499908703085E-3</c:v>
                </c:pt>
                <c:pt idx="478">
                  <c:v>3.7755756459854771E-3</c:v>
                </c:pt>
                <c:pt idx="479">
                  <c:v>4.0327428490950371E-3</c:v>
                </c:pt>
                <c:pt idx="480">
                  <c:v>3.8755897376244906E-3</c:v>
                </c:pt>
                <c:pt idx="481">
                  <c:v>4.0242134414454449E-3</c:v>
                </c:pt>
                <c:pt idx="482">
                  <c:v>3.4201774174605556E-3</c:v>
                </c:pt>
                <c:pt idx="483">
                  <c:v>2.4349468661983504E-3</c:v>
                </c:pt>
                <c:pt idx="484">
                  <c:v>2.562666198723054E-3</c:v>
                </c:pt>
                <c:pt idx="485">
                  <c:v>3.5059917587651479E-3</c:v>
                </c:pt>
                <c:pt idx="486">
                  <c:v>3.7989756249727472E-3</c:v>
                </c:pt>
                <c:pt idx="487">
                  <c:v>4.0305334124603699E-3</c:v>
                </c:pt>
                <c:pt idx="488">
                  <c:v>3.5916848103549151E-3</c:v>
                </c:pt>
                <c:pt idx="489">
                  <c:v>3.7413240214756375E-3</c:v>
                </c:pt>
                <c:pt idx="490">
                  <c:v>2.9780705116175805E-3</c:v>
                </c:pt>
                <c:pt idx="491">
                  <c:v>4.3125285344320424E-3</c:v>
                </c:pt>
                <c:pt idx="492">
                  <c:v>3.8158049236150242E-3</c:v>
                </c:pt>
                <c:pt idx="493">
                  <c:v>4.4639298004399237E-3</c:v>
                </c:pt>
                <c:pt idx="494">
                  <c:v>4.0231683491672937E-3</c:v>
                </c:pt>
                <c:pt idx="495">
                  <c:v>3.5469885263927957E-3</c:v>
                </c:pt>
                <c:pt idx="496">
                  <c:v>4.2879603294258941E-3</c:v>
                </c:pt>
                <c:pt idx="497">
                  <c:v>4.5158917728989915E-3</c:v>
                </c:pt>
                <c:pt idx="498">
                  <c:v>2.7182191728216485E-3</c:v>
                </c:pt>
                <c:pt idx="499">
                  <c:v>3.5872332793120683E-3</c:v>
                </c:pt>
                <c:pt idx="500">
                  <c:v>5.4296702828427633E-3</c:v>
                </c:pt>
                <c:pt idx="501">
                  <c:v>5.1498459031492439E-3</c:v>
                </c:pt>
                <c:pt idx="502">
                  <c:v>5.49036637056197E-3</c:v>
                </c:pt>
                <c:pt idx="503">
                  <c:v>5.0529233161147134E-3</c:v>
                </c:pt>
                <c:pt idx="504">
                  <c:v>4.2216717047731857E-3</c:v>
                </c:pt>
                <c:pt idx="505">
                  <c:v>4.5164743098004946E-3</c:v>
                </c:pt>
                <c:pt idx="506">
                  <c:v>4.9338693586463717E-3</c:v>
                </c:pt>
                <c:pt idx="507">
                  <c:v>6.4681757643370013E-3</c:v>
                </c:pt>
                <c:pt idx="508">
                  <c:v>6.7116510869200318E-3</c:v>
                </c:pt>
                <c:pt idx="509">
                  <c:v>5.8053489242066983E-3</c:v>
                </c:pt>
                <c:pt idx="510">
                  <c:v>5.3034632253833227E-3</c:v>
                </c:pt>
                <c:pt idx="511">
                  <c:v>5.0620190272432806E-3</c:v>
                </c:pt>
                <c:pt idx="512">
                  <c:v>7.0900321927076003E-3</c:v>
                </c:pt>
                <c:pt idx="513">
                  <c:v>7.3001824601312765E-3</c:v>
                </c:pt>
                <c:pt idx="514">
                  <c:v>7.609551607509691E-3</c:v>
                </c:pt>
                <c:pt idx="515">
                  <c:v>8.129915216348314E-3</c:v>
                </c:pt>
                <c:pt idx="516">
                  <c:v>8.3283590903590783E-3</c:v>
                </c:pt>
                <c:pt idx="517">
                  <c:v>8.1705726176149046E-3</c:v>
                </c:pt>
                <c:pt idx="518">
                  <c:v>5.5978713395138302E-3</c:v>
                </c:pt>
                <c:pt idx="519">
                  <c:v>6.1279680575417337E-3</c:v>
                </c:pt>
                <c:pt idx="520">
                  <c:v>8.1666427431543575E-3</c:v>
                </c:pt>
                <c:pt idx="521">
                  <c:v>9.3785437545330745E-3</c:v>
                </c:pt>
                <c:pt idx="522">
                  <c:v>8.9893793561234645E-3</c:v>
                </c:pt>
                <c:pt idx="523">
                  <c:v>8.5436207649895752E-3</c:v>
                </c:pt>
                <c:pt idx="524">
                  <c:v>9.7905290995224589E-3</c:v>
                </c:pt>
                <c:pt idx="525">
                  <c:v>6.4840125621350893E-3</c:v>
                </c:pt>
                <c:pt idx="526">
                  <c:v>7.1653551308745672E-3</c:v>
                </c:pt>
                <c:pt idx="527">
                  <c:v>8.556158819980798E-3</c:v>
                </c:pt>
                <c:pt idx="528">
                  <c:v>9.0885636057287285E-3</c:v>
                </c:pt>
                <c:pt idx="529">
                  <c:v>1.0038816339074993E-2</c:v>
                </c:pt>
                <c:pt idx="530">
                  <c:v>9.4658263160613734E-3</c:v>
                </c:pt>
                <c:pt idx="531">
                  <c:v>1.1350429344997474E-2</c:v>
                </c:pt>
                <c:pt idx="532">
                  <c:v>6.9097187433268458E-3</c:v>
                </c:pt>
                <c:pt idx="533">
                  <c:v>7.0849312287264866E-3</c:v>
                </c:pt>
                <c:pt idx="534">
                  <c:v>8.2481892058454409E-3</c:v>
                </c:pt>
                <c:pt idx="535">
                  <c:v>9.9401925479241614E-3</c:v>
                </c:pt>
                <c:pt idx="536">
                  <c:v>1.0054063378431887E-2</c:v>
                </c:pt>
                <c:pt idx="537">
                  <c:v>9.6551135227870375E-3</c:v>
                </c:pt>
                <c:pt idx="538">
                  <c:v>1.0738669783141053E-2</c:v>
                </c:pt>
                <c:pt idx="539">
                  <c:v>8.5469191487217173E-3</c:v>
                </c:pt>
                <c:pt idx="540">
                  <c:v>5.9854580287256728E-3</c:v>
                </c:pt>
                <c:pt idx="541">
                  <c:v>1.3067916898039133E-2</c:v>
                </c:pt>
                <c:pt idx="542">
                  <c:v>8.2696082875555292E-3</c:v>
                </c:pt>
                <c:pt idx="543">
                  <c:v>1.2043013712455902E-2</c:v>
                </c:pt>
                <c:pt idx="544">
                  <c:v>9.6762451490715641E-3</c:v>
                </c:pt>
                <c:pt idx="545">
                  <c:v>9.2952800324329135E-3</c:v>
                </c:pt>
                <c:pt idx="546">
                  <c:v>8.0046404228336209E-3</c:v>
                </c:pt>
                <c:pt idx="547">
                  <c:v>7.4777168890932571E-3</c:v>
                </c:pt>
                <c:pt idx="548">
                  <c:v>9.277660072597109E-3</c:v>
                </c:pt>
                <c:pt idx="549">
                  <c:v>8.8026518623448048E-3</c:v>
                </c:pt>
                <c:pt idx="550">
                  <c:v>9.9269727572892808E-3</c:v>
                </c:pt>
                <c:pt idx="551">
                  <c:v>8.178313560946518E-3</c:v>
                </c:pt>
                <c:pt idx="552">
                  <c:v>7.9716945058390214E-3</c:v>
                </c:pt>
                <c:pt idx="553">
                  <c:v>6.8326168167886199E-3</c:v>
                </c:pt>
                <c:pt idx="554">
                  <c:v>6.4544305462805526E-3</c:v>
                </c:pt>
                <c:pt idx="555">
                  <c:v>7.1704574176011688E-3</c:v>
                </c:pt>
                <c:pt idx="556">
                  <c:v>7.6291106325775144E-3</c:v>
                </c:pt>
                <c:pt idx="557">
                  <c:v>6.89145519881565E-3</c:v>
                </c:pt>
                <c:pt idx="558">
                  <c:v>8.3485984127016251E-3</c:v>
                </c:pt>
                <c:pt idx="559">
                  <c:v>7.3544939133423099E-3</c:v>
                </c:pt>
                <c:pt idx="560">
                  <c:v>5.4950288481043783E-3</c:v>
                </c:pt>
                <c:pt idx="561">
                  <c:v>5.0603159377954118E-3</c:v>
                </c:pt>
                <c:pt idx="562">
                  <c:v>5.6133692361811103E-3</c:v>
                </c:pt>
                <c:pt idx="563">
                  <c:v>6.086747823304311E-3</c:v>
                </c:pt>
                <c:pt idx="564">
                  <c:v>5.7244491981444457E-3</c:v>
                </c:pt>
                <c:pt idx="565">
                  <c:v>5.1260128681293853E-3</c:v>
                </c:pt>
                <c:pt idx="566">
                  <c:v>4.1031094713925628E-3</c:v>
                </c:pt>
                <c:pt idx="567">
                  <c:v>3.46768866837683E-3</c:v>
                </c:pt>
                <c:pt idx="568">
                  <c:v>3.7683644142713362E-3</c:v>
                </c:pt>
                <c:pt idx="569">
                  <c:v>3.798823981086706E-3</c:v>
                </c:pt>
                <c:pt idx="570">
                  <c:v>4.0309455687514931E-3</c:v>
                </c:pt>
                <c:pt idx="571">
                  <c:v>4.1445147974612387E-3</c:v>
                </c:pt>
                <c:pt idx="572">
                  <c:v>4.5629038030477126E-3</c:v>
                </c:pt>
                <c:pt idx="573">
                  <c:v>3.094621463892458E-3</c:v>
                </c:pt>
                <c:pt idx="574">
                  <c:v>3.1994748046032359E-3</c:v>
                </c:pt>
                <c:pt idx="575">
                  <c:v>2.639589292874786E-3</c:v>
                </c:pt>
                <c:pt idx="576">
                  <c:v>2.8905891382684343E-3</c:v>
                </c:pt>
                <c:pt idx="577">
                  <c:v>2.8018346828589981E-3</c:v>
                </c:pt>
                <c:pt idx="578">
                  <c:v>2.8520300156109559E-3</c:v>
                </c:pt>
                <c:pt idx="579">
                  <c:v>2.5277233279860137E-3</c:v>
                </c:pt>
                <c:pt idx="580">
                  <c:v>2.5430382948189363E-3</c:v>
                </c:pt>
                <c:pt idx="581">
                  <c:v>1.6312920610453028E-3</c:v>
                </c:pt>
                <c:pt idx="582">
                  <c:v>1.3302900903638165E-3</c:v>
                </c:pt>
                <c:pt idx="583">
                  <c:v>1.7335869493293227E-3</c:v>
                </c:pt>
                <c:pt idx="584">
                  <c:v>2.1086736997150846E-3</c:v>
                </c:pt>
                <c:pt idx="585">
                  <c:v>2.1042365514410814E-3</c:v>
                </c:pt>
                <c:pt idx="586">
                  <c:v>1.9101148503797879E-3</c:v>
                </c:pt>
                <c:pt idx="587">
                  <c:v>1.5901786157973944E-3</c:v>
                </c:pt>
                <c:pt idx="588">
                  <c:v>1.5807731628536775E-3</c:v>
                </c:pt>
                <c:pt idx="589">
                  <c:v>1.1487262408557486E-3</c:v>
                </c:pt>
                <c:pt idx="590">
                  <c:v>1.3153480020037206E-3</c:v>
                </c:pt>
                <c:pt idx="591">
                  <c:v>2.68783559622015E-3</c:v>
                </c:pt>
                <c:pt idx="592">
                  <c:v>1.4219716015760036E-3</c:v>
                </c:pt>
                <c:pt idx="593">
                  <c:v>1.214125815044815E-3</c:v>
                </c:pt>
                <c:pt idx="594">
                  <c:v>1.1118382248474854E-3</c:v>
                </c:pt>
                <c:pt idx="595">
                  <c:v>8.1745285131926712E-4</c:v>
                </c:pt>
                <c:pt idx="596">
                  <c:v>4.4473791258214403E-4</c:v>
                </c:pt>
                <c:pt idx="597">
                  <c:v>6.2421749111814392E-4</c:v>
                </c:pt>
                <c:pt idx="598">
                  <c:v>8.3844784131873829E-4</c:v>
                </c:pt>
                <c:pt idx="599">
                  <c:v>9.4174881504053274E-4</c:v>
                </c:pt>
                <c:pt idx="600">
                  <c:v>9.2550902103497761E-4</c:v>
                </c:pt>
                <c:pt idx="601">
                  <c:v>7.4236242483179127E-4</c:v>
                </c:pt>
                <c:pt idx="602">
                  <c:v>4.990564268843123E-4</c:v>
                </c:pt>
                <c:pt idx="603">
                  <c:v>9.3241372233667083E-4</c:v>
                </c:pt>
                <c:pt idx="604">
                  <c:v>6.8949290413200959E-4</c:v>
                </c:pt>
                <c:pt idx="605">
                  <c:v>6.6411785797624396E-4</c:v>
                </c:pt>
                <c:pt idx="606">
                  <c:v>6.9851392495507651E-4</c:v>
                </c:pt>
                <c:pt idx="607">
                  <c:v>6.749364138852182E-4</c:v>
                </c:pt>
                <c:pt idx="608">
                  <c:v>5.4348983663355787E-4</c:v>
                </c:pt>
                <c:pt idx="609">
                  <c:v>2.9448173166611732E-4</c:v>
                </c:pt>
                <c:pt idx="610">
                  <c:v>4.0896081743925267E-4</c:v>
                </c:pt>
                <c:pt idx="611">
                  <c:v>4.4637570581607333E-4</c:v>
                </c:pt>
                <c:pt idx="612">
                  <c:v>5.1634569007280226E-4</c:v>
                </c:pt>
                <c:pt idx="613">
                  <c:v>4.5657248309548352E-4</c:v>
                </c:pt>
                <c:pt idx="614">
                  <c:v>6.7658016519035768E-4</c:v>
                </c:pt>
                <c:pt idx="615">
                  <c:v>1.5673593003138258E-4</c:v>
                </c:pt>
                <c:pt idx="616">
                  <c:v>3.4207650698497589E-4</c:v>
                </c:pt>
                <c:pt idx="617">
                  <c:v>2.970486098832316E-4</c:v>
                </c:pt>
                <c:pt idx="618">
                  <c:v>3.3867626367255167E-4</c:v>
                </c:pt>
                <c:pt idx="619">
                  <c:v>2.7176813265960279E-4</c:v>
                </c:pt>
                <c:pt idx="620">
                  <c:v>2.7911377490074681E-4</c:v>
                </c:pt>
                <c:pt idx="621">
                  <c:v>2.2252229373154699E-4</c:v>
                </c:pt>
                <c:pt idx="622">
                  <c:v>2.0057864112914476E-4</c:v>
                </c:pt>
                <c:pt idx="623">
                  <c:v>1.2674875325477736E-4</c:v>
                </c:pt>
                <c:pt idx="624">
                  <c:v>1.0731681831050851E-4</c:v>
                </c:pt>
                <c:pt idx="625">
                  <c:v>1.5354541661636729E-4</c:v>
                </c:pt>
                <c:pt idx="626">
                  <c:v>1.4293413065873575E-4</c:v>
                </c:pt>
                <c:pt idx="627">
                  <c:v>1.4679531017213867E-4</c:v>
                </c:pt>
                <c:pt idx="628">
                  <c:v>1.6970716517058568E-4</c:v>
                </c:pt>
                <c:pt idx="629">
                  <c:v>1.336966778668501E-4</c:v>
                </c:pt>
                <c:pt idx="630">
                  <c:v>6.7368474516728193E-5</c:v>
                </c:pt>
                <c:pt idx="631">
                  <c:v>8.7467309974623898E-5</c:v>
                </c:pt>
                <c:pt idx="632">
                  <c:v>1.4212194768431155E-4</c:v>
                </c:pt>
                <c:pt idx="633">
                  <c:v>7.1932400468830001E-5</c:v>
                </c:pt>
                <c:pt idx="634">
                  <c:v>5.6413511035893097E-5</c:v>
                </c:pt>
                <c:pt idx="635">
                  <c:v>8.1794976660226485E-5</c:v>
                </c:pt>
                <c:pt idx="636">
                  <c:v>7.4385036691917625E-5</c:v>
                </c:pt>
                <c:pt idx="637">
                  <c:v>2.2913117336663842E-5</c:v>
                </c:pt>
                <c:pt idx="638">
                  <c:v>1.6567566767294073E-5</c:v>
                </c:pt>
                <c:pt idx="639">
                  <c:v>3.56020536392525E-5</c:v>
                </c:pt>
                <c:pt idx="640">
                  <c:v>1.579123980971556E-4</c:v>
                </c:pt>
                <c:pt idx="641">
                  <c:v>3.207089147210326E-5</c:v>
                </c:pt>
                <c:pt idx="642">
                  <c:v>7.7531536833647285E-6</c:v>
                </c:pt>
                <c:pt idx="643">
                  <c:v>5.3919241662869413E-5</c:v>
                </c:pt>
                <c:pt idx="644">
                  <c:v>-3.8763377770260028E-6</c:v>
                </c:pt>
                <c:pt idx="645">
                  <c:v>2.2905721109102063E-5</c:v>
                </c:pt>
                <c:pt idx="646">
                  <c:v>4.1934128883664153E-5</c:v>
                </c:pt>
                <c:pt idx="647">
                  <c:v>4.5456099098524512E-5</c:v>
                </c:pt>
                <c:pt idx="648">
                  <c:v>1.2297253871697007E-4</c:v>
                </c:pt>
                <c:pt idx="649">
                  <c:v>9.1249201569486261E-5</c:v>
                </c:pt>
                <c:pt idx="650">
                  <c:v>5.3546768875236027E-5</c:v>
                </c:pt>
                <c:pt idx="651">
                  <c:v>1.1237174121950464E-4</c:v>
                </c:pt>
                <c:pt idx="652">
                  <c:v>2.3915937066215444E-4</c:v>
                </c:pt>
                <c:pt idx="653">
                  <c:v>5.1764391028914108E-4</c:v>
                </c:pt>
                <c:pt idx="654">
                  <c:v>9.5696979509091033E-4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C-4B89-93AA-174AC1C46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3028912"/>
        <c:axId val="1319879680"/>
      </c:lineChart>
      <c:dateAx>
        <c:axId val="1323028912"/>
        <c:scaling>
          <c:orientation val="minMax"/>
        </c:scaling>
        <c:delete val="0"/>
        <c:axPos val="b"/>
        <c:numFmt formatCode="[$-3409]dd\-mmm\-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319879680"/>
        <c:crosses val="autoZero"/>
        <c:auto val="1"/>
        <c:lblOffset val="100"/>
        <c:baseTimeUnit val="days"/>
        <c:majorUnit val="1"/>
        <c:majorTimeUnit val="months"/>
      </c:dateAx>
      <c:valAx>
        <c:axId val="1319879680"/>
        <c:scaling>
          <c:orientation val="minMax"/>
          <c:max val="0.4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323028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25400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267036</xdr:colOff>
      <xdr:row>5</xdr:row>
      <xdr:rowOff>144384</xdr:rowOff>
    </xdr:from>
    <xdr:to>
      <xdr:col>19</xdr:col>
      <xdr:colOff>517451</xdr:colOff>
      <xdr:row>32</xdr:row>
      <xdr:rowOff>86824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8006A-DBE4-2640-6F2E-6DA29295C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267036</xdr:colOff>
      <xdr:row>40</xdr:row>
      <xdr:rowOff>144384</xdr:rowOff>
    </xdr:from>
    <xdr:to>
      <xdr:col>19</xdr:col>
      <xdr:colOff>517451</xdr:colOff>
      <xdr:row>67</xdr:row>
      <xdr:rowOff>86824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B8760F-E2BE-4320-846E-3266370F92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50135</xdr:colOff>
      <xdr:row>11</xdr:row>
      <xdr:rowOff>29972</xdr:rowOff>
    </xdr:from>
    <xdr:to>
      <xdr:col>27</xdr:col>
      <xdr:colOff>71592</xdr:colOff>
      <xdr:row>37</xdr:row>
      <xdr:rowOff>108696</xdr:rowOff>
    </xdr:to>
    <xdr:graphicFrame macro="">
      <xdr:nvGraphicFramePr>
        <xdr:cNvPr id="6" name="Chart 1">
          <a:extLst>
            <a:ext uri="{FF2B5EF4-FFF2-40B4-BE49-F238E27FC236}">
              <a16:creationId xmlns:a16="http://schemas.microsoft.com/office/drawing/2014/main" id="{905F9DD2-D70F-49A5-71E0-AD8AEB65F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16173</xdr:colOff>
      <xdr:row>70</xdr:row>
      <xdr:rowOff>24911</xdr:rowOff>
    </xdr:from>
    <xdr:to>
      <xdr:col>27</xdr:col>
      <xdr:colOff>13229</xdr:colOff>
      <xdr:row>74</xdr:row>
      <xdr:rowOff>0</xdr:rowOff>
    </xdr:to>
    <xdr:sp macro="" textlink="Calc!$B$12">
      <xdr:nvSpPr>
        <xdr:cNvPr id="4" name="TextBox 3">
          <a:extLst>
            <a:ext uri="{FF2B5EF4-FFF2-40B4-BE49-F238E27FC236}">
              <a16:creationId xmlns:a16="http://schemas.microsoft.com/office/drawing/2014/main" id="{CFD54D40-96D8-4FB1-9C0A-BA47DA70931C}"/>
            </a:ext>
          </a:extLst>
        </xdr:cNvPr>
        <xdr:cNvSpPr txBox="1"/>
      </xdr:nvSpPr>
      <xdr:spPr>
        <a:xfrm>
          <a:off x="5625340" y="13809703"/>
          <a:ext cx="10950806" cy="663005"/>
        </a:xfrm>
        <a:prstGeom prst="rect">
          <a:avLst/>
        </a:prstGeom>
        <a:solidFill>
          <a:schemeClr val="lt1"/>
        </a:solidFill>
        <a:ln w="25400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B0DB64E3-7BC7-4A48-973E-F950BEEECB94}" type="TxLink">
            <a:rPr lang="en-US" sz="1800" b="0" i="0" u="none" strike="noStrike">
              <a:solidFill>
                <a:sysClr val="windowText" lastClr="000000"/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 algn="l"/>
            <a:t>As of 31 December 2021 (latest date on the dashboard), the cumulative number of active cases was 2,843,979.</a:t>
          </a:fld>
          <a:endParaRPr lang="en-PH" sz="2800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</xdr:col>
      <xdr:colOff>133350</xdr:colOff>
      <xdr:row>5</xdr:row>
      <xdr:rowOff>19050</xdr:rowOff>
    </xdr:from>
    <xdr:to>
      <xdr:col>8</xdr:col>
      <xdr:colOff>209550</xdr:colOff>
      <xdr:row>15</xdr:row>
      <xdr:rowOff>95250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FE9A44E-443D-4D10-B19B-E7D0FF227014}"/>
            </a:ext>
          </a:extLst>
        </xdr:cNvPr>
        <xdr:cNvSpPr/>
      </xdr:nvSpPr>
      <xdr:spPr>
        <a:xfrm>
          <a:off x="1416050" y="1035050"/>
          <a:ext cx="3162300" cy="2343150"/>
        </a:xfrm>
        <a:prstGeom prst="round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863467</xdr:colOff>
          <xdr:row>37</xdr:row>
          <xdr:rowOff>113426</xdr:rowOff>
        </xdr:from>
        <xdr:to>
          <xdr:col>27</xdr:col>
          <xdr:colOff>266290</xdr:colOff>
          <xdr:row>69</xdr:row>
          <xdr:rowOff>119064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5E53AD24-D718-D74B-2FA1-A642874B48D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KPI_Chart" spid="_x0000_s2176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t="-614" r="4288"/>
            <a:stretch>
              <a:fillRect/>
            </a:stretch>
          </xdr:blipFill>
          <xdr:spPr bwMode="auto">
            <a:xfrm>
              <a:off x="5444538" y="8428902"/>
              <a:ext cx="11996990" cy="56904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7F5328-1830-431C-9EA4-2B4B05D44376}" name="Table1" displayName="Table1" ref="A1:G657" totalsRowShown="0" headerRowDxfId="8" dataDxfId="7">
  <autoFilter ref="A1:G657" xr:uid="{017F5328-1830-431C-9EA4-2B4B05D44376}"/>
  <tableColumns count="7">
    <tableColumn id="1" xr3:uid="{E70F6B66-3613-4B1F-A90B-FF6E0E3D66B9}" name="Date" dataDxfId="6"/>
    <tableColumn id="2" xr3:uid="{5166CE96-4AD8-4120-9F42-444A51ACF3ED}" name="No. of Active Cases" dataDxfId="5"/>
    <tableColumn id="3" xr3:uid="{A17009BA-2916-4F9E-B711-A447EFF8A4A3}" name="% Growth Cases" dataDxfId="4" dataCellStyle="Percent">
      <calculatedColumnFormula>($B2-$B1)/$B1</calculatedColumnFormula>
    </tableColumn>
    <tableColumn id="4" xr3:uid="{0D557AE0-5EBA-4B42-89E8-629B3383C84C}" name="No. of Deaths" dataDxfId="3"/>
    <tableColumn id="5" xr3:uid="{768D1AF2-4528-42D1-B251-BC2B64281859}" name="% Growth Deaths" dataDxfId="2" dataCellStyle="Percent">
      <calculatedColumnFormula>($D2-$D1)/$D1</calculatedColumnFormula>
    </tableColumn>
    <tableColumn id="6" xr3:uid="{0A606BAC-545E-425E-8776-F45E60FA99FF}" name="Daily Active Cases" dataDxfId="1" dataCellStyle="Comma">
      <calculatedColumnFormula>$B2-$B1</calculatedColumnFormula>
    </tableColumn>
    <tableColumn id="7" xr3:uid="{A7D43780-03A1-4A18-A046-E4B78D6133A6}" name="Daily No. of Deaths" dataDxfId="0">
      <calculatedColumnFormula>$D2-$D1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80A6-EB79-443D-B70B-4CF04401086A}">
  <sheetPr>
    <tabColor theme="5"/>
  </sheetPr>
  <dimension ref="A1:J1916"/>
  <sheetViews>
    <sheetView zoomScaleNormal="100" workbookViewId="0">
      <pane ySplit="1" topLeftCell="A2" activePane="bottomLeft" state="frozen"/>
      <selection pane="bottomLeft" activeCell="F1" sqref="F1:G657"/>
    </sheetView>
  </sheetViews>
  <sheetFormatPr defaultRowHeight="13.5" x14ac:dyDescent="0.25"/>
  <cols>
    <col min="1" max="1" width="13.7265625" style="2" customWidth="1"/>
    <col min="2" max="2" width="15.1796875" style="2" customWidth="1"/>
    <col min="3" max="3" width="21.7265625" style="2" customWidth="1"/>
    <col min="4" max="4" width="18.54296875" style="2" customWidth="1"/>
    <col min="5" max="5" width="23.08984375" style="2" customWidth="1"/>
    <col min="6" max="6" width="23.54296875" style="2" customWidth="1"/>
    <col min="7" max="7" width="24.6328125" style="2" customWidth="1"/>
    <col min="8" max="9" width="8.7265625" style="2"/>
    <col min="10" max="10" width="9.453125" style="2" customWidth="1"/>
    <col min="11" max="16384" width="8.7265625" style="2"/>
  </cols>
  <sheetData>
    <row r="1" spans="1:10" ht="28" x14ac:dyDescent="0.25">
      <c r="A1" s="25" t="s">
        <v>0</v>
      </c>
      <c r="B1" s="26" t="s">
        <v>7</v>
      </c>
      <c r="C1" s="26" t="s">
        <v>1</v>
      </c>
      <c r="D1" s="26" t="s">
        <v>8</v>
      </c>
      <c r="E1" s="26" t="s">
        <v>2</v>
      </c>
      <c r="F1" s="26" t="s">
        <v>13</v>
      </c>
      <c r="G1" s="26" t="s">
        <v>14</v>
      </c>
    </row>
    <row r="2" spans="1:10" ht="14" x14ac:dyDescent="0.3">
      <c r="A2" s="27">
        <v>43906</v>
      </c>
      <c r="B2" s="28">
        <v>142</v>
      </c>
      <c r="C2" s="29"/>
      <c r="D2" s="28">
        <v>12</v>
      </c>
      <c r="E2" s="30"/>
      <c r="F2" s="30"/>
      <c r="G2" s="30"/>
      <c r="J2" s="2">
        <f>CORREL($F$3:$F$657,$G$3:$G$657)</f>
        <v>0.4910378320589977</v>
      </c>
    </row>
    <row r="3" spans="1:10" ht="14" x14ac:dyDescent="0.3">
      <c r="A3" s="27">
        <v>43907</v>
      </c>
      <c r="B3" s="28">
        <v>187</v>
      </c>
      <c r="C3" s="31">
        <f>($B3-$B2)/$B2</f>
        <v>0.31690140845070425</v>
      </c>
      <c r="D3" s="28">
        <v>14</v>
      </c>
      <c r="E3" s="32">
        <f>($D3-$D2)/$D2</f>
        <v>0.16666666666666666</v>
      </c>
      <c r="F3" s="33">
        <f>$B3-$B2</f>
        <v>45</v>
      </c>
      <c r="G3" s="34">
        <f>$D3-$D2</f>
        <v>2</v>
      </c>
      <c r="J3" s="2">
        <f>CORREL($C$3:$C$657,$E$3:$E$657)</f>
        <v>0.71618974135783531</v>
      </c>
    </row>
    <row r="4" spans="1:10" ht="14" x14ac:dyDescent="0.3">
      <c r="A4" s="27">
        <v>43908</v>
      </c>
      <c r="B4" s="28">
        <v>202</v>
      </c>
      <c r="C4" s="31">
        <f t="shared" ref="C4:C67" si="0">($B4-$B3)/$B3</f>
        <v>8.0213903743315509E-2</v>
      </c>
      <c r="D4" s="28">
        <v>17</v>
      </c>
      <c r="E4" s="32">
        <f t="shared" ref="E4:E67" si="1">($D4-$D3)/$D3</f>
        <v>0.21428571428571427</v>
      </c>
      <c r="F4" s="33">
        <f t="shared" ref="F4:F67" si="2">$B4-$B3</f>
        <v>15</v>
      </c>
      <c r="G4" s="34">
        <f t="shared" ref="G4:G67" si="3">$D4-$D3</f>
        <v>3</v>
      </c>
    </row>
    <row r="5" spans="1:10" ht="14" x14ac:dyDescent="0.3">
      <c r="A5" s="27">
        <v>43909</v>
      </c>
      <c r="B5" s="28">
        <v>217</v>
      </c>
      <c r="C5" s="31">
        <f t="shared" si="0"/>
        <v>7.4257425742574254E-2</v>
      </c>
      <c r="D5" s="28">
        <v>17</v>
      </c>
      <c r="E5" s="32">
        <f t="shared" si="1"/>
        <v>0</v>
      </c>
      <c r="F5" s="33">
        <f t="shared" si="2"/>
        <v>15</v>
      </c>
      <c r="G5" s="34">
        <f t="shared" si="3"/>
        <v>0</v>
      </c>
    </row>
    <row r="6" spans="1:10" ht="14" x14ac:dyDescent="0.3">
      <c r="A6" s="27">
        <v>43910</v>
      </c>
      <c r="B6" s="28">
        <v>230</v>
      </c>
      <c r="C6" s="31">
        <f t="shared" si="0"/>
        <v>5.9907834101382486E-2</v>
      </c>
      <c r="D6" s="28">
        <v>18</v>
      </c>
      <c r="E6" s="32">
        <f t="shared" si="1"/>
        <v>5.8823529411764705E-2</v>
      </c>
      <c r="F6" s="33">
        <f t="shared" si="2"/>
        <v>13</v>
      </c>
      <c r="G6" s="34">
        <f t="shared" si="3"/>
        <v>1</v>
      </c>
    </row>
    <row r="7" spans="1:10" ht="14" x14ac:dyDescent="0.3">
      <c r="A7" s="27">
        <v>43911</v>
      </c>
      <c r="B7" s="28">
        <v>307</v>
      </c>
      <c r="C7" s="31">
        <f t="shared" si="0"/>
        <v>0.33478260869565218</v>
      </c>
      <c r="D7" s="28">
        <v>19</v>
      </c>
      <c r="E7" s="32">
        <f t="shared" si="1"/>
        <v>5.5555555555555552E-2</v>
      </c>
      <c r="F7" s="33">
        <f t="shared" si="2"/>
        <v>77</v>
      </c>
      <c r="G7" s="34">
        <f t="shared" si="3"/>
        <v>1</v>
      </c>
    </row>
    <row r="8" spans="1:10" ht="14" x14ac:dyDescent="0.3">
      <c r="A8" s="27">
        <v>43912</v>
      </c>
      <c r="B8" s="28">
        <v>380</v>
      </c>
      <c r="C8" s="31">
        <f t="shared" si="0"/>
        <v>0.23778501628664495</v>
      </c>
      <c r="D8" s="28">
        <v>25</v>
      </c>
      <c r="E8" s="32">
        <f t="shared" si="1"/>
        <v>0.31578947368421051</v>
      </c>
      <c r="F8" s="33">
        <f t="shared" si="2"/>
        <v>73</v>
      </c>
      <c r="G8" s="34">
        <f t="shared" si="3"/>
        <v>6</v>
      </c>
    </row>
    <row r="9" spans="1:10" ht="14" x14ac:dyDescent="0.3">
      <c r="A9" s="27">
        <v>43913</v>
      </c>
      <c r="B9" s="28">
        <v>462</v>
      </c>
      <c r="C9" s="31">
        <f t="shared" si="0"/>
        <v>0.21578947368421053</v>
      </c>
      <c r="D9" s="28">
        <v>33</v>
      </c>
      <c r="E9" s="32">
        <f t="shared" si="1"/>
        <v>0.32</v>
      </c>
      <c r="F9" s="33">
        <f t="shared" si="2"/>
        <v>82</v>
      </c>
      <c r="G9" s="34">
        <f t="shared" si="3"/>
        <v>8</v>
      </c>
    </row>
    <row r="10" spans="1:10" ht="14" x14ac:dyDescent="0.3">
      <c r="A10" s="27">
        <v>43914</v>
      </c>
      <c r="B10" s="28">
        <v>552</v>
      </c>
      <c r="C10" s="31">
        <f t="shared" si="0"/>
        <v>0.19480519480519481</v>
      </c>
      <c r="D10" s="28">
        <v>35</v>
      </c>
      <c r="E10" s="32">
        <f t="shared" si="1"/>
        <v>6.0606060606060608E-2</v>
      </c>
      <c r="F10" s="33">
        <f t="shared" si="2"/>
        <v>90</v>
      </c>
      <c r="G10" s="34">
        <f t="shared" si="3"/>
        <v>2</v>
      </c>
    </row>
    <row r="11" spans="1:10" ht="14" x14ac:dyDescent="0.3">
      <c r="A11" s="27">
        <v>43915</v>
      </c>
      <c r="B11" s="28">
        <v>636</v>
      </c>
      <c r="C11" s="31">
        <f t="shared" si="0"/>
        <v>0.15217391304347827</v>
      </c>
      <c r="D11" s="28">
        <v>38</v>
      </c>
      <c r="E11" s="32">
        <f t="shared" si="1"/>
        <v>8.5714285714285715E-2</v>
      </c>
      <c r="F11" s="33">
        <f t="shared" si="2"/>
        <v>84</v>
      </c>
      <c r="G11" s="34">
        <f t="shared" si="3"/>
        <v>3</v>
      </c>
    </row>
    <row r="12" spans="1:10" ht="14" x14ac:dyDescent="0.3">
      <c r="A12" s="27">
        <v>43916</v>
      </c>
      <c r="B12" s="28">
        <v>707</v>
      </c>
      <c r="C12" s="31">
        <f t="shared" si="0"/>
        <v>0.11163522012578617</v>
      </c>
      <c r="D12" s="28">
        <v>45</v>
      </c>
      <c r="E12" s="32">
        <f t="shared" si="1"/>
        <v>0.18421052631578946</v>
      </c>
      <c r="F12" s="33">
        <f t="shared" si="2"/>
        <v>71</v>
      </c>
      <c r="G12" s="34">
        <f t="shared" si="3"/>
        <v>7</v>
      </c>
    </row>
    <row r="13" spans="1:10" ht="14" x14ac:dyDescent="0.3">
      <c r="A13" s="27">
        <v>43917</v>
      </c>
      <c r="B13" s="28">
        <v>803</v>
      </c>
      <c r="C13" s="31">
        <f t="shared" si="0"/>
        <v>0.13578500707213578</v>
      </c>
      <c r="D13" s="28">
        <v>54</v>
      </c>
      <c r="E13" s="32">
        <f t="shared" si="1"/>
        <v>0.2</v>
      </c>
      <c r="F13" s="33">
        <f t="shared" si="2"/>
        <v>96</v>
      </c>
      <c r="G13" s="34">
        <f t="shared" si="3"/>
        <v>9</v>
      </c>
    </row>
    <row r="14" spans="1:10" ht="14" x14ac:dyDescent="0.3">
      <c r="A14" s="27">
        <v>43918</v>
      </c>
      <c r="B14" s="35">
        <v>1075</v>
      </c>
      <c r="C14" s="31">
        <f t="shared" si="0"/>
        <v>0.33872976338729766</v>
      </c>
      <c r="D14" s="28">
        <v>68</v>
      </c>
      <c r="E14" s="32">
        <f t="shared" si="1"/>
        <v>0.25925925925925924</v>
      </c>
      <c r="F14" s="33">
        <f t="shared" si="2"/>
        <v>272</v>
      </c>
      <c r="G14" s="34">
        <f t="shared" si="3"/>
        <v>14</v>
      </c>
    </row>
    <row r="15" spans="1:10" ht="14" x14ac:dyDescent="0.3">
      <c r="A15" s="27">
        <v>43919</v>
      </c>
      <c r="B15" s="35">
        <v>1418</v>
      </c>
      <c r="C15" s="31">
        <f t="shared" si="0"/>
        <v>0.31906976744186044</v>
      </c>
      <c r="D15" s="28">
        <v>71</v>
      </c>
      <c r="E15" s="32">
        <f t="shared" si="1"/>
        <v>4.4117647058823532E-2</v>
      </c>
      <c r="F15" s="33">
        <f t="shared" si="2"/>
        <v>343</v>
      </c>
      <c r="G15" s="34">
        <f t="shared" si="3"/>
        <v>3</v>
      </c>
    </row>
    <row r="16" spans="1:10" ht="14" x14ac:dyDescent="0.3">
      <c r="A16" s="27">
        <v>43920</v>
      </c>
      <c r="B16" s="35">
        <v>1546</v>
      </c>
      <c r="C16" s="31">
        <f t="shared" si="0"/>
        <v>9.0267983074753172E-2</v>
      </c>
      <c r="D16" s="28">
        <v>78</v>
      </c>
      <c r="E16" s="32">
        <f t="shared" si="1"/>
        <v>9.8591549295774641E-2</v>
      </c>
      <c r="F16" s="33">
        <f t="shared" si="2"/>
        <v>128</v>
      </c>
      <c r="G16" s="34">
        <f t="shared" si="3"/>
        <v>7</v>
      </c>
    </row>
    <row r="17" spans="1:7" ht="14" x14ac:dyDescent="0.3">
      <c r="A17" s="27">
        <v>43921</v>
      </c>
      <c r="B17" s="35">
        <v>2084</v>
      </c>
      <c r="C17" s="31">
        <f t="shared" si="0"/>
        <v>0.34799482535575677</v>
      </c>
      <c r="D17" s="28">
        <v>88</v>
      </c>
      <c r="E17" s="32">
        <f t="shared" si="1"/>
        <v>0.12820512820512819</v>
      </c>
      <c r="F17" s="33">
        <f t="shared" si="2"/>
        <v>538</v>
      </c>
      <c r="G17" s="34">
        <f t="shared" si="3"/>
        <v>10</v>
      </c>
    </row>
    <row r="18" spans="1:7" ht="14" x14ac:dyDescent="0.3">
      <c r="A18" s="27">
        <v>43922</v>
      </c>
      <c r="B18" s="35">
        <v>2311</v>
      </c>
      <c r="C18" s="31">
        <f t="shared" si="0"/>
        <v>0.10892514395393474</v>
      </c>
      <c r="D18" s="28">
        <v>96</v>
      </c>
      <c r="E18" s="32">
        <f t="shared" si="1"/>
        <v>9.0909090909090912E-2</v>
      </c>
      <c r="F18" s="33">
        <f t="shared" si="2"/>
        <v>227</v>
      </c>
      <c r="G18" s="34">
        <f t="shared" si="3"/>
        <v>8</v>
      </c>
    </row>
    <row r="19" spans="1:7" ht="14" x14ac:dyDescent="0.3">
      <c r="A19" s="27">
        <v>43923</v>
      </c>
      <c r="B19" s="35">
        <v>2633</v>
      </c>
      <c r="C19" s="31">
        <f t="shared" si="0"/>
        <v>0.13933362180874082</v>
      </c>
      <c r="D19" s="28">
        <v>107</v>
      </c>
      <c r="E19" s="32">
        <f t="shared" si="1"/>
        <v>0.11458333333333333</v>
      </c>
      <c r="F19" s="33">
        <f t="shared" si="2"/>
        <v>322</v>
      </c>
      <c r="G19" s="34">
        <f t="shared" si="3"/>
        <v>11</v>
      </c>
    </row>
    <row r="20" spans="1:7" ht="14" x14ac:dyDescent="0.3">
      <c r="A20" s="27">
        <v>43924</v>
      </c>
      <c r="B20" s="35">
        <v>3018</v>
      </c>
      <c r="C20" s="31">
        <f t="shared" si="0"/>
        <v>0.14622104063805544</v>
      </c>
      <c r="D20" s="28">
        <v>136</v>
      </c>
      <c r="E20" s="32">
        <f t="shared" si="1"/>
        <v>0.27102803738317754</v>
      </c>
      <c r="F20" s="33">
        <f t="shared" si="2"/>
        <v>385</v>
      </c>
      <c r="G20" s="34">
        <f t="shared" si="3"/>
        <v>29</v>
      </c>
    </row>
    <row r="21" spans="1:7" ht="14" x14ac:dyDescent="0.3">
      <c r="A21" s="27">
        <v>43925</v>
      </c>
      <c r="B21" s="35">
        <v>3094</v>
      </c>
      <c r="C21" s="31">
        <f t="shared" si="0"/>
        <v>2.5182239893969515E-2</v>
      </c>
      <c r="D21" s="28">
        <v>144</v>
      </c>
      <c r="E21" s="32">
        <f t="shared" si="1"/>
        <v>5.8823529411764705E-2</v>
      </c>
      <c r="F21" s="33">
        <f t="shared" si="2"/>
        <v>76</v>
      </c>
      <c r="G21" s="34">
        <f t="shared" si="3"/>
        <v>8</v>
      </c>
    </row>
    <row r="22" spans="1:7" ht="14" x14ac:dyDescent="0.3">
      <c r="A22" s="27">
        <v>43926</v>
      </c>
      <c r="B22" s="35">
        <v>3246</v>
      </c>
      <c r="C22" s="31">
        <f t="shared" si="0"/>
        <v>4.9127343244990303E-2</v>
      </c>
      <c r="D22" s="28">
        <v>152</v>
      </c>
      <c r="E22" s="32">
        <f t="shared" si="1"/>
        <v>5.5555555555555552E-2</v>
      </c>
      <c r="F22" s="33">
        <f t="shared" si="2"/>
        <v>152</v>
      </c>
      <c r="G22" s="34">
        <f t="shared" si="3"/>
        <v>8</v>
      </c>
    </row>
    <row r="23" spans="1:7" ht="14" x14ac:dyDescent="0.3">
      <c r="A23" s="27">
        <v>43927</v>
      </c>
      <c r="B23" s="35">
        <v>3660</v>
      </c>
      <c r="C23" s="31">
        <f t="shared" si="0"/>
        <v>0.12754158964879853</v>
      </c>
      <c r="D23" s="28">
        <v>163</v>
      </c>
      <c r="E23" s="32">
        <f t="shared" si="1"/>
        <v>7.2368421052631582E-2</v>
      </c>
      <c r="F23" s="33">
        <f t="shared" si="2"/>
        <v>414</v>
      </c>
      <c r="G23" s="34">
        <f t="shared" si="3"/>
        <v>11</v>
      </c>
    </row>
    <row r="24" spans="1:7" ht="14" x14ac:dyDescent="0.3">
      <c r="A24" s="27">
        <v>43928</v>
      </c>
      <c r="B24" s="35">
        <v>3764</v>
      </c>
      <c r="C24" s="31">
        <f t="shared" si="0"/>
        <v>2.8415300546448089E-2</v>
      </c>
      <c r="D24" s="28">
        <v>177</v>
      </c>
      <c r="E24" s="32">
        <f t="shared" si="1"/>
        <v>8.5889570552147243E-2</v>
      </c>
      <c r="F24" s="33">
        <f t="shared" si="2"/>
        <v>104</v>
      </c>
      <c r="G24" s="34">
        <f t="shared" si="3"/>
        <v>14</v>
      </c>
    </row>
    <row r="25" spans="1:7" ht="14" x14ac:dyDescent="0.3">
      <c r="A25" s="27">
        <v>43929</v>
      </c>
      <c r="B25" s="35">
        <v>3870</v>
      </c>
      <c r="C25" s="31">
        <f t="shared" si="0"/>
        <v>2.8161530286928801E-2</v>
      </c>
      <c r="D25" s="28">
        <v>182</v>
      </c>
      <c r="E25" s="32">
        <f t="shared" si="1"/>
        <v>2.8248587570621469E-2</v>
      </c>
      <c r="F25" s="33">
        <f t="shared" si="2"/>
        <v>106</v>
      </c>
      <c r="G25" s="34">
        <f t="shared" si="3"/>
        <v>5</v>
      </c>
    </row>
    <row r="26" spans="1:7" ht="14" x14ac:dyDescent="0.3">
      <c r="A26" s="27">
        <v>43930</v>
      </c>
      <c r="B26" s="36">
        <v>4076</v>
      </c>
      <c r="C26" s="31">
        <f t="shared" si="0"/>
        <v>5.3229974160206715E-2</v>
      </c>
      <c r="D26" s="28">
        <v>203</v>
      </c>
      <c r="E26" s="32">
        <f t="shared" si="1"/>
        <v>0.11538461538461539</v>
      </c>
      <c r="F26" s="33">
        <f t="shared" si="2"/>
        <v>206</v>
      </c>
      <c r="G26" s="34">
        <f t="shared" si="3"/>
        <v>21</v>
      </c>
    </row>
    <row r="27" spans="1:7" ht="14" x14ac:dyDescent="0.3">
      <c r="A27" s="27">
        <v>43931</v>
      </c>
      <c r="B27" s="36">
        <v>4195</v>
      </c>
      <c r="C27" s="31">
        <f t="shared" si="0"/>
        <v>2.9195289499509322E-2</v>
      </c>
      <c r="D27" s="28">
        <v>221</v>
      </c>
      <c r="E27" s="32">
        <f t="shared" si="1"/>
        <v>8.8669950738916259E-2</v>
      </c>
      <c r="F27" s="33">
        <f t="shared" si="2"/>
        <v>119</v>
      </c>
      <c r="G27" s="34">
        <f t="shared" si="3"/>
        <v>18</v>
      </c>
    </row>
    <row r="28" spans="1:7" ht="14" x14ac:dyDescent="0.3">
      <c r="A28" s="27">
        <v>43932</v>
      </c>
      <c r="B28" s="36">
        <v>4428</v>
      </c>
      <c r="C28" s="31">
        <f t="shared" si="0"/>
        <v>5.5542312276519665E-2</v>
      </c>
      <c r="D28" s="28">
        <v>247</v>
      </c>
      <c r="E28" s="32">
        <f t="shared" si="1"/>
        <v>0.11764705882352941</v>
      </c>
      <c r="F28" s="33">
        <f t="shared" si="2"/>
        <v>233</v>
      </c>
      <c r="G28" s="34">
        <f t="shared" si="3"/>
        <v>26</v>
      </c>
    </row>
    <row r="29" spans="1:7" ht="14" x14ac:dyDescent="0.3">
      <c r="A29" s="27">
        <v>43933</v>
      </c>
      <c r="B29" s="36">
        <v>4648</v>
      </c>
      <c r="C29" s="31">
        <f t="shared" si="0"/>
        <v>4.9683830171635052E-2</v>
      </c>
      <c r="D29" s="28">
        <v>297</v>
      </c>
      <c r="E29" s="32">
        <f t="shared" si="1"/>
        <v>0.20242914979757085</v>
      </c>
      <c r="F29" s="33">
        <f t="shared" si="2"/>
        <v>220</v>
      </c>
      <c r="G29" s="34">
        <f t="shared" si="3"/>
        <v>50</v>
      </c>
    </row>
    <row r="30" spans="1:7" ht="14" x14ac:dyDescent="0.3">
      <c r="A30" s="27">
        <v>43934</v>
      </c>
      <c r="B30" s="36">
        <v>4932</v>
      </c>
      <c r="C30" s="31">
        <f t="shared" si="0"/>
        <v>6.1101549053356283E-2</v>
      </c>
      <c r="D30" s="28">
        <v>315</v>
      </c>
      <c r="E30" s="32">
        <f t="shared" si="1"/>
        <v>6.0606060606060608E-2</v>
      </c>
      <c r="F30" s="33">
        <f t="shared" si="2"/>
        <v>284</v>
      </c>
      <c r="G30" s="34">
        <f t="shared" si="3"/>
        <v>18</v>
      </c>
    </row>
    <row r="31" spans="1:7" ht="14" x14ac:dyDescent="0.3">
      <c r="A31" s="27">
        <v>43935</v>
      </c>
      <c r="B31" s="36">
        <v>5223</v>
      </c>
      <c r="C31" s="31">
        <f t="shared" si="0"/>
        <v>5.9002433090024328E-2</v>
      </c>
      <c r="D31" s="28">
        <v>335</v>
      </c>
      <c r="E31" s="32">
        <f t="shared" si="1"/>
        <v>6.3492063492063489E-2</v>
      </c>
      <c r="F31" s="33">
        <f t="shared" si="2"/>
        <v>291</v>
      </c>
      <c r="G31" s="34">
        <f t="shared" si="3"/>
        <v>20</v>
      </c>
    </row>
    <row r="32" spans="1:7" ht="14" x14ac:dyDescent="0.3">
      <c r="A32" s="27">
        <v>43936</v>
      </c>
      <c r="B32" s="36">
        <v>5453</v>
      </c>
      <c r="C32" s="31">
        <f t="shared" si="0"/>
        <v>4.4035994639096306E-2</v>
      </c>
      <c r="D32" s="28">
        <v>349</v>
      </c>
      <c r="E32" s="32">
        <f t="shared" si="1"/>
        <v>4.1791044776119404E-2</v>
      </c>
      <c r="F32" s="33">
        <f t="shared" si="2"/>
        <v>230</v>
      </c>
      <c r="G32" s="34">
        <f t="shared" si="3"/>
        <v>14</v>
      </c>
    </row>
    <row r="33" spans="1:7" ht="14" x14ac:dyDescent="0.3">
      <c r="A33" s="27">
        <v>43937</v>
      </c>
      <c r="B33" s="36">
        <v>5660</v>
      </c>
      <c r="C33" s="31">
        <f t="shared" si="0"/>
        <v>3.7960755547405099E-2</v>
      </c>
      <c r="D33" s="28">
        <v>362</v>
      </c>
      <c r="E33" s="32">
        <f t="shared" si="1"/>
        <v>3.7249283667621778E-2</v>
      </c>
      <c r="F33" s="33">
        <f t="shared" si="2"/>
        <v>207</v>
      </c>
      <c r="G33" s="34">
        <f t="shared" si="3"/>
        <v>13</v>
      </c>
    </row>
    <row r="34" spans="1:7" ht="14" x14ac:dyDescent="0.3">
      <c r="A34" s="27">
        <v>43938</v>
      </c>
      <c r="B34" s="36">
        <v>5878</v>
      </c>
      <c r="C34" s="31">
        <f t="shared" si="0"/>
        <v>3.8515901060070669E-2</v>
      </c>
      <c r="D34" s="28">
        <v>387</v>
      </c>
      <c r="E34" s="32">
        <f t="shared" si="1"/>
        <v>6.9060773480662987E-2</v>
      </c>
      <c r="F34" s="33">
        <f t="shared" si="2"/>
        <v>218</v>
      </c>
      <c r="G34" s="34">
        <f t="shared" si="3"/>
        <v>25</v>
      </c>
    </row>
    <row r="35" spans="1:7" ht="14" x14ac:dyDescent="0.3">
      <c r="A35" s="27">
        <v>43939</v>
      </c>
      <c r="B35" s="36">
        <v>6087</v>
      </c>
      <c r="C35" s="31">
        <f t="shared" si="0"/>
        <v>3.5556311670636269E-2</v>
      </c>
      <c r="D35" s="28">
        <v>397</v>
      </c>
      <c r="E35" s="32">
        <f t="shared" si="1"/>
        <v>2.5839793281653745E-2</v>
      </c>
      <c r="F35" s="33">
        <f t="shared" si="2"/>
        <v>209</v>
      </c>
      <c r="G35" s="34">
        <f t="shared" si="3"/>
        <v>10</v>
      </c>
    </row>
    <row r="36" spans="1:7" ht="14" x14ac:dyDescent="0.3">
      <c r="A36" s="27">
        <v>43940</v>
      </c>
      <c r="B36" s="36">
        <v>6259</v>
      </c>
      <c r="C36" s="31">
        <f t="shared" si="0"/>
        <v>2.8256941021849846E-2</v>
      </c>
      <c r="D36" s="28">
        <v>409</v>
      </c>
      <c r="E36" s="32">
        <f t="shared" si="1"/>
        <v>3.0226700251889168E-2</v>
      </c>
      <c r="F36" s="33">
        <f t="shared" si="2"/>
        <v>172</v>
      </c>
      <c r="G36" s="34">
        <f t="shared" si="3"/>
        <v>12</v>
      </c>
    </row>
    <row r="37" spans="1:7" ht="14" x14ac:dyDescent="0.3">
      <c r="A37" s="27">
        <v>43941</v>
      </c>
      <c r="B37" s="36">
        <v>6459</v>
      </c>
      <c r="C37" s="31">
        <f t="shared" si="0"/>
        <v>3.1953986259785912E-2</v>
      </c>
      <c r="D37" s="28">
        <v>428</v>
      </c>
      <c r="E37" s="32">
        <f t="shared" si="1"/>
        <v>4.6454767726161368E-2</v>
      </c>
      <c r="F37" s="33">
        <f t="shared" si="2"/>
        <v>200</v>
      </c>
      <c r="G37" s="34">
        <f t="shared" si="3"/>
        <v>19</v>
      </c>
    </row>
    <row r="38" spans="1:7" ht="14" x14ac:dyDescent="0.3">
      <c r="A38" s="27">
        <v>43942</v>
      </c>
      <c r="B38" s="36">
        <v>6599</v>
      </c>
      <c r="C38" s="31">
        <f t="shared" si="0"/>
        <v>2.1675181916705373E-2</v>
      </c>
      <c r="D38" s="28">
        <v>437</v>
      </c>
      <c r="E38" s="32">
        <f t="shared" si="1"/>
        <v>2.1028037383177569E-2</v>
      </c>
      <c r="F38" s="33">
        <f t="shared" si="2"/>
        <v>140</v>
      </c>
      <c r="G38" s="34">
        <f t="shared" si="3"/>
        <v>9</v>
      </c>
    </row>
    <row r="39" spans="1:7" ht="14" x14ac:dyDescent="0.3">
      <c r="A39" s="27">
        <v>43943</v>
      </c>
      <c r="B39" s="36">
        <v>6710</v>
      </c>
      <c r="C39" s="31">
        <f t="shared" si="0"/>
        <v>1.6820730413699046E-2</v>
      </c>
      <c r="D39" s="28">
        <v>446</v>
      </c>
      <c r="E39" s="32">
        <f t="shared" si="1"/>
        <v>2.0594965675057208E-2</v>
      </c>
      <c r="F39" s="33">
        <f t="shared" si="2"/>
        <v>111</v>
      </c>
      <c r="G39" s="34">
        <f t="shared" si="3"/>
        <v>9</v>
      </c>
    </row>
    <row r="40" spans="1:7" ht="14" x14ac:dyDescent="0.3">
      <c r="A40" s="27">
        <v>43944</v>
      </c>
      <c r="B40" s="36">
        <v>6981</v>
      </c>
      <c r="C40" s="31">
        <f t="shared" si="0"/>
        <v>4.0387481371087927E-2</v>
      </c>
      <c r="D40" s="28">
        <v>462</v>
      </c>
      <c r="E40" s="32">
        <f t="shared" si="1"/>
        <v>3.5874439461883408E-2</v>
      </c>
      <c r="F40" s="33">
        <f t="shared" si="2"/>
        <v>271</v>
      </c>
      <c r="G40" s="34">
        <f t="shared" si="3"/>
        <v>16</v>
      </c>
    </row>
    <row r="41" spans="1:7" ht="14" x14ac:dyDescent="0.3">
      <c r="A41" s="27">
        <v>43945</v>
      </c>
      <c r="B41" s="36">
        <v>7192</v>
      </c>
      <c r="C41" s="31">
        <f t="shared" si="0"/>
        <v>3.0224896146683857E-2</v>
      </c>
      <c r="D41" s="28">
        <v>477</v>
      </c>
      <c r="E41" s="32">
        <f t="shared" si="1"/>
        <v>3.2467532467532464E-2</v>
      </c>
      <c r="F41" s="33">
        <f t="shared" si="2"/>
        <v>211</v>
      </c>
      <c r="G41" s="34">
        <f t="shared" si="3"/>
        <v>15</v>
      </c>
    </row>
    <row r="42" spans="1:7" ht="14" x14ac:dyDescent="0.3">
      <c r="A42" s="27">
        <v>43946</v>
      </c>
      <c r="B42" s="36">
        <v>7294</v>
      </c>
      <c r="C42" s="31">
        <f t="shared" si="0"/>
        <v>1.418242491657397E-2</v>
      </c>
      <c r="D42" s="28">
        <v>494</v>
      </c>
      <c r="E42" s="32">
        <f t="shared" si="1"/>
        <v>3.5639412997903561E-2</v>
      </c>
      <c r="F42" s="33">
        <f t="shared" si="2"/>
        <v>102</v>
      </c>
      <c r="G42" s="34">
        <f t="shared" si="3"/>
        <v>17</v>
      </c>
    </row>
    <row r="43" spans="1:7" ht="14" x14ac:dyDescent="0.3">
      <c r="A43" s="27">
        <v>43947</v>
      </c>
      <c r="B43" s="36">
        <v>7579</v>
      </c>
      <c r="C43" s="31">
        <f t="shared" si="0"/>
        <v>3.907321085823965E-2</v>
      </c>
      <c r="D43" s="28">
        <v>501</v>
      </c>
      <c r="E43" s="32">
        <f t="shared" si="1"/>
        <v>1.417004048582996E-2</v>
      </c>
      <c r="F43" s="33">
        <f t="shared" si="2"/>
        <v>285</v>
      </c>
      <c r="G43" s="34">
        <f t="shared" si="3"/>
        <v>7</v>
      </c>
    </row>
    <row r="44" spans="1:7" ht="14" x14ac:dyDescent="0.3">
      <c r="A44" s="27">
        <v>43948</v>
      </c>
      <c r="B44" s="36">
        <v>7777</v>
      </c>
      <c r="C44" s="31">
        <f t="shared" si="0"/>
        <v>2.6124818577648767E-2</v>
      </c>
      <c r="D44" s="28">
        <v>511</v>
      </c>
      <c r="E44" s="32">
        <f t="shared" si="1"/>
        <v>1.9960079840319361E-2</v>
      </c>
      <c r="F44" s="33">
        <f t="shared" si="2"/>
        <v>198</v>
      </c>
      <c r="G44" s="34">
        <f t="shared" si="3"/>
        <v>10</v>
      </c>
    </row>
    <row r="45" spans="1:7" ht="14" x14ac:dyDescent="0.3">
      <c r="A45" s="27">
        <v>43949</v>
      </c>
      <c r="B45" s="36">
        <v>7958</v>
      </c>
      <c r="C45" s="31">
        <f t="shared" si="0"/>
        <v>2.3273755947023272E-2</v>
      </c>
      <c r="D45" s="28">
        <v>530</v>
      </c>
      <c r="E45" s="32">
        <f t="shared" si="1"/>
        <v>3.7181996086105673E-2</v>
      </c>
      <c r="F45" s="33">
        <f t="shared" si="2"/>
        <v>181</v>
      </c>
      <c r="G45" s="34">
        <f t="shared" si="3"/>
        <v>19</v>
      </c>
    </row>
    <row r="46" spans="1:7" ht="14" x14ac:dyDescent="0.3">
      <c r="A46" s="27">
        <v>43950</v>
      </c>
      <c r="B46" s="36">
        <v>8212</v>
      </c>
      <c r="C46" s="31">
        <f t="shared" si="0"/>
        <v>3.1917567227946718E-2</v>
      </c>
      <c r="D46" s="28">
        <v>558</v>
      </c>
      <c r="E46" s="32">
        <f t="shared" si="1"/>
        <v>5.2830188679245285E-2</v>
      </c>
      <c r="F46" s="33">
        <f t="shared" si="2"/>
        <v>254</v>
      </c>
      <c r="G46" s="34">
        <f t="shared" si="3"/>
        <v>28</v>
      </c>
    </row>
    <row r="47" spans="1:7" ht="14" x14ac:dyDescent="0.3">
      <c r="A47" s="27">
        <v>43951</v>
      </c>
      <c r="B47" s="36">
        <v>8488</v>
      </c>
      <c r="C47" s="31">
        <f t="shared" si="0"/>
        <v>3.360935216755967E-2</v>
      </c>
      <c r="D47" s="28">
        <v>568</v>
      </c>
      <c r="E47" s="32">
        <f t="shared" si="1"/>
        <v>1.7921146953405017E-2</v>
      </c>
      <c r="F47" s="33">
        <f t="shared" si="2"/>
        <v>276</v>
      </c>
      <c r="G47" s="34">
        <f t="shared" si="3"/>
        <v>10</v>
      </c>
    </row>
    <row r="48" spans="1:7" ht="14" x14ac:dyDescent="0.3">
      <c r="A48" s="27">
        <v>43952</v>
      </c>
      <c r="B48" s="36">
        <v>8772</v>
      </c>
      <c r="C48" s="31">
        <f t="shared" si="0"/>
        <v>3.3459000942507068E-2</v>
      </c>
      <c r="D48" s="28">
        <v>579</v>
      </c>
      <c r="E48" s="32">
        <f t="shared" si="1"/>
        <v>1.936619718309859E-2</v>
      </c>
      <c r="F48" s="33">
        <f t="shared" si="2"/>
        <v>284</v>
      </c>
      <c r="G48" s="34">
        <f t="shared" si="3"/>
        <v>11</v>
      </c>
    </row>
    <row r="49" spans="1:7" ht="14" x14ac:dyDescent="0.3">
      <c r="A49" s="27">
        <v>43953</v>
      </c>
      <c r="B49" s="36">
        <v>8928</v>
      </c>
      <c r="C49" s="31">
        <f t="shared" si="0"/>
        <v>1.7783857729138167E-2</v>
      </c>
      <c r="D49" s="28">
        <v>603</v>
      </c>
      <c r="E49" s="32">
        <f t="shared" si="1"/>
        <v>4.145077720207254E-2</v>
      </c>
      <c r="F49" s="33">
        <f t="shared" si="2"/>
        <v>156</v>
      </c>
      <c r="G49" s="34">
        <f t="shared" si="3"/>
        <v>24</v>
      </c>
    </row>
    <row r="50" spans="1:7" ht="14" x14ac:dyDescent="0.3">
      <c r="A50" s="27">
        <v>43954</v>
      </c>
      <c r="B50" s="36">
        <v>9223</v>
      </c>
      <c r="C50" s="31">
        <f t="shared" si="0"/>
        <v>3.3042114695340505E-2</v>
      </c>
      <c r="D50" s="28">
        <v>607</v>
      </c>
      <c r="E50" s="32">
        <f t="shared" si="1"/>
        <v>6.6334991708126038E-3</v>
      </c>
      <c r="F50" s="33">
        <f t="shared" si="2"/>
        <v>295</v>
      </c>
      <c r="G50" s="34">
        <f t="shared" si="3"/>
        <v>4</v>
      </c>
    </row>
    <row r="51" spans="1:7" ht="14" x14ac:dyDescent="0.3">
      <c r="A51" s="27">
        <v>43955</v>
      </c>
      <c r="B51" s="36">
        <v>9485</v>
      </c>
      <c r="C51" s="31">
        <f t="shared" si="0"/>
        <v>2.8407242762658571E-2</v>
      </c>
      <c r="D51" s="28">
        <v>623</v>
      </c>
      <c r="E51" s="32">
        <f t="shared" si="1"/>
        <v>2.6359143327841845E-2</v>
      </c>
      <c r="F51" s="33">
        <f t="shared" si="2"/>
        <v>262</v>
      </c>
      <c r="G51" s="34">
        <f t="shared" si="3"/>
        <v>16</v>
      </c>
    </row>
    <row r="52" spans="1:7" ht="14" x14ac:dyDescent="0.3">
      <c r="A52" s="27">
        <v>43956</v>
      </c>
      <c r="B52" s="36">
        <v>9684</v>
      </c>
      <c r="C52" s="31">
        <f t="shared" si="0"/>
        <v>2.0980495519240906E-2</v>
      </c>
      <c r="D52" s="28">
        <v>637</v>
      </c>
      <c r="E52" s="32">
        <f t="shared" si="1"/>
        <v>2.247191011235955E-2</v>
      </c>
      <c r="F52" s="33">
        <f t="shared" si="2"/>
        <v>199</v>
      </c>
      <c r="G52" s="34">
        <f t="shared" si="3"/>
        <v>14</v>
      </c>
    </row>
    <row r="53" spans="1:7" ht="14" x14ac:dyDescent="0.3">
      <c r="A53" s="27">
        <v>43957</v>
      </c>
      <c r="B53" s="36">
        <v>10004</v>
      </c>
      <c r="C53" s="31">
        <f t="shared" si="0"/>
        <v>3.3044196612969846E-2</v>
      </c>
      <c r="D53" s="28">
        <v>658</v>
      </c>
      <c r="E53" s="32">
        <f t="shared" si="1"/>
        <v>3.2967032967032968E-2</v>
      </c>
      <c r="F53" s="33">
        <f t="shared" si="2"/>
        <v>320</v>
      </c>
      <c r="G53" s="34">
        <f t="shared" si="3"/>
        <v>21</v>
      </c>
    </row>
    <row r="54" spans="1:7" ht="14" x14ac:dyDescent="0.3">
      <c r="A54" s="27">
        <v>43958</v>
      </c>
      <c r="B54" s="36">
        <v>10343</v>
      </c>
      <c r="C54" s="31">
        <f t="shared" si="0"/>
        <v>3.3886445421831266E-2</v>
      </c>
      <c r="D54" s="28">
        <v>685</v>
      </c>
      <c r="E54" s="32">
        <f t="shared" si="1"/>
        <v>4.1033434650455926E-2</v>
      </c>
      <c r="F54" s="33">
        <f t="shared" si="2"/>
        <v>339</v>
      </c>
      <c r="G54" s="34">
        <f t="shared" si="3"/>
        <v>27</v>
      </c>
    </row>
    <row r="55" spans="1:7" ht="14" x14ac:dyDescent="0.3">
      <c r="A55" s="27">
        <v>43959</v>
      </c>
      <c r="B55" s="36">
        <v>10463</v>
      </c>
      <c r="C55" s="31">
        <f t="shared" si="0"/>
        <v>1.1602049695446195E-2</v>
      </c>
      <c r="D55" s="28">
        <v>696</v>
      </c>
      <c r="E55" s="32">
        <f t="shared" si="1"/>
        <v>1.6058394160583942E-2</v>
      </c>
      <c r="F55" s="33">
        <f t="shared" si="2"/>
        <v>120</v>
      </c>
      <c r="G55" s="34">
        <f t="shared" si="3"/>
        <v>11</v>
      </c>
    </row>
    <row r="56" spans="1:7" ht="14" x14ac:dyDescent="0.3">
      <c r="A56" s="27">
        <v>43960</v>
      </c>
      <c r="B56" s="36">
        <v>10610</v>
      </c>
      <c r="C56" s="31">
        <f t="shared" si="0"/>
        <v>1.4049507789352957E-2</v>
      </c>
      <c r="D56" s="28">
        <v>704</v>
      </c>
      <c r="E56" s="32">
        <f t="shared" si="1"/>
        <v>1.1494252873563218E-2</v>
      </c>
      <c r="F56" s="33">
        <f t="shared" si="2"/>
        <v>147</v>
      </c>
      <c r="G56" s="34">
        <f t="shared" si="3"/>
        <v>8</v>
      </c>
    </row>
    <row r="57" spans="1:7" ht="14" x14ac:dyDescent="0.3">
      <c r="A57" s="27">
        <v>43961</v>
      </c>
      <c r="B57" s="36">
        <v>10794</v>
      </c>
      <c r="C57" s="31">
        <f t="shared" si="0"/>
        <v>1.7342130065975493E-2</v>
      </c>
      <c r="D57" s="28">
        <v>719</v>
      </c>
      <c r="E57" s="32">
        <f t="shared" si="1"/>
        <v>2.130681818181818E-2</v>
      </c>
      <c r="F57" s="33">
        <f t="shared" si="2"/>
        <v>184</v>
      </c>
      <c r="G57" s="34">
        <f t="shared" si="3"/>
        <v>15</v>
      </c>
    </row>
    <row r="58" spans="1:7" ht="14" x14ac:dyDescent="0.3">
      <c r="A58" s="27">
        <v>43962</v>
      </c>
      <c r="B58" s="36">
        <v>11086</v>
      </c>
      <c r="C58" s="31">
        <f t="shared" si="0"/>
        <v>2.70520659625718E-2</v>
      </c>
      <c r="D58" s="28">
        <v>726</v>
      </c>
      <c r="E58" s="32">
        <f t="shared" si="1"/>
        <v>9.7357440890125171E-3</v>
      </c>
      <c r="F58" s="33">
        <f t="shared" si="2"/>
        <v>292</v>
      </c>
      <c r="G58" s="34">
        <f t="shared" si="3"/>
        <v>7</v>
      </c>
    </row>
    <row r="59" spans="1:7" ht="14" x14ac:dyDescent="0.3">
      <c r="A59" s="27">
        <v>43963</v>
      </c>
      <c r="B59" s="36">
        <v>11350</v>
      </c>
      <c r="C59" s="31">
        <f t="shared" si="0"/>
        <v>2.3813819231463106E-2</v>
      </c>
      <c r="D59" s="28">
        <v>751</v>
      </c>
      <c r="E59" s="32">
        <f t="shared" si="1"/>
        <v>3.4435261707988982E-2</v>
      </c>
      <c r="F59" s="33">
        <f t="shared" si="2"/>
        <v>264</v>
      </c>
      <c r="G59" s="34">
        <f t="shared" si="3"/>
        <v>25</v>
      </c>
    </row>
    <row r="60" spans="1:7" ht="14" x14ac:dyDescent="0.3">
      <c r="A60" s="27">
        <v>43964</v>
      </c>
      <c r="B60" s="36">
        <v>11618</v>
      </c>
      <c r="C60" s="31">
        <f t="shared" si="0"/>
        <v>2.3612334801762114E-2</v>
      </c>
      <c r="D60" s="28">
        <v>772</v>
      </c>
      <c r="E60" s="32">
        <f t="shared" si="1"/>
        <v>2.7962716378162451E-2</v>
      </c>
      <c r="F60" s="33">
        <f t="shared" si="2"/>
        <v>268</v>
      </c>
      <c r="G60" s="34">
        <f t="shared" si="3"/>
        <v>21</v>
      </c>
    </row>
    <row r="61" spans="1:7" ht="14" x14ac:dyDescent="0.3">
      <c r="A61" s="27">
        <v>43965</v>
      </c>
      <c r="B61" s="36">
        <v>11876</v>
      </c>
      <c r="C61" s="31">
        <f t="shared" si="0"/>
        <v>2.220692029609227E-2</v>
      </c>
      <c r="D61" s="28">
        <v>790</v>
      </c>
      <c r="E61" s="32">
        <f t="shared" si="1"/>
        <v>2.3316062176165803E-2</v>
      </c>
      <c r="F61" s="33">
        <f t="shared" si="2"/>
        <v>258</v>
      </c>
      <c r="G61" s="34">
        <f t="shared" si="3"/>
        <v>18</v>
      </c>
    </row>
    <row r="62" spans="1:7" ht="14" x14ac:dyDescent="0.3">
      <c r="A62" s="27">
        <v>43966</v>
      </c>
      <c r="B62" s="36">
        <v>12091</v>
      </c>
      <c r="C62" s="31">
        <f t="shared" si="0"/>
        <v>1.8103738632536209E-2</v>
      </c>
      <c r="D62" s="28">
        <v>806</v>
      </c>
      <c r="E62" s="32">
        <f t="shared" si="1"/>
        <v>2.0253164556962026E-2</v>
      </c>
      <c r="F62" s="33">
        <f t="shared" si="2"/>
        <v>215</v>
      </c>
      <c r="G62" s="34">
        <f t="shared" si="3"/>
        <v>16</v>
      </c>
    </row>
    <row r="63" spans="1:7" ht="14" x14ac:dyDescent="0.3">
      <c r="A63" s="27">
        <v>43967</v>
      </c>
      <c r="B63" s="36">
        <v>12305</v>
      </c>
      <c r="C63" s="31">
        <f t="shared" si="0"/>
        <v>1.7699115044247787E-2</v>
      </c>
      <c r="D63" s="28">
        <v>817</v>
      </c>
      <c r="E63" s="32">
        <f t="shared" si="1"/>
        <v>1.3647642679900745E-2</v>
      </c>
      <c r="F63" s="33">
        <f t="shared" si="2"/>
        <v>214</v>
      </c>
      <c r="G63" s="34">
        <f t="shared" si="3"/>
        <v>11</v>
      </c>
    </row>
    <row r="64" spans="1:7" ht="14" x14ac:dyDescent="0.3">
      <c r="A64" s="27">
        <v>43968</v>
      </c>
      <c r="B64" s="36">
        <v>12513</v>
      </c>
      <c r="C64" s="31">
        <f t="shared" si="0"/>
        <v>1.6903697683868346E-2</v>
      </c>
      <c r="D64" s="28">
        <v>824</v>
      </c>
      <c r="E64" s="32">
        <f t="shared" si="1"/>
        <v>8.5679314565483469E-3</v>
      </c>
      <c r="F64" s="33">
        <f t="shared" si="2"/>
        <v>208</v>
      </c>
      <c r="G64" s="34">
        <f t="shared" si="3"/>
        <v>7</v>
      </c>
    </row>
    <row r="65" spans="1:7" ht="14" x14ac:dyDescent="0.3">
      <c r="A65" s="27">
        <v>43969</v>
      </c>
      <c r="B65" s="36">
        <v>12718</v>
      </c>
      <c r="C65" s="31">
        <f t="shared" si="0"/>
        <v>1.6382961719811396E-2</v>
      </c>
      <c r="D65" s="28">
        <v>831</v>
      </c>
      <c r="E65" s="32">
        <f t="shared" si="1"/>
        <v>8.4951456310679609E-3</v>
      </c>
      <c r="F65" s="33">
        <f t="shared" si="2"/>
        <v>205</v>
      </c>
      <c r="G65" s="34">
        <f t="shared" si="3"/>
        <v>7</v>
      </c>
    </row>
    <row r="66" spans="1:7" ht="14" x14ac:dyDescent="0.3">
      <c r="A66" s="27">
        <v>43970</v>
      </c>
      <c r="B66" s="36">
        <v>12942</v>
      </c>
      <c r="C66" s="31">
        <f t="shared" si="0"/>
        <v>1.761283220632175E-2</v>
      </c>
      <c r="D66" s="28">
        <v>837</v>
      </c>
      <c r="E66" s="32">
        <f t="shared" si="1"/>
        <v>7.2202166064981952E-3</v>
      </c>
      <c r="F66" s="33">
        <f t="shared" si="2"/>
        <v>224</v>
      </c>
      <c r="G66" s="34">
        <f t="shared" si="3"/>
        <v>6</v>
      </c>
    </row>
    <row r="67" spans="1:7" ht="14" x14ac:dyDescent="0.3">
      <c r="A67" s="27">
        <v>43971</v>
      </c>
      <c r="B67" s="36">
        <v>13221</v>
      </c>
      <c r="C67" s="31">
        <f t="shared" si="0"/>
        <v>2.1557719054242003E-2</v>
      </c>
      <c r="D67" s="28">
        <v>842</v>
      </c>
      <c r="E67" s="32">
        <f t="shared" si="1"/>
        <v>5.9737156511350063E-3</v>
      </c>
      <c r="F67" s="33">
        <f t="shared" si="2"/>
        <v>279</v>
      </c>
      <c r="G67" s="34">
        <f t="shared" si="3"/>
        <v>5</v>
      </c>
    </row>
    <row r="68" spans="1:7" ht="14" x14ac:dyDescent="0.3">
      <c r="A68" s="27">
        <v>43972</v>
      </c>
      <c r="B68" s="36">
        <v>13434</v>
      </c>
      <c r="C68" s="31">
        <f t="shared" ref="C68:C131" si="4">($B68-$B67)/$B67</f>
        <v>1.6110732924892218E-2</v>
      </c>
      <c r="D68" s="28">
        <v>846</v>
      </c>
      <c r="E68" s="32">
        <f t="shared" ref="E68:E131" si="5">($D68-$D67)/$D67</f>
        <v>4.7505938242280287E-3</v>
      </c>
      <c r="F68" s="33">
        <f t="shared" ref="F68:F131" si="6">$B68-$B67</f>
        <v>213</v>
      </c>
      <c r="G68" s="34">
        <f t="shared" ref="G68:G131" si="7">$D68-$D67</f>
        <v>4</v>
      </c>
    </row>
    <row r="69" spans="1:7" ht="14" x14ac:dyDescent="0.3">
      <c r="A69" s="27">
        <v>43973</v>
      </c>
      <c r="B69" s="36">
        <v>13597</v>
      </c>
      <c r="C69" s="31">
        <f t="shared" si="4"/>
        <v>1.2133392883727855E-2</v>
      </c>
      <c r="D69" s="28">
        <v>857</v>
      </c>
      <c r="E69" s="32">
        <f t="shared" si="5"/>
        <v>1.3002364066193853E-2</v>
      </c>
      <c r="F69" s="33">
        <f t="shared" si="6"/>
        <v>163</v>
      </c>
      <c r="G69" s="34">
        <f t="shared" si="7"/>
        <v>11</v>
      </c>
    </row>
    <row r="70" spans="1:7" ht="14" x14ac:dyDescent="0.3">
      <c r="A70" s="27">
        <v>43974</v>
      </c>
      <c r="B70" s="36">
        <v>13777</v>
      </c>
      <c r="C70" s="31">
        <f t="shared" si="4"/>
        <v>1.3238214311980584E-2</v>
      </c>
      <c r="D70" s="28">
        <v>863</v>
      </c>
      <c r="E70" s="32">
        <f t="shared" si="5"/>
        <v>7.0011668611435242E-3</v>
      </c>
      <c r="F70" s="33">
        <f t="shared" si="6"/>
        <v>180</v>
      </c>
      <c r="G70" s="34">
        <f t="shared" si="7"/>
        <v>6</v>
      </c>
    </row>
    <row r="71" spans="1:7" ht="14" x14ac:dyDescent="0.3">
      <c r="A71" s="27">
        <v>43975</v>
      </c>
      <c r="B71" s="36">
        <v>14035</v>
      </c>
      <c r="C71" s="31">
        <f t="shared" si="4"/>
        <v>1.8726863613268491E-2</v>
      </c>
      <c r="D71" s="28">
        <v>868</v>
      </c>
      <c r="E71" s="32">
        <f t="shared" si="5"/>
        <v>5.7937427578215531E-3</v>
      </c>
      <c r="F71" s="33">
        <f t="shared" si="6"/>
        <v>258</v>
      </c>
      <c r="G71" s="34">
        <f t="shared" si="7"/>
        <v>5</v>
      </c>
    </row>
    <row r="72" spans="1:7" ht="14" x14ac:dyDescent="0.3">
      <c r="A72" s="27">
        <v>43976</v>
      </c>
      <c r="B72" s="36">
        <v>14319</v>
      </c>
      <c r="C72" s="31">
        <f t="shared" si="4"/>
        <v>2.0235126469540433E-2</v>
      </c>
      <c r="D72" s="28">
        <v>873</v>
      </c>
      <c r="E72" s="32">
        <f t="shared" si="5"/>
        <v>5.7603686635944703E-3</v>
      </c>
      <c r="F72" s="33">
        <f t="shared" si="6"/>
        <v>284</v>
      </c>
      <c r="G72" s="34">
        <f t="shared" si="7"/>
        <v>5</v>
      </c>
    </row>
    <row r="73" spans="1:7" ht="14" x14ac:dyDescent="0.3">
      <c r="A73" s="27">
        <v>43977</v>
      </c>
      <c r="B73" s="36">
        <v>14669</v>
      </c>
      <c r="C73" s="31">
        <f t="shared" si="4"/>
        <v>2.4443047698861652E-2</v>
      </c>
      <c r="D73" s="28">
        <v>886</v>
      </c>
      <c r="E73" s="32">
        <f t="shared" si="5"/>
        <v>1.4891179839633447E-2</v>
      </c>
      <c r="F73" s="33">
        <f t="shared" si="6"/>
        <v>350</v>
      </c>
      <c r="G73" s="34">
        <f t="shared" si="7"/>
        <v>13</v>
      </c>
    </row>
    <row r="74" spans="1:7" ht="14" x14ac:dyDescent="0.3">
      <c r="A74" s="27">
        <v>43978</v>
      </c>
      <c r="B74" s="36">
        <v>15049</v>
      </c>
      <c r="C74" s="31">
        <f t="shared" si="4"/>
        <v>2.5904969663917105E-2</v>
      </c>
      <c r="D74" s="28">
        <v>904</v>
      </c>
      <c r="E74" s="32">
        <f t="shared" si="5"/>
        <v>2.0316027088036117E-2</v>
      </c>
      <c r="F74" s="33">
        <f t="shared" si="6"/>
        <v>380</v>
      </c>
      <c r="G74" s="34">
        <f t="shared" si="7"/>
        <v>18</v>
      </c>
    </row>
    <row r="75" spans="1:7" ht="14" x14ac:dyDescent="0.3">
      <c r="A75" s="27">
        <v>43979</v>
      </c>
      <c r="B75" s="36">
        <v>15588</v>
      </c>
      <c r="C75" s="31">
        <f t="shared" si="4"/>
        <v>3.5816333311183467E-2</v>
      </c>
      <c r="D75" s="28">
        <v>921</v>
      </c>
      <c r="E75" s="32">
        <f t="shared" si="5"/>
        <v>1.8805309734513276E-2</v>
      </c>
      <c r="F75" s="33">
        <f t="shared" si="6"/>
        <v>539</v>
      </c>
      <c r="G75" s="34">
        <f t="shared" si="7"/>
        <v>17</v>
      </c>
    </row>
    <row r="76" spans="1:7" ht="14" x14ac:dyDescent="0.3">
      <c r="A76" s="27">
        <v>43980</v>
      </c>
      <c r="B76" s="36">
        <v>16634</v>
      </c>
      <c r="C76" s="31">
        <f t="shared" si="4"/>
        <v>6.710289966641006E-2</v>
      </c>
      <c r="D76" s="28">
        <v>942</v>
      </c>
      <c r="E76" s="32">
        <f t="shared" si="5"/>
        <v>2.2801302931596091E-2</v>
      </c>
      <c r="F76" s="33">
        <f t="shared" si="6"/>
        <v>1046</v>
      </c>
      <c r="G76" s="34">
        <f t="shared" si="7"/>
        <v>21</v>
      </c>
    </row>
    <row r="77" spans="1:7" ht="14" x14ac:dyDescent="0.3">
      <c r="A77" s="27">
        <v>43981</v>
      </c>
      <c r="B77" s="36">
        <v>17224</v>
      </c>
      <c r="C77" s="31">
        <f t="shared" si="4"/>
        <v>3.5469520259709029E-2</v>
      </c>
      <c r="D77" s="28">
        <v>950</v>
      </c>
      <c r="E77" s="32">
        <f t="shared" si="5"/>
        <v>8.4925690021231421E-3</v>
      </c>
      <c r="F77" s="33">
        <f t="shared" si="6"/>
        <v>590</v>
      </c>
      <c r="G77" s="34">
        <f t="shared" si="7"/>
        <v>8</v>
      </c>
    </row>
    <row r="78" spans="1:7" ht="14" x14ac:dyDescent="0.3">
      <c r="A78" s="27">
        <v>43982</v>
      </c>
      <c r="B78" s="36">
        <v>18086</v>
      </c>
      <c r="C78" s="31">
        <f t="shared" si="4"/>
        <v>5.0046446818392938E-2</v>
      </c>
      <c r="D78" s="28">
        <v>957</v>
      </c>
      <c r="E78" s="32">
        <f t="shared" si="5"/>
        <v>7.3684210526315788E-3</v>
      </c>
      <c r="F78" s="33">
        <f t="shared" si="6"/>
        <v>862</v>
      </c>
      <c r="G78" s="34">
        <f t="shared" si="7"/>
        <v>7</v>
      </c>
    </row>
    <row r="79" spans="1:7" ht="14" x14ac:dyDescent="0.3">
      <c r="A79" s="27">
        <v>43983</v>
      </c>
      <c r="B79" s="36">
        <v>18638</v>
      </c>
      <c r="C79" s="31">
        <f t="shared" si="4"/>
        <v>3.0520844852372001E-2</v>
      </c>
      <c r="D79" s="28">
        <v>960</v>
      </c>
      <c r="E79" s="32">
        <f t="shared" si="5"/>
        <v>3.134796238244514E-3</v>
      </c>
      <c r="F79" s="33">
        <f t="shared" si="6"/>
        <v>552</v>
      </c>
      <c r="G79" s="34">
        <f t="shared" si="7"/>
        <v>3</v>
      </c>
    </row>
    <row r="80" spans="1:7" ht="14" x14ac:dyDescent="0.3">
      <c r="A80" s="27">
        <v>43984</v>
      </c>
      <c r="B80" s="36">
        <v>18997</v>
      </c>
      <c r="C80" s="31">
        <f t="shared" si="4"/>
        <v>1.9261723360875629E-2</v>
      </c>
      <c r="D80" s="28">
        <v>966</v>
      </c>
      <c r="E80" s="32">
        <f t="shared" si="5"/>
        <v>6.2500000000000003E-3</v>
      </c>
      <c r="F80" s="33">
        <f t="shared" si="6"/>
        <v>359</v>
      </c>
      <c r="G80" s="34">
        <f t="shared" si="7"/>
        <v>6</v>
      </c>
    </row>
    <row r="81" spans="1:7" ht="14" x14ac:dyDescent="0.3">
      <c r="A81" s="27">
        <v>43985</v>
      </c>
      <c r="B81" s="36">
        <v>19748</v>
      </c>
      <c r="C81" s="31">
        <f t="shared" si="4"/>
        <v>3.9532557772279833E-2</v>
      </c>
      <c r="D81" s="28">
        <v>974</v>
      </c>
      <c r="E81" s="32">
        <f t="shared" si="5"/>
        <v>8.2815734989648039E-3</v>
      </c>
      <c r="F81" s="33">
        <f t="shared" si="6"/>
        <v>751</v>
      </c>
      <c r="G81" s="34">
        <f t="shared" si="7"/>
        <v>8</v>
      </c>
    </row>
    <row r="82" spans="1:7" ht="14" x14ac:dyDescent="0.3">
      <c r="A82" s="27">
        <v>43986</v>
      </c>
      <c r="B82" s="36">
        <v>20382</v>
      </c>
      <c r="C82" s="31">
        <f t="shared" si="4"/>
        <v>3.2104516913105126E-2</v>
      </c>
      <c r="D82" s="28">
        <v>984</v>
      </c>
      <c r="E82" s="32">
        <f t="shared" si="5"/>
        <v>1.0266940451745379E-2</v>
      </c>
      <c r="F82" s="33">
        <f t="shared" si="6"/>
        <v>634</v>
      </c>
      <c r="G82" s="34">
        <f t="shared" si="7"/>
        <v>10</v>
      </c>
    </row>
    <row r="83" spans="1:7" ht="14" x14ac:dyDescent="0.3">
      <c r="A83" s="27">
        <v>43987</v>
      </c>
      <c r="B83" s="36">
        <v>20626</v>
      </c>
      <c r="C83" s="31">
        <f t="shared" si="4"/>
        <v>1.1971347267196546E-2</v>
      </c>
      <c r="D83" s="28">
        <v>987</v>
      </c>
      <c r="E83" s="32">
        <f t="shared" si="5"/>
        <v>3.0487804878048782E-3</v>
      </c>
      <c r="F83" s="33">
        <f t="shared" si="6"/>
        <v>244</v>
      </c>
      <c r="G83" s="34">
        <f t="shared" si="7"/>
        <v>3</v>
      </c>
    </row>
    <row r="84" spans="1:7" ht="14" x14ac:dyDescent="0.3">
      <c r="A84" s="27">
        <v>43988</v>
      </c>
      <c r="B84" s="36">
        <v>21340</v>
      </c>
      <c r="C84" s="31">
        <f t="shared" si="4"/>
        <v>3.4616503442257342E-2</v>
      </c>
      <c r="D84" s="28">
        <v>994</v>
      </c>
      <c r="E84" s="32">
        <f t="shared" si="5"/>
        <v>7.0921985815602835E-3</v>
      </c>
      <c r="F84" s="33">
        <f t="shared" si="6"/>
        <v>714</v>
      </c>
      <c r="G84" s="34">
        <f t="shared" si="7"/>
        <v>7</v>
      </c>
    </row>
    <row r="85" spans="1:7" ht="14" x14ac:dyDescent="0.3">
      <c r="A85" s="27">
        <v>43989</v>
      </c>
      <c r="B85" s="36">
        <v>21895</v>
      </c>
      <c r="C85" s="31">
        <f t="shared" si="4"/>
        <v>2.6007497656982192E-2</v>
      </c>
      <c r="D85" s="35">
        <v>1003</v>
      </c>
      <c r="E85" s="32">
        <f t="shared" si="5"/>
        <v>9.0543259557344068E-3</v>
      </c>
      <c r="F85" s="33">
        <f t="shared" si="6"/>
        <v>555</v>
      </c>
      <c r="G85" s="34">
        <f t="shared" si="7"/>
        <v>9</v>
      </c>
    </row>
    <row r="86" spans="1:7" ht="14" x14ac:dyDescent="0.3">
      <c r="A86" s="27">
        <v>43990</v>
      </c>
      <c r="B86" s="36">
        <v>22474</v>
      </c>
      <c r="C86" s="31">
        <f t="shared" si="4"/>
        <v>2.6444393697191138E-2</v>
      </c>
      <c r="D86" s="35">
        <v>1011</v>
      </c>
      <c r="E86" s="32">
        <f t="shared" si="5"/>
        <v>7.9760717846460612E-3</v>
      </c>
      <c r="F86" s="33">
        <f t="shared" si="6"/>
        <v>579</v>
      </c>
      <c r="G86" s="34">
        <f t="shared" si="7"/>
        <v>8</v>
      </c>
    </row>
    <row r="87" spans="1:7" ht="14" x14ac:dyDescent="0.3">
      <c r="A87" s="27">
        <v>43991</v>
      </c>
      <c r="B87" s="36">
        <v>22992</v>
      </c>
      <c r="C87" s="31">
        <f t="shared" si="4"/>
        <v>2.3048856456349558E-2</v>
      </c>
      <c r="D87" s="35">
        <v>1017</v>
      </c>
      <c r="E87" s="32">
        <f t="shared" si="5"/>
        <v>5.9347181008902079E-3</v>
      </c>
      <c r="F87" s="33">
        <f t="shared" si="6"/>
        <v>518</v>
      </c>
      <c r="G87" s="34">
        <f t="shared" si="7"/>
        <v>6</v>
      </c>
    </row>
    <row r="88" spans="1:7" ht="14" x14ac:dyDescent="0.3">
      <c r="A88" s="27">
        <v>43992</v>
      </c>
      <c r="B88" s="36">
        <v>23732</v>
      </c>
      <c r="C88" s="31">
        <f t="shared" si="4"/>
        <v>3.2185107863604734E-2</v>
      </c>
      <c r="D88" s="35">
        <v>1027</v>
      </c>
      <c r="E88" s="32">
        <f t="shared" si="5"/>
        <v>9.8328416912487702E-3</v>
      </c>
      <c r="F88" s="33">
        <f t="shared" si="6"/>
        <v>740</v>
      </c>
      <c r="G88" s="34">
        <f t="shared" si="7"/>
        <v>10</v>
      </c>
    </row>
    <row r="89" spans="1:7" ht="14" x14ac:dyDescent="0.3">
      <c r="A89" s="27">
        <v>43993</v>
      </c>
      <c r="B89" s="36">
        <v>24175</v>
      </c>
      <c r="C89" s="31">
        <f t="shared" si="4"/>
        <v>1.8666779032529918E-2</v>
      </c>
      <c r="D89" s="35">
        <v>1036</v>
      </c>
      <c r="E89" s="32">
        <f t="shared" si="5"/>
        <v>8.7633885102239538E-3</v>
      </c>
      <c r="F89" s="33">
        <f t="shared" si="6"/>
        <v>443</v>
      </c>
      <c r="G89" s="34">
        <f t="shared" si="7"/>
        <v>9</v>
      </c>
    </row>
    <row r="90" spans="1:7" ht="14" x14ac:dyDescent="0.3">
      <c r="A90" s="27">
        <v>43994</v>
      </c>
      <c r="B90" s="36">
        <v>24787</v>
      </c>
      <c r="C90" s="31">
        <f t="shared" si="4"/>
        <v>2.5315408479834541E-2</v>
      </c>
      <c r="D90" s="35">
        <v>1052</v>
      </c>
      <c r="E90" s="32">
        <f t="shared" si="5"/>
        <v>1.5444015444015444E-2</v>
      </c>
      <c r="F90" s="33">
        <f t="shared" si="6"/>
        <v>612</v>
      </c>
      <c r="G90" s="34">
        <f t="shared" si="7"/>
        <v>16</v>
      </c>
    </row>
    <row r="91" spans="1:7" ht="14" x14ac:dyDescent="0.3">
      <c r="A91" s="27">
        <v>43995</v>
      </c>
      <c r="B91" s="36">
        <v>25392</v>
      </c>
      <c r="C91" s="31">
        <f t="shared" si="4"/>
        <v>2.440795578327349E-2</v>
      </c>
      <c r="D91" s="35">
        <v>1074</v>
      </c>
      <c r="E91" s="32">
        <f t="shared" si="5"/>
        <v>2.0912547528517109E-2</v>
      </c>
      <c r="F91" s="33">
        <f t="shared" si="6"/>
        <v>605</v>
      </c>
      <c r="G91" s="34">
        <f t="shared" si="7"/>
        <v>22</v>
      </c>
    </row>
    <row r="92" spans="1:7" ht="14" x14ac:dyDescent="0.3">
      <c r="A92" s="27">
        <v>43996</v>
      </c>
      <c r="B92" s="36">
        <v>25930</v>
      </c>
      <c r="C92" s="31">
        <f t="shared" si="4"/>
        <v>2.1187775677378701E-2</v>
      </c>
      <c r="D92" s="35">
        <v>1088</v>
      </c>
      <c r="E92" s="32">
        <f t="shared" si="5"/>
        <v>1.3035381750465549E-2</v>
      </c>
      <c r="F92" s="33">
        <f t="shared" si="6"/>
        <v>538</v>
      </c>
      <c r="G92" s="34">
        <f t="shared" si="7"/>
        <v>14</v>
      </c>
    </row>
    <row r="93" spans="1:7" ht="14" x14ac:dyDescent="0.3">
      <c r="A93" s="27">
        <v>43997</v>
      </c>
      <c r="B93" s="36">
        <v>26420</v>
      </c>
      <c r="C93" s="31">
        <f t="shared" si="4"/>
        <v>1.8897030466640957E-2</v>
      </c>
      <c r="D93" s="35">
        <v>1098</v>
      </c>
      <c r="E93" s="32">
        <f t="shared" si="5"/>
        <v>9.1911764705882356E-3</v>
      </c>
      <c r="F93" s="33">
        <f t="shared" si="6"/>
        <v>490</v>
      </c>
      <c r="G93" s="34">
        <f t="shared" si="7"/>
        <v>10</v>
      </c>
    </row>
    <row r="94" spans="1:7" ht="14" x14ac:dyDescent="0.3">
      <c r="A94" s="27">
        <v>43998</v>
      </c>
      <c r="B94" s="36">
        <v>26781</v>
      </c>
      <c r="C94" s="31">
        <f t="shared" si="4"/>
        <v>1.3663890991672974E-2</v>
      </c>
      <c r="D94" s="35">
        <v>1103</v>
      </c>
      <c r="E94" s="32">
        <f t="shared" si="5"/>
        <v>4.5537340619307837E-3</v>
      </c>
      <c r="F94" s="33">
        <f t="shared" si="6"/>
        <v>361</v>
      </c>
      <c r="G94" s="34">
        <f t="shared" si="7"/>
        <v>5</v>
      </c>
    </row>
    <row r="95" spans="1:7" ht="14" x14ac:dyDescent="0.3">
      <c r="A95" s="27">
        <v>43999</v>
      </c>
      <c r="B95" s="36">
        <v>27238</v>
      </c>
      <c r="C95" s="31">
        <f t="shared" si="4"/>
        <v>1.7064336656584893E-2</v>
      </c>
      <c r="D95" s="35">
        <v>1108</v>
      </c>
      <c r="E95" s="32">
        <f t="shared" si="5"/>
        <v>4.5330915684496827E-3</v>
      </c>
      <c r="F95" s="33">
        <f t="shared" si="6"/>
        <v>457</v>
      </c>
      <c r="G95" s="34">
        <f t="shared" si="7"/>
        <v>5</v>
      </c>
    </row>
    <row r="96" spans="1:7" ht="14" x14ac:dyDescent="0.3">
      <c r="A96" s="27">
        <v>44000</v>
      </c>
      <c r="B96" s="36">
        <v>27799</v>
      </c>
      <c r="C96" s="31">
        <f t="shared" si="4"/>
        <v>2.0596225860929584E-2</v>
      </c>
      <c r="D96" s="35">
        <v>1116</v>
      </c>
      <c r="E96" s="32">
        <f t="shared" si="5"/>
        <v>7.2202166064981952E-3</v>
      </c>
      <c r="F96" s="33">
        <f t="shared" si="6"/>
        <v>561</v>
      </c>
      <c r="G96" s="34">
        <f t="shared" si="7"/>
        <v>8</v>
      </c>
    </row>
    <row r="97" spans="1:7" ht="14" x14ac:dyDescent="0.3">
      <c r="A97" s="27">
        <v>44001</v>
      </c>
      <c r="B97" s="36">
        <v>28459</v>
      </c>
      <c r="C97" s="31">
        <f t="shared" si="4"/>
        <v>2.3741861218029424E-2</v>
      </c>
      <c r="D97" s="35">
        <v>1130</v>
      </c>
      <c r="E97" s="32">
        <f t="shared" si="5"/>
        <v>1.2544802867383513E-2</v>
      </c>
      <c r="F97" s="33">
        <f t="shared" si="6"/>
        <v>660</v>
      </c>
      <c r="G97" s="34">
        <f t="shared" si="7"/>
        <v>14</v>
      </c>
    </row>
    <row r="98" spans="1:7" ht="14" x14ac:dyDescent="0.3">
      <c r="A98" s="27">
        <v>44002</v>
      </c>
      <c r="B98" s="36">
        <v>29400</v>
      </c>
      <c r="C98" s="31">
        <f t="shared" si="4"/>
        <v>3.3065111212621665E-2</v>
      </c>
      <c r="D98" s="35">
        <v>1150</v>
      </c>
      <c r="E98" s="32">
        <f t="shared" si="5"/>
        <v>1.7699115044247787E-2</v>
      </c>
      <c r="F98" s="33">
        <f t="shared" si="6"/>
        <v>941</v>
      </c>
      <c r="G98" s="34">
        <f t="shared" si="7"/>
        <v>20</v>
      </c>
    </row>
    <row r="99" spans="1:7" ht="14" x14ac:dyDescent="0.3">
      <c r="A99" s="27">
        <v>44003</v>
      </c>
      <c r="B99" s="36">
        <v>30052</v>
      </c>
      <c r="C99" s="31">
        <f t="shared" si="4"/>
        <v>2.217687074829932E-2</v>
      </c>
      <c r="D99" s="35">
        <v>1169</v>
      </c>
      <c r="E99" s="32">
        <f t="shared" si="5"/>
        <v>1.6521739130434782E-2</v>
      </c>
      <c r="F99" s="33">
        <f t="shared" si="6"/>
        <v>652</v>
      </c>
      <c r="G99" s="34">
        <f t="shared" si="7"/>
        <v>19</v>
      </c>
    </row>
    <row r="100" spans="1:7" ht="14" x14ac:dyDescent="0.3">
      <c r="A100" s="27">
        <v>44004</v>
      </c>
      <c r="B100" s="36">
        <v>30682</v>
      </c>
      <c r="C100" s="31">
        <f t="shared" si="4"/>
        <v>2.0963662984160789E-2</v>
      </c>
      <c r="D100" s="35">
        <v>1177</v>
      </c>
      <c r="E100" s="32">
        <f t="shared" si="5"/>
        <v>6.8434559452523521E-3</v>
      </c>
      <c r="F100" s="33">
        <f t="shared" si="6"/>
        <v>630</v>
      </c>
      <c r="G100" s="34">
        <f t="shared" si="7"/>
        <v>8</v>
      </c>
    </row>
    <row r="101" spans="1:7" ht="14" x14ac:dyDescent="0.3">
      <c r="A101" s="27">
        <v>44005</v>
      </c>
      <c r="B101" s="36">
        <v>31825</v>
      </c>
      <c r="C101" s="31">
        <f t="shared" si="4"/>
        <v>3.7253112574147706E-2</v>
      </c>
      <c r="D101" s="35">
        <v>1186</v>
      </c>
      <c r="E101" s="32">
        <f t="shared" si="5"/>
        <v>7.6465590484282074E-3</v>
      </c>
      <c r="F101" s="33">
        <f t="shared" si="6"/>
        <v>1143</v>
      </c>
      <c r="G101" s="34">
        <f t="shared" si="7"/>
        <v>9</v>
      </c>
    </row>
    <row r="102" spans="1:7" ht="14" x14ac:dyDescent="0.3">
      <c r="A102" s="27">
        <v>44006</v>
      </c>
      <c r="B102" s="36">
        <v>32295</v>
      </c>
      <c r="C102" s="31">
        <f t="shared" si="4"/>
        <v>1.4768263943440692E-2</v>
      </c>
      <c r="D102" s="35">
        <v>1204</v>
      </c>
      <c r="E102" s="32">
        <f t="shared" si="5"/>
        <v>1.5177065767284991E-2</v>
      </c>
      <c r="F102" s="33">
        <f t="shared" si="6"/>
        <v>470</v>
      </c>
      <c r="G102" s="34">
        <f t="shared" si="7"/>
        <v>18</v>
      </c>
    </row>
    <row r="103" spans="1:7" ht="14" x14ac:dyDescent="0.3">
      <c r="A103" s="27">
        <v>44007</v>
      </c>
      <c r="B103" s="36">
        <v>33069</v>
      </c>
      <c r="C103" s="31">
        <f t="shared" si="4"/>
        <v>2.3966558290757084E-2</v>
      </c>
      <c r="D103" s="35">
        <v>1212</v>
      </c>
      <c r="E103" s="32">
        <f t="shared" si="5"/>
        <v>6.6445182724252493E-3</v>
      </c>
      <c r="F103" s="33">
        <f t="shared" si="6"/>
        <v>774</v>
      </c>
      <c r="G103" s="34">
        <f t="shared" si="7"/>
        <v>8</v>
      </c>
    </row>
    <row r="104" spans="1:7" ht="14" x14ac:dyDescent="0.3">
      <c r="A104" s="27">
        <v>44008</v>
      </c>
      <c r="B104" s="36">
        <v>34073</v>
      </c>
      <c r="C104" s="31">
        <f t="shared" si="4"/>
        <v>3.0360760833408933E-2</v>
      </c>
      <c r="D104" s="35">
        <v>1224</v>
      </c>
      <c r="E104" s="32">
        <f t="shared" si="5"/>
        <v>9.9009900990099011E-3</v>
      </c>
      <c r="F104" s="33">
        <f t="shared" si="6"/>
        <v>1004</v>
      </c>
      <c r="G104" s="34">
        <f t="shared" si="7"/>
        <v>12</v>
      </c>
    </row>
    <row r="105" spans="1:7" ht="14" x14ac:dyDescent="0.3">
      <c r="A105" s="27">
        <v>44009</v>
      </c>
      <c r="B105" s="36">
        <v>34803</v>
      </c>
      <c r="C105" s="31">
        <f t="shared" si="4"/>
        <v>2.1424588383764272E-2</v>
      </c>
      <c r="D105" s="35">
        <v>1236</v>
      </c>
      <c r="E105" s="32">
        <f t="shared" si="5"/>
        <v>9.8039215686274508E-3</v>
      </c>
      <c r="F105" s="33">
        <f t="shared" si="6"/>
        <v>730</v>
      </c>
      <c r="G105" s="34">
        <f t="shared" si="7"/>
        <v>12</v>
      </c>
    </row>
    <row r="106" spans="1:7" ht="14" x14ac:dyDescent="0.3">
      <c r="A106" s="27">
        <v>44010</v>
      </c>
      <c r="B106" s="36">
        <v>35455</v>
      </c>
      <c r="C106" s="31">
        <f t="shared" si="4"/>
        <v>1.8734017182426801E-2</v>
      </c>
      <c r="D106" s="35">
        <v>1244</v>
      </c>
      <c r="E106" s="32">
        <f t="shared" si="5"/>
        <v>6.4724919093851136E-3</v>
      </c>
      <c r="F106" s="33">
        <f t="shared" si="6"/>
        <v>652</v>
      </c>
      <c r="G106" s="34">
        <f t="shared" si="7"/>
        <v>8</v>
      </c>
    </row>
    <row r="107" spans="1:7" ht="14" x14ac:dyDescent="0.3">
      <c r="A107" s="27">
        <v>44011</v>
      </c>
      <c r="B107" s="36">
        <v>36438</v>
      </c>
      <c r="C107" s="31">
        <f t="shared" si="4"/>
        <v>2.7725285573261881E-2</v>
      </c>
      <c r="D107" s="35">
        <v>1255</v>
      </c>
      <c r="E107" s="32">
        <f t="shared" si="5"/>
        <v>8.8424437299035371E-3</v>
      </c>
      <c r="F107" s="33">
        <f t="shared" si="6"/>
        <v>983</v>
      </c>
      <c r="G107" s="34">
        <f t="shared" si="7"/>
        <v>11</v>
      </c>
    </row>
    <row r="108" spans="1:7" ht="14" x14ac:dyDescent="0.3">
      <c r="A108" s="27">
        <v>44012</v>
      </c>
      <c r="B108" s="36">
        <v>37514</v>
      </c>
      <c r="C108" s="31">
        <f t="shared" si="4"/>
        <v>2.9529611943575389E-2</v>
      </c>
      <c r="D108" s="35">
        <v>1266</v>
      </c>
      <c r="E108" s="32">
        <f t="shared" si="5"/>
        <v>8.7649402390438252E-3</v>
      </c>
      <c r="F108" s="33">
        <f t="shared" si="6"/>
        <v>1076</v>
      </c>
      <c r="G108" s="34">
        <f t="shared" si="7"/>
        <v>11</v>
      </c>
    </row>
    <row r="109" spans="1:7" ht="14" x14ac:dyDescent="0.3">
      <c r="A109" s="27">
        <v>44013</v>
      </c>
      <c r="B109" s="36">
        <v>38511</v>
      </c>
      <c r="C109" s="31">
        <f t="shared" si="4"/>
        <v>2.6576744681985391E-2</v>
      </c>
      <c r="D109" s="35">
        <v>1270</v>
      </c>
      <c r="E109" s="32">
        <f t="shared" si="5"/>
        <v>3.1595576619273301E-3</v>
      </c>
      <c r="F109" s="33">
        <f t="shared" si="6"/>
        <v>997</v>
      </c>
      <c r="G109" s="34">
        <f t="shared" si="7"/>
        <v>4</v>
      </c>
    </row>
    <row r="110" spans="1:7" ht="14" x14ac:dyDescent="0.3">
      <c r="A110" s="27">
        <v>44014</v>
      </c>
      <c r="B110" s="36">
        <v>38805</v>
      </c>
      <c r="C110" s="31">
        <f t="shared" si="4"/>
        <v>7.6341824413803851E-3</v>
      </c>
      <c r="D110" s="35">
        <v>1274</v>
      </c>
      <c r="E110" s="32">
        <f t="shared" si="5"/>
        <v>3.1496062992125984E-3</v>
      </c>
      <c r="F110" s="33">
        <f t="shared" si="6"/>
        <v>294</v>
      </c>
      <c r="G110" s="34">
        <f t="shared" si="7"/>
        <v>4</v>
      </c>
    </row>
    <row r="111" spans="1:7" ht="14" x14ac:dyDescent="0.3">
      <c r="A111" s="27">
        <v>44015</v>
      </c>
      <c r="B111" s="36">
        <v>40336</v>
      </c>
      <c r="C111" s="31">
        <f t="shared" si="4"/>
        <v>3.9453678649658548E-2</v>
      </c>
      <c r="D111" s="35">
        <v>1280</v>
      </c>
      <c r="E111" s="32">
        <f t="shared" si="5"/>
        <v>4.7095761381475663E-3</v>
      </c>
      <c r="F111" s="33">
        <f t="shared" si="6"/>
        <v>1531</v>
      </c>
      <c r="G111" s="34">
        <f t="shared" si="7"/>
        <v>6</v>
      </c>
    </row>
    <row r="112" spans="1:7" ht="14" x14ac:dyDescent="0.3">
      <c r="A112" s="27">
        <v>44016</v>
      </c>
      <c r="B112" s="36">
        <v>41830</v>
      </c>
      <c r="C112" s="31">
        <f t="shared" si="4"/>
        <v>3.7038873462911542E-2</v>
      </c>
      <c r="D112" s="35">
        <v>1290</v>
      </c>
      <c r="E112" s="32">
        <f t="shared" si="5"/>
        <v>7.8125E-3</v>
      </c>
      <c r="F112" s="33">
        <f t="shared" si="6"/>
        <v>1494</v>
      </c>
      <c r="G112" s="34">
        <f t="shared" si="7"/>
        <v>10</v>
      </c>
    </row>
    <row r="113" spans="1:7" ht="14" x14ac:dyDescent="0.3">
      <c r="A113" s="27">
        <v>44017</v>
      </c>
      <c r="B113" s="36">
        <v>44254</v>
      </c>
      <c r="C113" s="31">
        <f t="shared" si="4"/>
        <v>5.794884054506335E-2</v>
      </c>
      <c r="D113" s="35">
        <v>1297</v>
      </c>
      <c r="E113" s="32">
        <f t="shared" si="5"/>
        <v>5.4263565891472867E-3</v>
      </c>
      <c r="F113" s="33">
        <f t="shared" si="6"/>
        <v>2424</v>
      </c>
      <c r="G113" s="34">
        <f t="shared" si="7"/>
        <v>7</v>
      </c>
    </row>
    <row r="114" spans="1:7" ht="14" x14ac:dyDescent="0.3">
      <c r="A114" s="27">
        <v>44018</v>
      </c>
      <c r="B114" s="36">
        <v>46333</v>
      </c>
      <c r="C114" s="31">
        <f t="shared" si="4"/>
        <v>4.6978804175893701E-2</v>
      </c>
      <c r="D114" s="35">
        <v>1303</v>
      </c>
      <c r="E114" s="32">
        <f t="shared" si="5"/>
        <v>4.6260601387818042E-3</v>
      </c>
      <c r="F114" s="33">
        <f t="shared" si="6"/>
        <v>2079</v>
      </c>
      <c r="G114" s="34">
        <f t="shared" si="7"/>
        <v>6</v>
      </c>
    </row>
    <row r="115" spans="1:7" ht="14" x14ac:dyDescent="0.3">
      <c r="A115" s="27">
        <v>44019</v>
      </c>
      <c r="B115" s="36">
        <v>47873</v>
      </c>
      <c r="C115" s="31">
        <f t="shared" si="4"/>
        <v>3.3237649191720807E-2</v>
      </c>
      <c r="D115" s="35">
        <v>1309</v>
      </c>
      <c r="E115" s="32">
        <f t="shared" si="5"/>
        <v>4.6047582501918651E-3</v>
      </c>
      <c r="F115" s="33">
        <f t="shared" si="6"/>
        <v>1540</v>
      </c>
      <c r="G115" s="34">
        <f t="shared" si="7"/>
        <v>6</v>
      </c>
    </row>
    <row r="116" spans="1:7" ht="14" x14ac:dyDescent="0.3">
      <c r="A116" s="27">
        <v>44020</v>
      </c>
      <c r="B116" s="36">
        <v>50359</v>
      </c>
      <c r="C116" s="31">
        <f t="shared" si="4"/>
        <v>5.1929062310697049E-2</v>
      </c>
      <c r="D116" s="35">
        <v>1314</v>
      </c>
      <c r="E116" s="32">
        <f t="shared" si="5"/>
        <v>3.8197097020626434E-3</v>
      </c>
      <c r="F116" s="33">
        <f t="shared" si="6"/>
        <v>2486</v>
      </c>
      <c r="G116" s="34">
        <f t="shared" si="7"/>
        <v>5</v>
      </c>
    </row>
    <row r="117" spans="1:7" ht="14" x14ac:dyDescent="0.3">
      <c r="A117" s="27">
        <v>44021</v>
      </c>
      <c r="B117" s="36">
        <v>51754</v>
      </c>
      <c r="C117" s="31">
        <f t="shared" si="4"/>
        <v>2.7701106058499972E-2</v>
      </c>
      <c r="D117" s="35">
        <v>1318</v>
      </c>
      <c r="E117" s="32">
        <f t="shared" si="5"/>
        <v>3.0441400304414001E-3</v>
      </c>
      <c r="F117" s="33">
        <f t="shared" si="6"/>
        <v>1395</v>
      </c>
      <c r="G117" s="34">
        <f t="shared" si="7"/>
        <v>4</v>
      </c>
    </row>
    <row r="118" spans="1:7" ht="14" x14ac:dyDescent="0.3">
      <c r="A118" s="27">
        <v>44022</v>
      </c>
      <c r="B118" s="36">
        <v>52914</v>
      </c>
      <c r="C118" s="31">
        <f t="shared" si="4"/>
        <v>2.2413726475248291E-2</v>
      </c>
      <c r="D118" s="35">
        <v>1360</v>
      </c>
      <c r="E118" s="32">
        <f t="shared" si="5"/>
        <v>3.1866464339908952E-2</v>
      </c>
      <c r="F118" s="33">
        <f t="shared" si="6"/>
        <v>1160</v>
      </c>
      <c r="G118" s="34">
        <f t="shared" si="7"/>
        <v>42</v>
      </c>
    </row>
    <row r="119" spans="1:7" ht="14" x14ac:dyDescent="0.3">
      <c r="A119" s="27">
        <v>44023</v>
      </c>
      <c r="B119" s="36">
        <v>54222</v>
      </c>
      <c r="C119" s="31">
        <f t="shared" si="4"/>
        <v>2.4719355936047172E-2</v>
      </c>
      <c r="D119" s="35">
        <v>1372</v>
      </c>
      <c r="E119" s="32">
        <f t="shared" si="5"/>
        <v>8.8235294117647058E-3</v>
      </c>
      <c r="F119" s="33">
        <f t="shared" si="6"/>
        <v>1308</v>
      </c>
      <c r="G119" s="34">
        <f t="shared" si="7"/>
        <v>12</v>
      </c>
    </row>
    <row r="120" spans="1:7" ht="14" x14ac:dyDescent="0.3">
      <c r="A120" s="27">
        <v>44024</v>
      </c>
      <c r="B120" s="36">
        <v>56259</v>
      </c>
      <c r="C120" s="31">
        <f t="shared" si="4"/>
        <v>3.756777691711851E-2</v>
      </c>
      <c r="D120" s="35">
        <v>1534</v>
      </c>
      <c r="E120" s="32">
        <f t="shared" si="5"/>
        <v>0.11807580174927114</v>
      </c>
      <c r="F120" s="33">
        <f t="shared" si="6"/>
        <v>2037</v>
      </c>
      <c r="G120" s="34">
        <f t="shared" si="7"/>
        <v>162</v>
      </c>
    </row>
    <row r="121" spans="1:7" ht="14" x14ac:dyDescent="0.3">
      <c r="A121" s="27">
        <v>44025</v>
      </c>
      <c r="B121" s="36">
        <v>57006</v>
      </c>
      <c r="C121" s="31">
        <f t="shared" si="4"/>
        <v>1.3277875539913614E-2</v>
      </c>
      <c r="D121" s="35">
        <v>1599</v>
      </c>
      <c r="E121" s="32">
        <f t="shared" si="5"/>
        <v>4.2372881355932202E-2</v>
      </c>
      <c r="F121" s="33">
        <f t="shared" si="6"/>
        <v>747</v>
      </c>
      <c r="G121" s="34">
        <f t="shared" si="7"/>
        <v>65</v>
      </c>
    </row>
    <row r="122" spans="1:7" ht="14" x14ac:dyDescent="0.3">
      <c r="A122" s="27">
        <v>44026</v>
      </c>
      <c r="B122" s="36">
        <v>57545</v>
      </c>
      <c r="C122" s="31">
        <f t="shared" si="4"/>
        <v>9.4551450724485141E-3</v>
      </c>
      <c r="D122" s="35">
        <v>1603</v>
      </c>
      <c r="E122" s="32">
        <f t="shared" si="5"/>
        <v>2.5015634771732333E-3</v>
      </c>
      <c r="F122" s="33">
        <f t="shared" si="6"/>
        <v>539</v>
      </c>
      <c r="G122" s="34">
        <f t="shared" si="7"/>
        <v>4</v>
      </c>
    </row>
    <row r="123" spans="1:7" ht="14" x14ac:dyDescent="0.3">
      <c r="A123" s="27">
        <v>44027</v>
      </c>
      <c r="B123" s="36">
        <v>58850</v>
      </c>
      <c r="C123" s="31">
        <f t="shared" si="4"/>
        <v>2.2677904248848729E-2</v>
      </c>
      <c r="D123" s="35">
        <v>1614</v>
      </c>
      <c r="E123" s="32">
        <f t="shared" si="5"/>
        <v>6.8621334996880846E-3</v>
      </c>
      <c r="F123" s="33">
        <f t="shared" si="6"/>
        <v>1305</v>
      </c>
      <c r="G123" s="34">
        <f t="shared" si="7"/>
        <v>11</v>
      </c>
    </row>
    <row r="124" spans="1:7" ht="14" x14ac:dyDescent="0.3">
      <c r="A124" s="27">
        <v>44028</v>
      </c>
      <c r="B124" s="36">
        <v>61266</v>
      </c>
      <c r="C124" s="31">
        <f t="shared" si="4"/>
        <v>4.1053525913338995E-2</v>
      </c>
      <c r="D124" s="35">
        <v>1643</v>
      </c>
      <c r="E124" s="32">
        <f t="shared" si="5"/>
        <v>1.7967781908302356E-2</v>
      </c>
      <c r="F124" s="33">
        <f t="shared" si="6"/>
        <v>2416</v>
      </c>
      <c r="G124" s="34">
        <f t="shared" si="7"/>
        <v>29</v>
      </c>
    </row>
    <row r="125" spans="1:7" ht="14" x14ac:dyDescent="0.3">
      <c r="A125" s="27">
        <v>44029</v>
      </c>
      <c r="B125" s="36">
        <v>63001</v>
      </c>
      <c r="C125" s="31">
        <f t="shared" si="4"/>
        <v>2.8319132961185649E-2</v>
      </c>
      <c r="D125" s="35">
        <v>1660</v>
      </c>
      <c r="E125" s="32">
        <f t="shared" si="5"/>
        <v>1.0346926354230066E-2</v>
      </c>
      <c r="F125" s="33">
        <f t="shared" si="6"/>
        <v>1735</v>
      </c>
      <c r="G125" s="34">
        <f t="shared" si="7"/>
        <v>17</v>
      </c>
    </row>
    <row r="126" spans="1:7" ht="14" x14ac:dyDescent="0.3">
      <c r="A126" s="27">
        <v>44030</v>
      </c>
      <c r="B126" s="36">
        <v>65304</v>
      </c>
      <c r="C126" s="31">
        <f t="shared" si="4"/>
        <v>3.6554975317852095E-2</v>
      </c>
      <c r="D126" s="35">
        <v>1773</v>
      </c>
      <c r="E126" s="32">
        <f t="shared" si="5"/>
        <v>6.8072289156626511E-2</v>
      </c>
      <c r="F126" s="33">
        <f t="shared" si="6"/>
        <v>2303</v>
      </c>
      <c r="G126" s="34">
        <f t="shared" si="7"/>
        <v>113</v>
      </c>
    </row>
    <row r="127" spans="1:7" ht="14" x14ac:dyDescent="0.3">
      <c r="A127" s="27">
        <v>44031</v>
      </c>
      <c r="B127" s="36">
        <v>67456</v>
      </c>
      <c r="C127" s="31">
        <f t="shared" si="4"/>
        <v>3.295357099105721E-2</v>
      </c>
      <c r="D127" s="35">
        <v>1831</v>
      </c>
      <c r="E127" s="32">
        <f t="shared" si="5"/>
        <v>3.2712915961646924E-2</v>
      </c>
      <c r="F127" s="33">
        <f t="shared" si="6"/>
        <v>2152</v>
      </c>
      <c r="G127" s="34">
        <f t="shared" si="7"/>
        <v>58</v>
      </c>
    </row>
    <row r="128" spans="1:7" ht="14" x14ac:dyDescent="0.3">
      <c r="A128" s="27">
        <v>44032</v>
      </c>
      <c r="B128" s="36">
        <v>68898</v>
      </c>
      <c r="C128" s="31">
        <f t="shared" si="4"/>
        <v>2.1376897533206832E-2</v>
      </c>
      <c r="D128" s="35">
        <v>1835</v>
      </c>
      <c r="E128" s="32">
        <f t="shared" si="5"/>
        <v>2.1845985800109228E-3</v>
      </c>
      <c r="F128" s="33">
        <f t="shared" si="6"/>
        <v>1442</v>
      </c>
      <c r="G128" s="34">
        <f t="shared" si="7"/>
        <v>4</v>
      </c>
    </row>
    <row r="129" spans="1:7" ht="14" x14ac:dyDescent="0.3">
      <c r="A129" s="27">
        <v>44033</v>
      </c>
      <c r="B129" s="36">
        <v>70764</v>
      </c>
      <c r="C129" s="31">
        <f t="shared" si="4"/>
        <v>2.7083514760950972E-2</v>
      </c>
      <c r="D129" s="35">
        <v>1837</v>
      </c>
      <c r="E129" s="32">
        <f t="shared" si="5"/>
        <v>1.0899182561307902E-3</v>
      </c>
      <c r="F129" s="33">
        <f t="shared" si="6"/>
        <v>1866</v>
      </c>
      <c r="G129" s="34">
        <f t="shared" si="7"/>
        <v>2</v>
      </c>
    </row>
    <row r="130" spans="1:7" ht="14" x14ac:dyDescent="0.3">
      <c r="A130" s="27">
        <v>44034</v>
      </c>
      <c r="B130" s="36">
        <v>72269</v>
      </c>
      <c r="C130" s="31">
        <f t="shared" si="4"/>
        <v>2.1267876321293313E-2</v>
      </c>
      <c r="D130" s="35">
        <v>1843</v>
      </c>
      <c r="E130" s="32">
        <f t="shared" si="5"/>
        <v>3.2661948829613499E-3</v>
      </c>
      <c r="F130" s="33">
        <f t="shared" si="6"/>
        <v>1505</v>
      </c>
      <c r="G130" s="34">
        <f t="shared" si="7"/>
        <v>6</v>
      </c>
    </row>
    <row r="131" spans="1:7" ht="14" x14ac:dyDescent="0.3">
      <c r="A131" s="27">
        <v>44035</v>
      </c>
      <c r="B131" s="36">
        <v>74390</v>
      </c>
      <c r="C131" s="31">
        <f t="shared" si="4"/>
        <v>2.9348683391218919E-2</v>
      </c>
      <c r="D131" s="35">
        <v>1871</v>
      </c>
      <c r="E131" s="32">
        <f t="shared" si="5"/>
        <v>1.5192620727075421E-2</v>
      </c>
      <c r="F131" s="33">
        <f t="shared" si="6"/>
        <v>2121</v>
      </c>
      <c r="G131" s="34">
        <f t="shared" si="7"/>
        <v>28</v>
      </c>
    </row>
    <row r="132" spans="1:7" ht="14" x14ac:dyDescent="0.3">
      <c r="A132" s="27">
        <v>44036</v>
      </c>
      <c r="B132" s="36">
        <v>76444</v>
      </c>
      <c r="C132" s="31">
        <f t="shared" ref="C132:C195" si="8">($B132-$B131)/$B131</f>
        <v>2.7611238069633014E-2</v>
      </c>
      <c r="D132" s="35">
        <v>1879</v>
      </c>
      <c r="E132" s="32">
        <f t="shared" ref="E132:E195" si="9">($D132-$D131)/$D131</f>
        <v>4.27578834847675E-3</v>
      </c>
      <c r="F132" s="33">
        <f t="shared" ref="F132:F195" si="10">$B132-$B131</f>
        <v>2054</v>
      </c>
      <c r="G132" s="34">
        <f t="shared" ref="G132:G195" si="11">$D132-$D131</f>
        <v>8</v>
      </c>
    </row>
    <row r="133" spans="1:7" ht="14" x14ac:dyDescent="0.3">
      <c r="A133" s="27">
        <v>44037</v>
      </c>
      <c r="B133" s="36">
        <v>78412</v>
      </c>
      <c r="C133" s="31">
        <f t="shared" si="8"/>
        <v>2.5744335722882108E-2</v>
      </c>
      <c r="D133" s="35">
        <v>1897</v>
      </c>
      <c r="E133" s="32">
        <f t="shared" si="9"/>
        <v>9.5795635976583283E-3</v>
      </c>
      <c r="F133" s="33">
        <f t="shared" si="10"/>
        <v>1968</v>
      </c>
      <c r="G133" s="34">
        <f t="shared" si="11"/>
        <v>18</v>
      </c>
    </row>
    <row r="134" spans="1:7" ht="14" x14ac:dyDescent="0.3">
      <c r="A134" s="27">
        <v>44038</v>
      </c>
      <c r="B134" s="36">
        <v>80448</v>
      </c>
      <c r="C134" s="31">
        <f t="shared" si="8"/>
        <v>2.5965413457123911E-2</v>
      </c>
      <c r="D134" s="35">
        <v>1932</v>
      </c>
      <c r="E134" s="32">
        <f t="shared" si="9"/>
        <v>1.8450184501845018E-2</v>
      </c>
      <c r="F134" s="33">
        <f t="shared" si="10"/>
        <v>2036</v>
      </c>
      <c r="G134" s="34">
        <f t="shared" si="11"/>
        <v>35</v>
      </c>
    </row>
    <row r="135" spans="1:7" ht="14" x14ac:dyDescent="0.3">
      <c r="A135" s="27">
        <v>44039</v>
      </c>
      <c r="B135" s="36">
        <v>82040</v>
      </c>
      <c r="C135" s="31">
        <f t="shared" si="8"/>
        <v>1.9789180588703263E-2</v>
      </c>
      <c r="D135" s="35">
        <v>1945</v>
      </c>
      <c r="E135" s="32">
        <f t="shared" si="9"/>
        <v>6.728778467908903E-3</v>
      </c>
      <c r="F135" s="33">
        <f t="shared" si="10"/>
        <v>1592</v>
      </c>
      <c r="G135" s="34">
        <f t="shared" si="11"/>
        <v>13</v>
      </c>
    </row>
    <row r="136" spans="1:7" ht="14" x14ac:dyDescent="0.3">
      <c r="A136" s="27">
        <v>44040</v>
      </c>
      <c r="B136" s="36">
        <v>83673</v>
      </c>
      <c r="C136" s="31">
        <f t="shared" si="8"/>
        <v>1.9904924427108728E-2</v>
      </c>
      <c r="D136" s="35">
        <v>1947</v>
      </c>
      <c r="E136" s="32">
        <f t="shared" si="9"/>
        <v>1.0282776349614395E-3</v>
      </c>
      <c r="F136" s="33">
        <f t="shared" si="10"/>
        <v>1633</v>
      </c>
      <c r="G136" s="34">
        <f t="shared" si="11"/>
        <v>2</v>
      </c>
    </row>
    <row r="137" spans="1:7" ht="14" x14ac:dyDescent="0.3">
      <c r="A137" s="27">
        <v>44041</v>
      </c>
      <c r="B137" s="36">
        <v>85486</v>
      </c>
      <c r="C137" s="31">
        <f t="shared" si="8"/>
        <v>2.1667682526023926E-2</v>
      </c>
      <c r="D137" s="35">
        <v>1962</v>
      </c>
      <c r="E137" s="32">
        <f t="shared" si="9"/>
        <v>7.7041602465331279E-3</v>
      </c>
      <c r="F137" s="33">
        <f t="shared" si="10"/>
        <v>1813</v>
      </c>
      <c r="G137" s="34">
        <f t="shared" si="11"/>
        <v>15</v>
      </c>
    </row>
    <row r="138" spans="1:7" ht="14" x14ac:dyDescent="0.3">
      <c r="A138" s="27">
        <v>44042</v>
      </c>
      <c r="B138" s="36">
        <v>89374</v>
      </c>
      <c r="C138" s="31">
        <f t="shared" si="8"/>
        <v>4.5481131413330836E-2</v>
      </c>
      <c r="D138" s="35">
        <v>1983</v>
      </c>
      <c r="E138" s="32">
        <f t="shared" si="9"/>
        <v>1.0703363914373088E-2</v>
      </c>
      <c r="F138" s="33">
        <f t="shared" si="10"/>
        <v>3888</v>
      </c>
      <c r="G138" s="34">
        <f t="shared" si="11"/>
        <v>21</v>
      </c>
    </row>
    <row r="139" spans="1:7" ht="14" x14ac:dyDescent="0.3">
      <c r="A139" s="27">
        <v>44043</v>
      </c>
      <c r="B139" s="36">
        <v>93354</v>
      </c>
      <c r="C139" s="31">
        <f t="shared" si="8"/>
        <v>4.4531966791236825E-2</v>
      </c>
      <c r="D139" s="35">
        <v>2023</v>
      </c>
      <c r="E139" s="32">
        <f t="shared" si="9"/>
        <v>2.0171457387796268E-2</v>
      </c>
      <c r="F139" s="33">
        <f t="shared" si="10"/>
        <v>3980</v>
      </c>
      <c r="G139" s="34">
        <f t="shared" si="11"/>
        <v>40</v>
      </c>
    </row>
    <row r="140" spans="1:7" ht="14" x14ac:dyDescent="0.3">
      <c r="A140" s="27">
        <v>44044</v>
      </c>
      <c r="B140" s="36">
        <v>98232</v>
      </c>
      <c r="C140" s="31">
        <f t="shared" si="8"/>
        <v>5.22527154701459E-2</v>
      </c>
      <c r="D140" s="35">
        <v>2039</v>
      </c>
      <c r="E140" s="32">
        <f t="shared" si="9"/>
        <v>7.9090459713297076E-3</v>
      </c>
      <c r="F140" s="33">
        <f t="shared" si="10"/>
        <v>4878</v>
      </c>
      <c r="G140" s="34">
        <f t="shared" si="11"/>
        <v>16</v>
      </c>
    </row>
    <row r="141" spans="1:7" ht="14" x14ac:dyDescent="0.3">
      <c r="A141" s="27">
        <v>44045</v>
      </c>
      <c r="B141" s="36">
        <v>103185</v>
      </c>
      <c r="C141" s="31">
        <f t="shared" si="8"/>
        <v>5.0421451258245785E-2</v>
      </c>
      <c r="D141" s="35">
        <v>2059</v>
      </c>
      <c r="E141" s="32">
        <f t="shared" si="9"/>
        <v>9.8087297694948502E-3</v>
      </c>
      <c r="F141" s="33">
        <f t="shared" si="10"/>
        <v>4953</v>
      </c>
      <c r="G141" s="34">
        <f t="shared" si="11"/>
        <v>20</v>
      </c>
    </row>
    <row r="142" spans="1:7" ht="14" x14ac:dyDescent="0.3">
      <c r="A142" s="27">
        <v>44046</v>
      </c>
      <c r="B142" s="36">
        <v>106330</v>
      </c>
      <c r="C142" s="31">
        <f t="shared" si="8"/>
        <v>3.047923632310898E-2</v>
      </c>
      <c r="D142" s="35">
        <v>2104</v>
      </c>
      <c r="E142" s="32">
        <f t="shared" si="9"/>
        <v>2.1855269548324428E-2</v>
      </c>
      <c r="F142" s="33">
        <f t="shared" si="10"/>
        <v>3145</v>
      </c>
      <c r="G142" s="34">
        <f t="shared" si="11"/>
        <v>45</v>
      </c>
    </row>
    <row r="143" spans="1:7" ht="14" x14ac:dyDescent="0.3">
      <c r="A143" s="27">
        <v>44047</v>
      </c>
      <c r="B143" s="36">
        <v>112593</v>
      </c>
      <c r="C143" s="31">
        <f t="shared" si="8"/>
        <v>5.8901532963415784E-2</v>
      </c>
      <c r="D143" s="35">
        <v>2115</v>
      </c>
      <c r="E143" s="32">
        <f t="shared" si="9"/>
        <v>5.2281368821292772E-3</v>
      </c>
      <c r="F143" s="33">
        <f t="shared" si="10"/>
        <v>6263</v>
      </c>
      <c r="G143" s="34">
        <f t="shared" si="11"/>
        <v>11</v>
      </c>
    </row>
    <row r="144" spans="1:7" ht="14" x14ac:dyDescent="0.3">
      <c r="A144" s="27">
        <v>44048</v>
      </c>
      <c r="B144" s="36">
        <v>115980</v>
      </c>
      <c r="C144" s="31">
        <f t="shared" si="8"/>
        <v>3.0081799046121873E-2</v>
      </c>
      <c r="D144" s="35">
        <v>2123</v>
      </c>
      <c r="E144" s="32">
        <f t="shared" si="9"/>
        <v>3.7825059101654845E-3</v>
      </c>
      <c r="F144" s="33">
        <f t="shared" si="10"/>
        <v>3387</v>
      </c>
      <c r="G144" s="34">
        <f t="shared" si="11"/>
        <v>8</v>
      </c>
    </row>
    <row r="145" spans="1:7" ht="14" x14ac:dyDescent="0.3">
      <c r="A145" s="27">
        <v>44049</v>
      </c>
      <c r="B145" s="36">
        <v>119460</v>
      </c>
      <c r="C145" s="31">
        <f t="shared" si="8"/>
        <v>3.0005173305742368E-2</v>
      </c>
      <c r="D145" s="35">
        <v>2150</v>
      </c>
      <c r="E145" s="32">
        <f t="shared" si="9"/>
        <v>1.2717852096090438E-2</v>
      </c>
      <c r="F145" s="33">
        <f t="shared" si="10"/>
        <v>3480</v>
      </c>
      <c r="G145" s="34">
        <f t="shared" si="11"/>
        <v>27</v>
      </c>
    </row>
    <row r="146" spans="1:7" ht="14" x14ac:dyDescent="0.3">
      <c r="A146" s="27">
        <v>44050</v>
      </c>
      <c r="B146" s="36">
        <v>122754</v>
      </c>
      <c r="C146" s="31">
        <f t="shared" si="8"/>
        <v>2.7574083375188348E-2</v>
      </c>
      <c r="D146" s="35">
        <v>2168</v>
      </c>
      <c r="E146" s="32">
        <f t="shared" si="9"/>
        <v>8.3720930232558145E-3</v>
      </c>
      <c r="F146" s="33">
        <f t="shared" si="10"/>
        <v>3294</v>
      </c>
      <c r="G146" s="34">
        <f t="shared" si="11"/>
        <v>18</v>
      </c>
    </row>
    <row r="147" spans="1:7" ht="14" x14ac:dyDescent="0.3">
      <c r="A147" s="27">
        <v>44051</v>
      </c>
      <c r="B147" s="36">
        <v>126885</v>
      </c>
      <c r="C147" s="31">
        <f t="shared" si="8"/>
        <v>3.3652671196050636E-2</v>
      </c>
      <c r="D147" s="35">
        <v>2209</v>
      </c>
      <c r="E147" s="32">
        <f t="shared" si="9"/>
        <v>1.8911439114391145E-2</v>
      </c>
      <c r="F147" s="33">
        <f t="shared" si="10"/>
        <v>4131</v>
      </c>
      <c r="G147" s="34">
        <f t="shared" si="11"/>
        <v>41</v>
      </c>
    </row>
    <row r="148" spans="1:7" ht="14" x14ac:dyDescent="0.3">
      <c r="A148" s="27">
        <v>44052</v>
      </c>
      <c r="B148" s="36">
        <v>129913</v>
      </c>
      <c r="C148" s="31">
        <f t="shared" si="8"/>
        <v>2.3864128935650392E-2</v>
      </c>
      <c r="D148" s="35">
        <v>2270</v>
      </c>
      <c r="E148" s="32">
        <f t="shared" si="9"/>
        <v>2.761430511543685E-2</v>
      </c>
      <c r="F148" s="33">
        <f t="shared" si="10"/>
        <v>3028</v>
      </c>
      <c r="G148" s="34">
        <f t="shared" si="11"/>
        <v>61</v>
      </c>
    </row>
    <row r="149" spans="1:7" ht="14" x14ac:dyDescent="0.3">
      <c r="A149" s="27">
        <v>44053</v>
      </c>
      <c r="B149" s="36">
        <v>136638</v>
      </c>
      <c r="C149" s="31">
        <f t="shared" si="8"/>
        <v>5.1765412237420427E-2</v>
      </c>
      <c r="D149" s="35">
        <v>2294</v>
      </c>
      <c r="E149" s="32">
        <f t="shared" si="9"/>
        <v>1.0572687224669603E-2</v>
      </c>
      <c r="F149" s="33">
        <f t="shared" si="10"/>
        <v>6725</v>
      </c>
      <c r="G149" s="34">
        <f t="shared" si="11"/>
        <v>24</v>
      </c>
    </row>
    <row r="150" spans="1:7" ht="14" x14ac:dyDescent="0.3">
      <c r="A150" s="27">
        <v>44054</v>
      </c>
      <c r="B150" s="36">
        <v>139538</v>
      </c>
      <c r="C150" s="31">
        <f t="shared" si="8"/>
        <v>2.1223964050996063E-2</v>
      </c>
      <c r="D150" s="35">
        <v>2312</v>
      </c>
      <c r="E150" s="32">
        <f t="shared" si="9"/>
        <v>7.8465562336530077E-3</v>
      </c>
      <c r="F150" s="33">
        <f t="shared" si="10"/>
        <v>2900</v>
      </c>
      <c r="G150" s="34">
        <f t="shared" si="11"/>
        <v>18</v>
      </c>
    </row>
    <row r="151" spans="1:7" ht="14" x14ac:dyDescent="0.3">
      <c r="A151" s="27">
        <v>44055</v>
      </c>
      <c r="B151" s="36">
        <v>143749</v>
      </c>
      <c r="C151" s="31">
        <f t="shared" si="8"/>
        <v>3.0178159354441084E-2</v>
      </c>
      <c r="D151" s="35">
        <v>2404</v>
      </c>
      <c r="E151" s="32">
        <f t="shared" si="9"/>
        <v>3.9792387543252594E-2</v>
      </c>
      <c r="F151" s="33">
        <f t="shared" si="10"/>
        <v>4211</v>
      </c>
      <c r="G151" s="34">
        <f t="shared" si="11"/>
        <v>92</v>
      </c>
    </row>
    <row r="152" spans="1:7" ht="14" x14ac:dyDescent="0.3">
      <c r="A152" s="27">
        <v>44056</v>
      </c>
      <c r="B152" s="36">
        <v>147526</v>
      </c>
      <c r="C152" s="31">
        <f t="shared" si="8"/>
        <v>2.6274965391063589E-2</v>
      </c>
      <c r="D152" s="35">
        <v>2426</v>
      </c>
      <c r="E152" s="32">
        <f t="shared" si="9"/>
        <v>9.1514143094841936E-3</v>
      </c>
      <c r="F152" s="33">
        <f t="shared" si="10"/>
        <v>3777</v>
      </c>
      <c r="G152" s="34">
        <f t="shared" si="11"/>
        <v>22</v>
      </c>
    </row>
    <row r="153" spans="1:7" ht="14" x14ac:dyDescent="0.3">
      <c r="A153" s="27">
        <v>44057</v>
      </c>
      <c r="B153" s="36">
        <v>153660</v>
      </c>
      <c r="C153" s="31">
        <f t="shared" si="8"/>
        <v>4.1579111478654611E-2</v>
      </c>
      <c r="D153" s="35">
        <v>2442</v>
      </c>
      <c r="E153" s="32">
        <f t="shared" si="9"/>
        <v>6.5952184666117067E-3</v>
      </c>
      <c r="F153" s="33">
        <f t="shared" si="10"/>
        <v>6134</v>
      </c>
      <c r="G153" s="34">
        <f t="shared" si="11"/>
        <v>16</v>
      </c>
    </row>
    <row r="154" spans="1:7" ht="14" x14ac:dyDescent="0.3">
      <c r="A154" s="27">
        <v>44058</v>
      </c>
      <c r="B154" s="36">
        <v>157918</v>
      </c>
      <c r="C154" s="31">
        <f t="shared" si="8"/>
        <v>2.7710529740986593E-2</v>
      </c>
      <c r="D154" s="35">
        <v>2600</v>
      </c>
      <c r="E154" s="32">
        <f t="shared" si="9"/>
        <v>6.4701064701064695E-2</v>
      </c>
      <c r="F154" s="33">
        <f t="shared" si="10"/>
        <v>4258</v>
      </c>
      <c r="G154" s="34">
        <f t="shared" si="11"/>
        <v>158</v>
      </c>
    </row>
    <row r="155" spans="1:7" ht="14" x14ac:dyDescent="0.3">
      <c r="A155" s="27">
        <v>44059</v>
      </c>
      <c r="B155" s="36">
        <v>161253</v>
      </c>
      <c r="C155" s="31">
        <f t="shared" si="8"/>
        <v>2.1118555199533935E-2</v>
      </c>
      <c r="D155" s="35">
        <v>2665</v>
      </c>
      <c r="E155" s="32">
        <f t="shared" si="9"/>
        <v>2.5000000000000001E-2</v>
      </c>
      <c r="F155" s="33">
        <f t="shared" si="10"/>
        <v>3335</v>
      </c>
      <c r="G155" s="34">
        <f t="shared" si="11"/>
        <v>65</v>
      </c>
    </row>
    <row r="156" spans="1:7" ht="14" x14ac:dyDescent="0.3">
      <c r="A156" s="27">
        <v>44060</v>
      </c>
      <c r="B156" s="36">
        <v>164474</v>
      </c>
      <c r="C156" s="31">
        <f t="shared" si="8"/>
        <v>1.9974822173851031E-2</v>
      </c>
      <c r="D156" s="35">
        <v>2681</v>
      </c>
      <c r="E156" s="32">
        <f t="shared" si="9"/>
        <v>6.0037523452157598E-3</v>
      </c>
      <c r="F156" s="33">
        <f t="shared" si="10"/>
        <v>3221</v>
      </c>
      <c r="G156" s="34">
        <f t="shared" si="11"/>
        <v>16</v>
      </c>
    </row>
    <row r="157" spans="1:7" ht="14" x14ac:dyDescent="0.3">
      <c r="A157" s="27">
        <v>44061</v>
      </c>
      <c r="B157" s="36">
        <v>169213</v>
      </c>
      <c r="C157" s="31">
        <f t="shared" si="8"/>
        <v>2.8813064678915815E-2</v>
      </c>
      <c r="D157" s="35">
        <v>2687</v>
      </c>
      <c r="E157" s="32">
        <f t="shared" si="9"/>
        <v>2.237970906378217E-3</v>
      </c>
      <c r="F157" s="33">
        <f t="shared" si="10"/>
        <v>4739</v>
      </c>
      <c r="G157" s="34">
        <f t="shared" si="11"/>
        <v>6</v>
      </c>
    </row>
    <row r="158" spans="1:7" ht="14" x14ac:dyDescent="0.3">
      <c r="A158" s="27">
        <v>44062</v>
      </c>
      <c r="B158" s="36">
        <v>173774</v>
      </c>
      <c r="C158" s="31">
        <f t="shared" si="8"/>
        <v>2.695419382671544E-2</v>
      </c>
      <c r="D158" s="35">
        <v>2795</v>
      </c>
      <c r="E158" s="32">
        <f t="shared" si="9"/>
        <v>4.0193524376628209E-2</v>
      </c>
      <c r="F158" s="33">
        <f t="shared" si="10"/>
        <v>4561</v>
      </c>
      <c r="G158" s="34">
        <f t="shared" si="11"/>
        <v>108</v>
      </c>
    </row>
    <row r="159" spans="1:7" ht="14" x14ac:dyDescent="0.3">
      <c r="A159" s="27">
        <v>44063</v>
      </c>
      <c r="B159" s="36">
        <v>178022</v>
      </c>
      <c r="C159" s="31">
        <f t="shared" si="8"/>
        <v>2.4445544212597974E-2</v>
      </c>
      <c r="D159" s="35">
        <v>2883</v>
      </c>
      <c r="E159" s="32">
        <f t="shared" si="9"/>
        <v>3.1484794275491952E-2</v>
      </c>
      <c r="F159" s="33">
        <f t="shared" si="10"/>
        <v>4248</v>
      </c>
      <c r="G159" s="34">
        <f t="shared" si="11"/>
        <v>88</v>
      </c>
    </row>
    <row r="160" spans="1:7" ht="14" x14ac:dyDescent="0.3">
      <c r="A160" s="27">
        <v>44064</v>
      </c>
      <c r="B160" s="36">
        <v>182365</v>
      </c>
      <c r="C160" s="31">
        <f t="shared" si="8"/>
        <v>2.4395861185696151E-2</v>
      </c>
      <c r="D160" s="35">
        <v>2940</v>
      </c>
      <c r="E160" s="32">
        <f t="shared" si="9"/>
        <v>1.9771071800208116E-2</v>
      </c>
      <c r="F160" s="33">
        <f t="shared" si="10"/>
        <v>4343</v>
      </c>
      <c r="G160" s="34">
        <f t="shared" si="11"/>
        <v>57</v>
      </c>
    </row>
    <row r="161" spans="1:7" ht="14" x14ac:dyDescent="0.3">
      <c r="A161" s="27">
        <v>44065</v>
      </c>
      <c r="B161" s="36">
        <v>187249</v>
      </c>
      <c r="C161" s="31">
        <f t="shared" si="8"/>
        <v>2.6781454774764894E-2</v>
      </c>
      <c r="D161" s="35">
        <v>2966</v>
      </c>
      <c r="E161" s="32">
        <f t="shared" si="9"/>
        <v>8.8435374149659872E-3</v>
      </c>
      <c r="F161" s="33">
        <f t="shared" si="10"/>
        <v>4884</v>
      </c>
      <c r="G161" s="34">
        <f t="shared" si="11"/>
        <v>26</v>
      </c>
    </row>
    <row r="162" spans="1:7" ht="14" x14ac:dyDescent="0.3">
      <c r="A162" s="27">
        <v>44066</v>
      </c>
      <c r="B162" s="36">
        <v>189601</v>
      </c>
      <c r="C162" s="31">
        <f t="shared" si="8"/>
        <v>1.2560814744003973E-2</v>
      </c>
      <c r="D162" s="35">
        <v>2998</v>
      </c>
      <c r="E162" s="32">
        <f t="shared" si="9"/>
        <v>1.078894133513149E-2</v>
      </c>
      <c r="F162" s="33">
        <f t="shared" si="10"/>
        <v>2352</v>
      </c>
      <c r="G162" s="34">
        <f t="shared" si="11"/>
        <v>32</v>
      </c>
    </row>
    <row r="163" spans="1:7" ht="14" x14ac:dyDescent="0.3">
      <c r="A163" s="27">
        <v>44067</v>
      </c>
      <c r="B163" s="36">
        <v>194252</v>
      </c>
      <c r="C163" s="31">
        <f t="shared" si="8"/>
        <v>2.4530461337229234E-2</v>
      </c>
      <c r="D163" s="35">
        <v>3010</v>
      </c>
      <c r="E163" s="32">
        <f t="shared" si="9"/>
        <v>4.0026684456304206E-3</v>
      </c>
      <c r="F163" s="33">
        <f t="shared" si="10"/>
        <v>4651</v>
      </c>
      <c r="G163" s="34">
        <f t="shared" si="11"/>
        <v>12</v>
      </c>
    </row>
    <row r="164" spans="1:7" ht="14" x14ac:dyDescent="0.3">
      <c r="A164" s="27">
        <v>44068</v>
      </c>
      <c r="B164" s="36">
        <v>197164</v>
      </c>
      <c r="C164" s="31">
        <f t="shared" si="8"/>
        <v>1.4990836645182547E-2</v>
      </c>
      <c r="D164" s="35">
        <v>3038</v>
      </c>
      <c r="E164" s="32">
        <f t="shared" si="9"/>
        <v>9.3023255813953487E-3</v>
      </c>
      <c r="F164" s="33">
        <f t="shared" si="10"/>
        <v>2912</v>
      </c>
      <c r="G164" s="34">
        <f t="shared" si="11"/>
        <v>28</v>
      </c>
    </row>
    <row r="165" spans="1:7" ht="14" x14ac:dyDescent="0.3">
      <c r="A165" s="27">
        <v>44069</v>
      </c>
      <c r="B165" s="36">
        <v>202361</v>
      </c>
      <c r="C165" s="31">
        <f t="shared" si="8"/>
        <v>2.6358767320606196E-2</v>
      </c>
      <c r="D165" s="35">
        <v>3137</v>
      </c>
      <c r="E165" s="32">
        <f t="shared" si="9"/>
        <v>3.2587228439763E-2</v>
      </c>
      <c r="F165" s="33">
        <f t="shared" si="10"/>
        <v>5197</v>
      </c>
      <c r="G165" s="34">
        <f t="shared" si="11"/>
        <v>99</v>
      </c>
    </row>
    <row r="166" spans="1:7" ht="14" x14ac:dyDescent="0.3">
      <c r="A166" s="27">
        <v>44070</v>
      </c>
      <c r="B166" s="36">
        <v>205581</v>
      </c>
      <c r="C166" s="31">
        <f t="shared" si="8"/>
        <v>1.5912156986771165E-2</v>
      </c>
      <c r="D166" s="35">
        <v>3234</v>
      </c>
      <c r="E166" s="32">
        <f t="shared" si="9"/>
        <v>3.0921262352566144E-2</v>
      </c>
      <c r="F166" s="33">
        <f t="shared" si="10"/>
        <v>3220</v>
      </c>
      <c r="G166" s="34">
        <f t="shared" si="11"/>
        <v>97</v>
      </c>
    </row>
    <row r="167" spans="1:7" ht="14" x14ac:dyDescent="0.3">
      <c r="A167" s="27">
        <v>44071</v>
      </c>
      <c r="B167" s="36">
        <v>209544</v>
      </c>
      <c r="C167" s="31">
        <f t="shared" si="8"/>
        <v>1.9277073270389772E-2</v>
      </c>
      <c r="D167" s="35">
        <v>3325</v>
      </c>
      <c r="E167" s="32">
        <f t="shared" si="9"/>
        <v>2.813852813852814E-2</v>
      </c>
      <c r="F167" s="33">
        <f t="shared" si="10"/>
        <v>3963</v>
      </c>
      <c r="G167" s="34">
        <f t="shared" si="11"/>
        <v>91</v>
      </c>
    </row>
    <row r="168" spans="1:7" ht="14" x14ac:dyDescent="0.3">
      <c r="A168" s="27">
        <v>44072</v>
      </c>
      <c r="B168" s="36">
        <v>213131</v>
      </c>
      <c r="C168" s="31">
        <f t="shared" si="8"/>
        <v>1.7118123162677051E-2</v>
      </c>
      <c r="D168" s="35">
        <v>3419</v>
      </c>
      <c r="E168" s="32">
        <f t="shared" si="9"/>
        <v>2.8270676691729325E-2</v>
      </c>
      <c r="F168" s="33">
        <f t="shared" si="10"/>
        <v>3587</v>
      </c>
      <c r="G168" s="34">
        <f t="shared" si="11"/>
        <v>94</v>
      </c>
    </row>
    <row r="169" spans="1:7" ht="14" x14ac:dyDescent="0.3">
      <c r="A169" s="27">
        <v>44073</v>
      </c>
      <c r="B169" s="36">
        <v>217396</v>
      </c>
      <c r="C169" s="31">
        <f t="shared" si="8"/>
        <v>2.0011166841050809E-2</v>
      </c>
      <c r="D169" s="35">
        <v>3520</v>
      </c>
      <c r="E169" s="32">
        <f t="shared" si="9"/>
        <v>2.9540801403919275E-2</v>
      </c>
      <c r="F169" s="33">
        <f t="shared" si="10"/>
        <v>4265</v>
      </c>
      <c r="G169" s="34">
        <f t="shared" si="11"/>
        <v>101</v>
      </c>
    </row>
    <row r="170" spans="1:7" ht="14" x14ac:dyDescent="0.3">
      <c r="A170" s="27">
        <v>44074</v>
      </c>
      <c r="B170" s="36">
        <v>220819</v>
      </c>
      <c r="C170" s="31">
        <f t="shared" si="8"/>
        <v>1.5745459898066201E-2</v>
      </c>
      <c r="D170" s="35">
        <v>3558</v>
      </c>
      <c r="E170" s="32">
        <f t="shared" si="9"/>
        <v>1.0795454545454546E-2</v>
      </c>
      <c r="F170" s="33">
        <f t="shared" si="10"/>
        <v>3423</v>
      </c>
      <c r="G170" s="34">
        <f t="shared" si="11"/>
        <v>38</v>
      </c>
    </row>
    <row r="171" spans="1:7" ht="14" x14ac:dyDescent="0.3">
      <c r="A171" s="27">
        <v>44075</v>
      </c>
      <c r="B171" s="36">
        <v>224264</v>
      </c>
      <c r="C171" s="31">
        <f t="shared" si="8"/>
        <v>1.5601012594024971E-2</v>
      </c>
      <c r="D171" s="35">
        <v>3597</v>
      </c>
      <c r="E171" s="32">
        <f t="shared" si="9"/>
        <v>1.0961214165261383E-2</v>
      </c>
      <c r="F171" s="33">
        <f t="shared" si="10"/>
        <v>3445</v>
      </c>
      <c r="G171" s="34">
        <f t="shared" si="11"/>
        <v>39</v>
      </c>
    </row>
    <row r="172" spans="1:7" ht="14" x14ac:dyDescent="0.3">
      <c r="A172" s="27">
        <v>44076</v>
      </c>
      <c r="B172" s="36">
        <v>226440</v>
      </c>
      <c r="C172" s="31">
        <f t="shared" si="8"/>
        <v>9.7028502122498486E-3</v>
      </c>
      <c r="D172" s="35">
        <v>3623</v>
      </c>
      <c r="E172" s="32">
        <f t="shared" si="9"/>
        <v>7.2282457603558524E-3</v>
      </c>
      <c r="F172" s="33">
        <f t="shared" si="10"/>
        <v>2176</v>
      </c>
      <c r="G172" s="34">
        <f t="shared" si="11"/>
        <v>26</v>
      </c>
    </row>
    <row r="173" spans="1:7" ht="14" x14ac:dyDescent="0.3">
      <c r="A173" s="27">
        <v>44077</v>
      </c>
      <c r="B173" s="36">
        <v>228403</v>
      </c>
      <c r="C173" s="31">
        <f t="shared" si="8"/>
        <v>8.6689630807277873E-3</v>
      </c>
      <c r="D173" s="35">
        <v>3688</v>
      </c>
      <c r="E173" s="32">
        <f t="shared" si="9"/>
        <v>1.7940932928512284E-2</v>
      </c>
      <c r="F173" s="33">
        <f t="shared" si="10"/>
        <v>1963</v>
      </c>
      <c r="G173" s="34">
        <f t="shared" si="11"/>
        <v>65</v>
      </c>
    </row>
    <row r="174" spans="1:7" ht="14" x14ac:dyDescent="0.3">
      <c r="A174" s="27">
        <v>44078</v>
      </c>
      <c r="B174" s="36">
        <v>232072</v>
      </c>
      <c r="C174" s="31">
        <f t="shared" si="8"/>
        <v>1.6063711947741491E-2</v>
      </c>
      <c r="D174" s="35">
        <v>3737</v>
      </c>
      <c r="E174" s="32">
        <f t="shared" si="9"/>
        <v>1.3286334056399132E-2</v>
      </c>
      <c r="F174" s="33">
        <f t="shared" si="10"/>
        <v>3669</v>
      </c>
      <c r="G174" s="34">
        <f t="shared" si="11"/>
        <v>49</v>
      </c>
    </row>
    <row r="175" spans="1:7" ht="14" x14ac:dyDescent="0.3">
      <c r="A175" s="27">
        <v>44079</v>
      </c>
      <c r="B175" s="36">
        <v>234570</v>
      </c>
      <c r="C175" s="31">
        <f t="shared" si="8"/>
        <v>1.0763900858354304E-2</v>
      </c>
      <c r="D175" s="35">
        <v>3790</v>
      </c>
      <c r="E175" s="32">
        <f t="shared" si="9"/>
        <v>1.4182499331014183E-2</v>
      </c>
      <c r="F175" s="33">
        <f t="shared" si="10"/>
        <v>2498</v>
      </c>
      <c r="G175" s="34">
        <f t="shared" si="11"/>
        <v>53</v>
      </c>
    </row>
    <row r="176" spans="1:7" ht="14" x14ac:dyDescent="0.3">
      <c r="A176" s="27">
        <v>44080</v>
      </c>
      <c r="B176" s="36">
        <v>237365</v>
      </c>
      <c r="C176" s="31">
        <f t="shared" si="8"/>
        <v>1.191541970413949E-2</v>
      </c>
      <c r="D176" s="35">
        <v>3875</v>
      </c>
      <c r="E176" s="32">
        <f t="shared" si="9"/>
        <v>2.2427440633245383E-2</v>
      </c>
      <c r="F176" s="33">
        <f t="shared" si="10"/>
        <v>2795</v>
      </c>
      <c r="G176" s="34">
        <f t="shared" si="11"/>
        <v>85</v>
      </c>
    </row>
    <row r="177" spans="1:7" ht="14" x14ac:dyDescent="0.3">
      <c r="A177" s="27">
        <v>44081</v>
      </c>
      <c r="B177" s="36">
        <v>238727</v>
      </c>
      <c r="C177" s="31">
        <f t="shared" si="8"/>
        <v>5.7379984412192194E-3</v>
      </c>
      <c r="D177" s="35">
        <v>3890</v>
      </c>
      <c r="E177" s="32">
        <f t="shared" si="9"/>
        <v>3.8709677419354839E-3</v>
      </c>
      <c r="F177" s="33">
        <f t="shared" si="10"/>
        <v>1362</v>
      </c>
      <c r="G177" s="34">
        <f t="shared" si="11"/>
        <v>15</v>
      </c>
    </row>
    <row r="178" spans="1:7" ht="14" x14ac:dyDescent="0.3">
      <c r="A178" s="27">
        <v>44082</v>
      </c>
      <c r="B178" s="36">
        <v>241987</v>
      </c>
      <c r="C178" s="31">
        <f t="shared" si="8"/>
        <v>1.3655765791050028E-2</v>
      </c>
      <c r="D178" s="35">
        <v>3916</v>
      </c>
      <c r="E178" s="32">
        <f t="shared" si="9"/>
        <v>6.6838046272493573E-3</v>
      </c>
      <c r="F178" s="33">
        <f t="shared" si="10"/>
        <v>3260</v>
      </c>
      <c r="G178" s="34">
        <f t="shared" si="11"/>
        <v>26</v>
      </c>
    </row>
    <row r="179" spans="1:7" ht="14" x14ac:dyDescent="0.3">
      <c r="A179" s="27">
        <v>44083</v>
      </c>
      <c r="B179" s="36">
        <v>245143</v>
      </c>
      <c r="C179" s="31">
        <f t="shared" si="8"/>
        <v>1.3042022918586535E-2</v>
      </c>
      <c r="D179" s="35">
        <v>3986</v>
      </c>
      <c r="E179" s="32">
        <f t="shared" si="9"/>
        <v>1.7875383043922371E-2</v>
      </c>
      <c r="F179" s="33">
        <f t="shared" si="10"/>
        <v>3156</v>
      </c>
      <c r="G179" s="34">
        <f t="shared" si="11"/>
        <v>70</v>
      </c>
    </row>
    <row r="180" spans="1:7" ht="14" x14ac:dyDescent="0.3">
      <c r="A180" s="27">
        <v>44084</v>
      </c>
      <c r="B180" s="36">
        <v>248947</v>
      </c>
      <c r="C180" s="31">
        <f t="shared" si="8"/>
        <v>1.5517473474665807E-2</v>
      </c>
      <c r="D180" s="35">
        <v>4066</v>
      </c>
      <c r="E180" s="32">
        <f t="shared" si="9"/>
        <v>2.0070245860511791E-2</v>
      </c>
      <c r="F180" s="33">
        <f t="shared" si="10"/>
        <v>3804</v>
      </c>
      <c r="G180" s="34">
        <f t="shared" si="11"/>
        <v>80</v>
      </c>
    </row>
    <row r="181" spans="1:7" ht="14" x14ac:dyDescent="0.3">
      <c r="A181" s="27">
        <v>44085</v>
      </c>
      <c r="B181" s="36">
        <v>252964</v>
      </c>
      <c r="C181" s="31">
        <f t="shared" si="8"/>
        <v>1.6135964683245831E-2</v>
      </c>
      <c r="D181" s="35">
        <v>4108</v>
      </c>
      <c r="E181" s="32">
        <f t="shared" si="9"/>
        <v>1.0329562223315297E-2</v>
      </c>
      <c r="F181" s="33">
        <f t="shared" si="10"/>
        <v>4017</v>
      </c>
      <c r="G181" s="34">
        <f t="shared" si="11"/>
        <v>42</v>
      </c>
    </row>
    <row r="182" spans="1:7" ht="14" x14ac:dyDescent="0.3">
      <c r="A182" s="27">
        <v>44086</v>
      </c>
      <c r="B182" s="36">
        <v>257863</v>
      </c>
      <c r="C182" s="31">
        <f t="shared" si="8"/>
        <v>1.9366392055786594E-2</v>
      </c>
      <c r="D182" s="35">
        <v>4292</v>
      </c>
      <c r="E182" s="32">
        <f t="shared" si="9"/>
        <v>4.4790652385589096E-2</v>
      </c>
      <c r="F182" s="33">
        <f t="shared" si="10"/>
        <v>4899</v>
      </c>
      <c r="G182" s="34">
        <f t="shared" si="11"/>
        <v>184</v>
      </c>
    </row>
    <row r="183" spans="1:7" ht="14" x14ac:dyDescent="0.3">
      <c r="A183" s="27">
        <v>44087</v>
      </c>
      <c r="B183" s="36">
        <v>261216</v>
      </c>
      <c r="C183" s="31">
        <f t="shared" si="8"/>
        <v>1.30030287400674E-2</v>
      </c>
      <c r="D183" s="35">
        <v>4371</v>
      </c>
      <c r="E183" s="32">
        <f t="shared" si="9"/>
        <v>1.8406337371854615E-2</v>
      </c>
      <c r="F183" s="33">
        <f t="shared" si="10"/>
        <v>3353</v>
      </c>
      <c r="G183" s="34">
        <f t="shared" si="11"/>
        <v>79</v>
      </c>
    </row>
    <row r="184" spans="1:7" ht="14" x14ac:dyDescent="0.3">
      <c r="A184" s="27">
        <v>44088</v>
      </c>
      <c r="B184" s="36">
        <v>265888</v>
      </c>
      <c r="C184" s="31">
        <f t="shared" si="8"/>
        <v>1.7885581281391644E-2</v>
      </c>
      <c r="D184" s="35">
        <v>4630</v>
      </c>
      <c r="E184" s="32">
        <f t="shared" si="9"/>
        <v>5.9254175245939143E-2</v>
      </c>
      <c r="F184" s="33">
        <f t="shared" si="10"/>
        <v>4672</v>
      </c>
      <c r="G184" s="34">
        <f t="shared" si="11"/>
        <v>259</v>
      </c>
    </row>
    <row r="185" spans="1:7" ht="14" x14ac:dyDescent="0.3">
      <c r="A185" s="27">
        <v>44089</v>
      </c>
      <c r="B185" s="36">
        <v>269407</v>
      </c>
      <c r="C185" s="31">
        <f t="shared" si="8"/>
        <v>1.3234895896016367E-2</v>
      </c>
      <c r="D185" s="35">
        <v>4663</v>
      </c>
      <c r="E185" s="32">
        <f t="shared" si="9"/>
        <v>7.1274298056155511E-3</v>
      </c>
      <c r="F185" s="33">
        <f t="shared" si="10"/>
        <v>3519</v>
      </c>
      <c r="G185" s="34">
        <f t="shared" si="11"/>
        <v>33</v>
      </c>
    </row>
    <row r="186" spans="1:7" ht="14" x14ac:dyDescent="0.3">
      <c r="A186" s="27">
        <v>44090</v>
      </c>
      <c r="B186" s="36">
        <v>272934</v>
      </c>
      <c r="C186" s="31">
        <f t="shared" si="8"/>
        <v>1.3091716250876927E-2</v>
      </c>
      <c r="D186" s="35">
        <v>4732</v>
      </c>
      <c r="E186" s="32">
        <f t="shared" si="9"/>
        <v>1.4797340767746086E-2</v>
      </c>
      <c r="F186" s="33">
        <f t="shared" si="10"/>
        <v>3527</v>
      </c>
      <c r="G186" s="34">
        <f t="shared" si="11"/>
        <v>69</v>
      </c>
    </row>
    <row r="187" spans="1:7" ht="14" x14ac:dyDescent="0.3">
      <c r="A187" s="27">
        <v>44091</v>
      </c>
      <c r="B187" s="36">
        <v>276289</v>
      </c>
      <c r="C187" s="31">
        <f t="shared" si="8"/>
        <v>1.2292349066074583E-2</v>
      </c>
      <c r="D187" s="35">
        <v>4785</v>
      </c>
      <c r="E187" s="32">
        <f t="shared" si="9"/>
        <v>1.1200338123415046E-2</v>
      </c>
      <c r="F187" s="33">
        <f t="shared" si="10"/>
        <v>3355</v>
      </c>
      <c r="G187" s="34">
        <f t="shared" si="11"/>
        <v>53</v>
      </c>
    </row>
    <row r="188" spans="1:7" ht="14" x14ac:dyDescent="0.3">
      <c r="A188" s="27">
        <v>44092</v>
      </c>
      <c r="B188" s="36">
        <v>279526</v>
      </c>
      <c r="C188" s="31">
        <f t="shared" si="8"/>
        <v>1.1715993036277232E-2</v>
      </c>
      <c r="D188" s="35">
        <v>4830</v>
      </c>
      <c r="E188" s="32">
        <f t="shared" si="9"/>
        <v>9.4043887147335428E-3</v>
      </c>
      <c r="F188" s="33">
        <f t="shared" si="10"/>
        <v>3237</v>
      </c>
      <c r="G188" s="34">
        <f t="shared" si="11"/>
        <v>45</v>
      </c>
    </row>
    <row r="189" spans="1:7" ht="14" x14ac:dyDescent="0.3">
      <c r="A189" s="27">
        <v>44093</v>
      </c>
      <c r="B189" s="36">
        <v>283460</v>
      </c>
      <c r="C189" s="31">
        <f t="shared" si="8"/>
        <v>1.4073824975136481E-2</v>
      </c>
      <c r="D189" s="35">
        <v>4930</v>
      </c>
      <c r="E189" s="32">
        <f t="shared" si="9"/>
        <v>2.0703933747412008E-2</v>
      </c>
      <c r="F189" s="33">
        <f t="shared" si="10"/>
        <v>3934</v>
      </c>
      <c r="G189" s="34">
        <f t="shared" si="11"/>
        <v>100</v>
      </c>
    </row>
    <row r="190" spans="1:7" ht="14" x14ac:dyDescent="0.3">
      <c r="A190" s="27">
        <v>44094</v>
      </c>
      <c r="B190" s="36">
        <v>286743</v>
      </c>
      <c r="C190" s="31">
        <f t="shared" si="8"/>
        <v>1.1581881041416778E-2</v>
      </c>
      <c r="D190" s="35">
        <v>4984</v>
      </c>
      <c r="E190" s="32">
        <f t="shared" si="9"/>
        <v>1.0953346855983773E-2</v>
      </c>
      <c r="F190" s="33">
        <f t="shared" si="10"/>
        <v>3283</v>
      </c>
      <c r="G190" s="34">
        <f t="shared" si="11"/>
        <v>54</v>
      </c>
    </row>
    <row r="191" spans="1:7" ht="14" x14ac:dyDescent="0.3">
      <c r="A191" s="27">
        <v>44095</v>
      </c>
      <c r="B191" s="36">
        <v>290190</v>
      </c>
      <c r="C191" s="31">
        <f t="shared" si="8"/>
        <v>1.2021217606009563E-2</v>
      </c>
      <c r="D191" s="35">
        <v>4999</v>
      </c>
      <c r="E191" s="32">
        <f t="shared" si="9"/>
        <v>3.0096308186195828E-3</v>
      </c>
      <c r="F191" s="33">
        <f t="shared" si="10"/>
        <v>3447</v>
      </c>
      <c r="G191" s="34">
        <f t="shared" si="11"/>
        <v>15</v>
      </c>
    </row>
    <row r="192" spans="1:7" ht="14" x14ac:dyDescent="0.3">
      <c r="A192" s="27">
        <v>44096</v>
      </c>
      <c r="B192" s="36">
        <v>291789</v>
      </c>
      <c r="C192" s="31">
        <f t="shared" si="8"/>
        <v>5.5101829835624934E-3</v>
      </c>
      <c r="D192" s="35">
        <v>5049</v>
      </c>
      <c r="E192" s="32">
        <f t="shared" si="9"/>
        <v>1.0002000400080016E-2</v>
      </c>
      <c r="F192" s="33">
        <f t="shared" si="10"/>
        <v>1599</v>
      </c>
      <c r="G192" s="34">
        <f t="shared" si="11"/>
        <v>50</v>
      </c>
    </row>
    <row r="193" spans="1:7" ht="14" x14ac:dyDescent="0.3">
      <c r="A193" s="27">
        <v>44097</v>
      </c>
      <c r="B193" s="36">
        <v>294591</v>
      </c>
      <c r="C193" s="31">
        <f t="shared" si="8"/>
        <v>9.6028294418226863E-3</v>
      </c>
      <c r="D193" s="35">
        <v>5091</v>
      </c>
      <c r="E193" s="32">
        <f t="shared" si="9"/>
        <v>8.3184789067142009E-3</v>
      </c>
      <c r="F193" s="33">
        <f t="shared" si="10"/>
        <v>2802</v>
      </c>
      <c r="G193" s="34">
        <f t="shared" si="11"/>
        <v>42</v>
      </c>
    </row>
    <row r="194" spans="1:7" ht="14" x14ac:dyDescent="0.3">
      <c r="A194" s="27">
        <v>44098</v>
      </c>
      <c r="B194" s="36">
        <v>296755</v>
      </c>
      <c r="C194" s="31">
        <f t="shared" si="8"/>
        <v>7.3457777053609922E-3</v>
      </c>
      <c r="D194" s="35">
        <v>5127</v>
      </c>
      <c r="E194" s="32">
        <f t="shared" si="9"/>
        <v>7.0713022981732472E-3</v>
      </c>
      <c r="F194" s="33">
        <f t="shared" si="10"/>
        <v>2164</v>
      </c>
      <c r="G194" s="34">
        <f t="shared" si="11"/>
        <v>36</v>
      </c>
    </row>
    <row r="195" spans="1:7" ht="14" x14ac:dyDescent="0.3">
      <c r="A195" s="27">
        <v>44099</v>
      </c>
      <c r="B195" s="36">
        <v>299361</v>
      </c>
      <c r="C195" s="31">
        <f t="shared" si="8"/>
        <v>8.7816549005071531E-3</v>
      </c>
      <c r="D195" s="35">
        <v>5196</v>
      </c>
      <c r="E195" s="32">
        <f t="shared" si="9"/>
        <v>1.3458162668227034E-2</v>
      </c>
      <c r="F195" s="33">
        <f t="shared" si="10"/>
        <v>2606</v>
      </c>
      <c r="G195" s="34">
        <f t="shared" si="11"/>
        <v>69</v>
      </c>
    </row>
    <row r="196" spans="1:7" ht="14" x14ac:dyDescent="0.3">
      <c r="A196" s="27">
        <v>44100</v>
      </c>
      <c r="B196" s="36">
        <v>301256</v>
      </c>
      <c r="C196" s="31">
        <f t="shared" ref="C196:C259" si="12">($B196-$B195)/$B195</f>
        <v>6.3301498859236844E-3</v>
      </c>
      <c r="D196" s="35">
        <v>5284</v>
      </c>
      <c r="E196" s="32">
        <f t="shared" ref="E196:E259" si="13">($D196-$D195)/$D195</f>
        <v>1.6936104695919937E-2</v>
      </c>
      <c r="F196" s="33">
        <f t="shared" ref="F196:F259" si="14">$B196-$B195</f>
        <v>1895</v>
      </c>
      <c r="G196" s="34">
        <f t="shared" ref="G196:G259" si="15">$D196-$D195</f>
        <v>88</v>
      </c>
    </row>
    <row r="197" spans="1:7" ht="14" x14ac:dyDescent="0.3">
      <c r="A197" s="27">
        <v>44101</v>
      </c>
      <c r="B197" s="36">
        <v>304226</v>
      </c>
      <c r="C197" s="31">
        <f t="shared" si="12"/>
        <v>9.8587248054810526E-3</v>
      </c>
      <c r="D197" s="35">
        <v>5344</v>
      </c>
      <c r="E197" s="32">
        <f t="shared" si="13"/>
        <v>1.1355034065102196E-2</v>
      </c>
      <c r="F197" s="33">
        <f t="shared" si="14"/>
        <v>2970</v>
      </c>
      <c r="G197" s="34">
        <f t="shared" si="15"/>
        <v>60</v>
      </c>
    </row>
    <row r="198" spans="1:7" ht="14" x14ac:dyDescent="0.3">
      <c r="A198" s="27">
        <v>44102</v>
      </c>
      <c r="B198" s="36">
        <v>307288</v>
      </c>
      <c r="C198" s="31">
        <f t="shared" si="12"/>
        <v>1.006488597292802E-2</v>
      </c>
      <c r="D198" s="35">
        <v>5381</v>
      </c>
      <c r="E198" s="32">
        <f t="shared" si="13"/>
        <v>6.9236526946107784E-3</v>
      </c>
      <c r="F198" s="33">
        <f t="shared" si="14"/>
        <v>3062</v>
      </c>
      <c r="G198" s="34">
        <f t="shared" si="15"/>
        <v>37</v>
      </c>
    </row>
    <row r="199" spans="1:7" ht="14" x14ac:dyDescent="0.3">
      <c r="A199" s="27">
        <v>44103</v>
      </c>
      <c r="B199" s="36">
        <v>309303</v>
      </c>
      <c r="C199" s="31">
        <f t="shared" si="12"/>
        <v>6.5573663794225613E-3</v>
      </c>
      <c r="D199" s="35">
        <v>5448</v>
      </c>
      <c r="E199" s="32">
        <f t="shared" si="13"/>
        <v>1.2451217245865081E-2</v>
      </c>
      <c r="F199" s="33">
        <f t="shared" si="14"/>
        <v>2015</v>
      </c>
      <c r="G199" s="34">
        <f t="shared" si="15"/>
        <v>67</v>
      </c>
    </row>
    <row r="200" spans="1:7" ht="14" x14ac:dyDescent="0.3">
      <c r="A200" s="27">
        <v>44104</v>
      </c>
      <c r="B200" s="36">
        <v>311694</v>
      </c>
      <c r="C200" s="31">
        <f t="shared" si="12"/>
        <v>7.7302838963734591E-3</v>
      </c>
      <c r="D200" s="35">
        <v>5504</v>
      </c>
      <c r="E200" s="32">
        <f t="shared" si="13"/>
        <v>1.0279001468428781E-2</v>
      </c>
      <c r="F200" s="33">
        <f t="shared" si="14"/>
        <v>2391</v>
      </c>
      <c r="G200" s="34">
        <f t="shared" si="15"/>
        <v>56</v>
      </c>
    </row>
    <row r="201" spans="1:7" ht="14" x14ac:dyDescent="0.3">
      <c r="A201" s="27">
        <v>44105</v>
      </c>
      <c r="B201" s="36">
        <v>314079</v>
      </c>
      <c r="C201" s="31">
        <f t="shared" si="12"/>
        <v>7.6517353558297561E-3</v>
      </c>
      <c r="D201" s="35">
        <v>5562</v>
      </c>
      <c r="E201" s="32">
        <f t="shared" si="13"/>
        <v>1.0537790697674418E-2</v>
      </c>
      <c r="F201" s="33">
        <f t="shared" si="14"/>
        <v>2385</v>
      </c>
      <c r="G201" s="34">
        <f t="shared" si="15"/>
        <v>58</v>
      </c>
    </row>
    <row r="202" spans="1:7" ht="14" x14ac:dyDescent="0.3">
      <c r="A202" s="27">
        <v>44106</v>
      </c>
      <c r="B202" s="36">
        <v>316678</v>
      </c>
      <c r="C202" s="31">
        <f t="shared" si="12"/>
        <v>8.2749881399265795E-3</v>
      </c>
      <c r="D202" s="35">
        <v>5616</v>
      </c>
      <c r="E202" s="32">
        <f t="shared" si="13"/>
        <v>9.7087378640776691E-3</v>
      </c>
      <c r="F202" s="33">
        <f t="shared" si="14"/>
        <v>2599</v>
      </c>
      <c r="G202" s="34">
        <f t="shared" si="15"/>
        <v>54</v>
      </c>
    </row>
    <row r="203" spans="1:7" ht="14" x14ac:dyDescent="0.3">
      <c r="A203" s="27">
        <v>44107</v>
      </c>
      <c r="B203" s="36">
        <v>319330</v>
      </c>
      <c r="C203" s="31">
        <f t="shared" si="12"/>
        <v>8.3744371254081441E-3</v>
      </c>
      <c r="D203" s="35">
        <v>5678</v>
      </c>
      <c r="E203" s="32">
        <f t="shared" si="13"/>
        <v>1.1039886039886039E-2</v>
      </c>
      <c r="F203" s="33">
        <f t="shared" si="14"/>
        <v>2652</v>
      </c>
      <c r="G203" s="34">
        <f t="shared" si="15"/>
        <v>62</v>
      </c>
    </row>
    <row r="204" spans="1:7" ht="14" x14ac:dyDescent="0.3">
      <c r="A204" s="27">
        <v>44108</v>
      </c>
      <c r="B204" s="36">
        <v>322497</v>
      </c>
      <c r="C204" s="31">
        <f t="shared" si="12"/>
        <v>9.9176400588732658E-3</v>
      </c>
      <c r="D204" s="35">
        <v>5776</v>
      </c>
      <c r="E204" s="32">
        <f t="shared" si="13"/>
        <v>1.7259598450158505E-2</v>
      </c>
      <c r="F204" s="33">
        <f t="shared" si="14"/>
        <v>3167</v>
      </c>
      <c r="G204" s="34">
        <f t="shared" si="15"/>
        <v>98</v>
      </c>
    </row>
    <row r="205" spans="1:7" ht="14" x14ac:dyDescent="0.3">
      <c r="A205" s="27">
        <v>44109</v>
      </c>
      <c r="B205" s="36">
        <v>324762</v>
      </c>
      <c r="C205" s="31">
        <f t="shared" si="12"/>
        <v>7.0233211471734617E-3</v>
      </c>
      <c r="D205" s="35">
        <v>5840</v>
      </c>
      <c r="E205" s="32">
        <f t="shared" si="13"/>
        <v>1.1080332409972299E-2</v>
      </c>
      <c r="F205" s="33">
        <f t="shared" si="14"/>
        <v>2265</v>
      </c>
      <c r="G205" s="34">
        <f t="shared" si="15"/>
        <v>64</v>
      </c>
    </row>
    <row r="206" spans="1:7" ht="14" x14ac:dyDescent="0.3">
      <c r="A206" s="27">
        <v>44110</v>
      </c>
      <c r="B206" s="36">
        <v>326833</v>
      </c>
      <c r="C206" s="31">
        <f t="shared" si="12"/>
        <v>6.3769776020593544E-3</v>
      </c>
      <c r="D206" s="35">
        <v>5865</v>
      </c>
      <c r="E206" s="32">
        <f t="shared" si="13"/>
        <v>4.2808219178082189E-3</v>
      </c>
      <c r="F206" s="33">
        <f t="shared" si="14"/>
        <v>2071</v>
      </c>
      <c r="G206" s="34">
        <f t="shared" si="15"/>
        <v>25</v>
      </c>
    </row>
    <row r="207" spans="1:7" ht="14" x14ac:dyDescent="0.3">
      <c r="A207" s="27">
        <v>44111</v>
      </c>
      <c r="B207" s="36">
        <v>329637</v>
      </c>
      <c r="C207" s="31">
        <f t="shared" si="12"/>
        <v>8.5793050273381202E-3</v>
      </c>
      <c r="D207" s="35">
        <v>5925</v>
      </c>
      <c r="E207" s="32">
        <f t="shared" si="13"/>
        <v>1.0230179028132993E-2</v>
      </c>
      <c r="F207" s="33">
        <f t="shared" si="14"/>
        <v>2804</v>
      </c>
      <c r="G207" s="34">
        <f t="shared" si="15"/>
        <v>60</v>
      </c>
    </row>
    <row r="208" spans="1:7" ht="14" x14ac:dyDescent="0.3">
      <c r="A208" s="27">
        <v>44112</v>
      </c>
      <c r="B208" s="36">
        <v>331867</v>
      </c>
      <c r="C208" s="31">
        <f t="shared" si="12"/>
        <v>6.7650172765799958E-3</v>
      </c>
      <c r="D208" s="35">
        <v>6069</v>
      </c>
      <c r="E208" s="32">
        <f t="shared" si="13"/>
        <v>2.430379746835443E-2</v>
      </c>
      <c r="F208" s="33">
        <f t="shared" si="14"/>
        <v>2230</v>
      </c>
      <c r="G208" s="34">
        <f t="shared" si="15"/>
        <v>144</v>
      </c>
    </row>
    <row r="209" spans="1:7" ht="14" x14ac:dyDescent="0.3">
      <c r="A209" s="27">
        <v>44113</v>
      </c>
      <c r="B209" s="36">
        <v>334770</v>
      </c>
      <c r="C209" s="31">
        <f t="shared" si="12"/>
        <v>8.7474801652469205E-3</v>
      </c>
      <c r="D209" s="35">
        <v>6152</v>
      </c>
      <c r="E209" s="32">
        <f t="shared" si="13"/>
        <v>1.3676058658757621E-2</v>
      </c>
      <c r="F209" s="33">
        <f t="shared" si="14"/>
        <v>2903</v>
      </c>
      <c r="G209" s="34">
        <f t="shared" si="15"/>
        <v>83</v>
      </c>
    </row>
    <row r="210" spans="1:7" ht="14" x14ac:dyDescent="0.3">
      <c r="A210" s="27">
        <v>44114</v>
      </c>
      <c r="B210" s="36">
        <v>336926</v>
      </c>
      <c r="C210" s="31">
        <f t="shared" si="12"/>
        <v>6.4402425545897184E-3</v>
      </c>
      <c r="D210" s="35">
        <v>6238</v>
      </c>
      <c r="E210" s="32">
        <f t="shared" si="13"/>
        <v>1.3979193758127438E-2</v>
      </c>
      <c r="F210" s="33">
        <f t="shared" si="14"/>
        <v>2156</v>
      </c>
      <c r="G210" s="34">
        <f t="shared" si="15"/>
        <v>86</v>
      </c>
    </row>
    <row r="211" spans="1:7" ht="14" x14ac:dyDescent="0.3">
      <c r="A211" s="27">
        <v>44115</v>
      </c>
      <c r="B211" s="36">
        <v>339341</v>
      </c>
      <c r="C211" s="31">
        <f t="shared" si="12"/>
        <v>7.1677460332535926E-3</v>
      </c>
      <c r="D211" s="35">
        <v>6321</v>
      </c>
      <c r="E211" s="32">
        <f t="shared" si="13"/>
        <v>1.3305546649567169E-2</v>
      </c>
      <c r="F211" s="33">
        <f t="shared" si="14"/>
        <v>2415</v>
      </c>
      <c r="G211" s="34">
        <f t="shared" si="15"/>
        <v>83</v>
      </c>
    </row>
    <row r="212" spans="1:7" ht="14" x14ac:dyDescent="0.3">
      <c r="A212" s="27">
        <v>44116</v>
      </c>
      <c r="B212" s="36">
        <v>342816</v>
      </c>
      <c r="C212" s="31">
        <f t="shared" si="12"/>
        <v>1.0240436610960656E-2</v>
      </c>
      <c r="D212" s="35">
        <v>6332</v>
      </c>
      <c r="E212" s="32">
        <f t="shared" si="13"/>
        <v>1.7402309761113748E-3</v>
      </c>
      <c r="F212" s="33">
        <f t="shared" si="14"/>
        <v>3475</v>
      </c>
      <c r="G212" s="34">
        <f t="shared" si="15"/>
        <v>11</v>
      </c>
    </row>
    <row r="213" spans="1:7" ht="14" x14ac:dyDescent="0.3">
      <c r="A213" s="27">
        <v>44117</v>
      </c>
      <c r="B213" s="36">
        <v>344713</v>
      </c>
      <c r="C213" s="31">
        <f t="shared" si="12"/>
        <v>5.533580696350229E-3</v>
      </c>
      <c r="D213" s="35">
        <v>6372</v>
      </c>
      <c r="E213" s="32">
        <f t="shared" si="13"/>
        <v>6.3171193935565384E-3</v>
      </c>
      <c r="F213" s="33">
        <f t="shared" si="14"/>
        <v>1897</v>
      </c>
      <c r="G213" s="34">
        <f t="shared" si="15"/>
        <v>40</v>
      </c>
    </row>
    <row r="214" spans="1:7" ht="14" x14ac:dyDescent="0.3">
      <c r="A214" s="27">
        <v>44118</v>
      </c>
      <c r="B214" s="36">
        <v>346536</v>
      </c>
      <c r="C214" s="31">
        <f t="shared" si="12"/>
        <v>5.2884573543788603E-3</v>
      </c>
      <c r="D214" s="35">
        <v>6449</v>
      </c>
      <c r="E214" s="32">
        <f t="shared" si="13"/>
        <v>1.2084118016321406E-2</v>
      </c>
      <c r="F214" s="33">
        <f t="shared" si="14"/>
        <v>1823</v>
      </c>
      <c r="G214" s="34">
        <f t="shared" si="15"/>
        <v>77</v>
      </c>
    </row>
    <row r="215" spans="1:7" ht="14" x14ac:dyDescent="0.3">
      <c r="A215" s="27">
        <v>44119</v>
      </c>
      <c r="B215" s="36">
        <v>348698</v>
      </c>
      <c r="C215" s="31">
        <f t="shared" si="12"/>
        <v>6.2388900431701181E-3</v>
      </c>
      <c r="D215" s="35">
        <v>6497</v>
      </c>
      <c r="E215" s="32">
        <f t="shared" si="13"/>
        <v>7.4430144208404402E-3</v>
      </c>
      <c r="F215" s="33">
        <f t="shared" si="14"/>
        <v>2162</v>
      </c>
      <c r="G215" s="34">
        <f t="shared" si="15"/>
        <v>48</v>
      </c>
    </row>
    <row r="216" spans="1:7" ht="14" x14ac:dyDescent="0.3">
      <c r="A216" s="27">
        <v>44120</v>
      </c>
      <c r="B216" s="36">
        <v>351750</v>
      </c>
      <c r="C216" s="31">
        <f t="shared" si="12"/>
        <v>8.7525595214196818E-3</v>
      </c>
      <c r="D216" s="35">
        <v>6531</v>
      </c>
      <c r="E216" s="32">
        <f t="shared" si="13"/>
        <v>5.2331845467138679E-3</v>
      </c>
      <c r="F216" s="33">
        <f t="shared" si="14"/>
        <v>3052</v>
      </c>
      <c r="G216" s="34">
        <f t="shared" si="15"/>
        <v>34</v>
      </c>
    </row>
    <row r="217" spans="1:7" ht="14" x14ac:dyDescent="0.3">
      <c r="A217" s="27">
        <v>44121</v>
      </c>
      <c r="B217" s="36">
        <v>354338</v>
      </c>
      <c r="C217" s="31">
        <f t="shared" si="12"/>
        <v>7.357498223169865E-3</v>
      </c>
      <c r="D217" s="35">
        <v>6603</v>
      </c>
      <c r="E217" s="32">
        <f t="shared" si="13"/>
        <v>1.1024345429490124E-2</v>
      </c>
      <c r="F217" s="33">
        <f t="shared" si="14"/>
        <v>2588</v>
      </c>
      <c r="G217" s="34">
        <f t="shared" si="15"/>
        <v>72</v>
      </c>
    </row>
    <row r="218" spans="1:7" ht="14" x14ac:dyDescent="0.3">
      <c r="A218" s="27">
        <v>44122</v>
      </c>
      <c r="B218" s="36">
        <v>356618</v>
      </c>
      <c r="C218" s="31">
        <f t="shared" si="12"/>
        <v>6.4345342582505967E-3</v>
      </c>
      <c r="D218" s="35">
        <v>6652</v>
      </c>
      <c r="E218" s="32">
        <f t="shared" si="13"/>
        <v>7.4208693018325E-3</v>
      </c>
      <c r="F218" s="33">
        <f t="shared" si="14"/>
        <v>2280</v>
      </c>
      <c r="G218" s="34">
        <f t="shared" si="15"/>
        <v>49</v>
      </c>
    </row>
    <row r="219" spans="1:7" ht="14" x14ac:dyDescent="0.3">
      <c r="A219" s="27">
        <v>44123</v>
      </c>
      <c r="B219" s="36">
        <v>359169</v>
      </c>
      <c r="C219" s="31">
        <f t="shared" si="12"/>
        <v>7.153312508061848E-3</v>
      </c>
      <c r="D219" s="35">
        <v>6675</v>
      </c>
      <c r="E219" s="32">
        <f t="shared" si="13"/>
        <v>3.4576067348165967E-3</v>
      </c>
      <c r="F219" s="33">
        <f t="shared" si="14"/>
        <v>2551</v>
      </c>
      <c r="G219" s="34">
        <f t="shared" si="15"/>
        <v>23</v>
      </c>
    </row>
    <row r="220" spans="1:7" ht="14" x14ac:dyDescent="0.3">
      <c r="A220" s="27">
        <v>44124</v>
      </c>
      <c r="B220" s="36">
        <v>360775</v>
      </c>
      <c r="C220" s="31">
        <f t="shared" si="12"/>
        <v>4.4714326681868427E-3</v>
      </c>
      <c r="D220" s="35">
        <v>6690</v>
      </c>
      <c r="E220" s="32">
        <f t="shared" si="13"/>
        <v>2.2471910112359553E-3</v>
      </c>
      <c r="F220" s="33">
        <f t="shared" si="14"/>
        <v>1606</v>
      </c>
      <c r="G220" s="34">
        <f t="shared" si="15"/>
        <v>15</v>
      </c>
    </row>
    <row r="221" spans="1:7" ht="14" x14ac:dyDescent="0.3">
      <c r="A221" s="27">
        <v>44125</v>
      </c>
      <c r="B221" s="36">
        <v>362243</v>
      </c>
      <c r="C221" s="31">
        <f t="shared" si="12"/>
        <v>4.069018086064722E-3</v>
      </c>
      <c r="D221" s="35">
        <v>6747</v>
      </c>
      <c r="E221" s="32">
        <f t="shared" si="13"/>
        <v>8.5201793721973087E-3</v>
      </c>
      <c r="F221" s="33">
        <f t="shared" si="14"/>
        <v>1468</v>
      </c>
      <c r="G221" s="34">
        <f t="shared" si="15"/>
        <v>57</v>
      </c>
    </row>
    <row r="222" spans="1:7" ht="14" x14ac:dyDescent="0.3">
      <c r="A222" s="27">
        <v>44126</v>
      </c>
      <c r="B222" s="36">
        <v>363888</v>
      </c>
      <c r="C222" s="31">
        <f t="shared" si="12"/>
        <v>4.5411505536338869E-3</v>
      </c>
      <c r="D222" s="35">
        <v>6783</v>
      </c>
      <c r="E222" s="32">
        <f t="shared" si="13"/>
        <v>5.3357047576700753E-3</v>
      </c>
      <c r="F222" s="33">
        <f t="shared" si="14"/>
        <v>1645</v>
      </c>
      <c r="G222" s="34">
        <f t="shared" si="15"/>
        <v>36</v>
      </c>
    </row>
    <row r="223" spans="1:7" ht="14" x14ac:dyDescent="0.3">
      <c r="A223" s="27">
        <v>44127</v>
      </c>
      <c r="B223" s="36">
        <v>365799</v>
      </c>
      <c r="C223" s="31">
        <f t="shared" si="12"/>
        <v>5.2516158818097878E-3</v>
      </c>
      <c r="D223" s="35">
        <v>6915</v>
      </c>
      <c r="E223" s="32">
        <f t="shared" si="13"/>
        <v>1.9460415745245468E-2</v>
      </c>
      <c r="F223" s="33">
        <f t="shared" si="14"/>
        <v>1911</v>
      </c>
      <c r="G223" s="34">
        <f t="shared" si="15"/>
        <v>132</v>
      </c>
    </row>
    <row r="224" spans="1:7" ht="14" x14ac:dyDescent="0.3">
      <c r="A224" s="27">
        <v>44128</v>
      </c>
      <c r="B224" s="36">
        <v>367819</v>
      </c>
      <c r="C224" s="31">
        <f t="shared" si="12"/>
        <v>5.522158343789896E-3</v>
      </c>
      <c r="D224" s="35">
        <v>6934</v>
      </c>
      <c r="E224" s="32">
        <f t="shared" si="13"/>
        <v>2.7476500361532899E-3</v>
      </c>
      <c r="F224" s="33">
        <f t="shared" si="14"/>
        <v>2020</v>
      </c>
      <c r="G224" s="34">
        <f t="shared" si="15"/>
        <v>19</v>
      </c>
    </row>
    <row r="225" spans="1:7" ht="14" x14ac:dyDescent="0.3">
      <c r="A225" s="27">
        <v>44129</v>
      </c>
      <c r="B225" s="36">
        <v>370028</v>
      </c>
      <c r="C225" s="31">
        <f t="shared" si="12"/>
        <v>6.0056712676615403E-3</v>
      </c>
      <c r="D225" s="35">
        <v>6977</v>
      </c>
      <c r="E225" s="32">
        <f t="shared" si="13"/>
        <v>6.2013267955004329E-3</v>
      </c>
      <c r="F225" s="33">
        <f t="shared" si="14"/>
        <v>2209</v>
      </c>
      <c r="G225" s="34">
        <f t="shared" si="15"/>
        <v>43</v>
      </c>
    </row>
    <row r="226" spans="1:7" ht="14" x14ac:dyDescent="0.3">
      <c r="A226" s="27">
        <v>44130</v>
      </c>
      <c r="B226" s="36">
        <v>371630</v>
      </c>
      <c r="C226" s="31">
        <f t="shared" si="12"/>
        <v>4.3294020993005933E-3</v>
      </c>
      <c r="D226" s="35">
        <v>7039</v>
      </c>
      <c r="E226" s="32">
        <f t="shared" si="13"/>
        <v>8.8863408341694136E-3</v>
      </c>
      <c r="F226" s="33">
        <f t="shared" si="14"/>
        <v>1602</v>
      </c>
      <c r="G226" s="34">
        <f t="shared" si="15"/>
        <v>62</v>
      </c>
    </row>
    <row r="227" spans="1:7" ht="14" x14ac:dyDescent="0.3">
      <c r="A227" s="27">
        <v>44131</v>
      </c>
      <c r="B227" s="36">
        <v>373144</v>
      </c>
      <c r="C227" s="31">
        <f t="shared" si="12"/>
        <v>4.0739445147054869E-3</v>
      </c>
      <c r="D227" s="35">
        <v>7053</v>
      </c>
      <c r="E227" s="32">
        <f t="shared" si="13"/>
        <v>1.9889188805228015E-3</v>
      </c>
      <c r="F227" s="33">
        <f t="shared" si="14"/>
        <v>1514</v>
      </c>
      <c r="G227" s="34">
        <f t="shared" si="15"/>
        <v>14</v>
      </c>
    </row>
    <row r="228" spans="1:7" ht="14" x14ac:dyDescent="0.3">
      <c r="A228" s="27">
        <v>44132</v>
      </c>
      <c r="B228" s="36">
        <v>375180</v>
      </c>
      <c r="C228" s="31">
        <f t="shared" si="12"/>
        <v>5.4563385717042211E-3</v>
      </c>
      <c r="D228" s="35">
        <v>7114</v>
      </c>
      <c r="E228" s="32">
        <f t="shared" si="13"/>
        <v>8.6488019282574789E-3</v>
      </c>
      <c r="F228" s="33">
        <f t="shared" si="14"/>
        <v>2036</v>
      </c>
      <c r="G228" s="34">
        <f t="shared" si="15"/>
        <v>61</v>
      </c>
    </row>
    <row r="229" spans="1:7" ht="14" x14ac:dyDescent="0.3">
      <c r="A229" s="27">
        <v>44133</v>
      </c>
      <c r="B229" s="36">
        <v>376935</v>
      </c>
      <c r="C229" s="31">
        <f t="shared" si="12"/>
        <v>4.677754677754678E-3</v>
      </c>
      <c r="D229" s="35">
        <v>7147</v>
      </c>
      <c r="E229" s="32">
        <f t="shared" si="13"/>
        <v>4.6387405116671354E-3</v>
      </c>
      <c r="F229" s="33">
        <f t="shared" si="14"/>
        <v>1755</v>
      </c>
      <c r="G229" s="34">
        <f t="shared" si="15"/>
        <v>33</v>
      </c>
    </row>
    <row r="230" spans="1:7" ht="14" x14ac:dyDescent="0.3">
      <c r="A230" s="27">
        <v>44134</v>
      </c>
      <c r="B230" s="36">
        <v>378933</v>
      </c>
      <c r="C230" s="31">
        <f t="shared" si="12"/>
        <v>5.300648652950774E-3</v>
      </c>
      <c r="D230" s="35">
        <v>7185</v>
      </c>
      <c r="E230" s="32">
        <f t="shared" si="13"/>
        <v>5.316916188610606E-3</v>
      </c>
      <c r="F230" s="33">
        <f t="shared" si="14"/>
        <v>1998</v>
      </c>
      <c r="G230" s="34">
        <f t="shared" si="15"/>
        <v>38</v>
      </c>
    </row>
    <row r="231" spans="1:7" ht="14" x14ac:dyDescent="0.3">
      <c r="A231" s="27">
        <v>44135</v>
      </c>
      <c r="B231" s="36">
        <v>380729</v>
      </c>
      <c r="C231" s="31">
        <f t="shared" si="12"/>
        <v>4.7396241551936622E-3</v>
      </c>
      <c r="D231" s="35">
        <v>7221</v>
      </c>
      <c r="E231" s="32">
        <f t="shared" si="13"/>
        <v>5.0104384133611689E-3</v>
      </c>
      <c r="F231" s="33">
        <f t="shared" si="14"/>
        <v>1796</v>
      </c>
      <c r="G231" s="34">
        <f t="shared" si="15"/>
        <v>36</v>
      </c>
    </row>
    <row r="232" spans="1:7" ht="14" x14ac:dyDescent="0.3">
      <c r="A232" s="27">
        <v>44136</v>
      </c>
      <c r="B232" s="36">
        <v>383113</v>
      </c>
      <c r="C232" s="31">
        <f t="shared" si="12"/>
        <v>6.2616716877358959E-3</v>
      </c>
      <c r="D232" s="35">
        <v>7238</v>
      </c>
      <c r="E232" s="32">
        <f t="shared" si="13"/>
        <v>2.3542445644647554E-3</v>
      </c>
      <c r="F232" s="33">
        <f t="shared" si="14"/>
        <v>2384</v>
      </c>
      <c r="G232" s="34">
        <f t="shared" si="15"/>
        <v>17</v>
      </c>
    </row>
    <row r="233" spans="1:7" ht="14" x14ac:dyDescent="0.3">
      <c r="A233" s="27">
        <v>44137</v>
      </c>
      <c r="B233" s="36">
        <v>385400</v>
      </c>
      <c r="C233" s="31">
        <f t="shared" si="12"/>
        <v>5.9695181317261483E-3</v>
      </c>
      <c r="D233" s="35">
        <v>7269</v>
      </c>
      <c r="E233" s="32">
        <f t="shared" si="13"/>
        <v>4.2829510914617298E-3</v>
      </c>
      <c r="F233" s="33">
        <f t="shared" si="14"/>
        <v>2287</v>
      </c>
      <c r="G233" s="34">
        <f t="shared" si="15"/>
        <v>31</v>
      </c>
    </row>
    <row r="234" spans="1:7" ht="14" x14ac:dyDescent="0.3">
      <c r="A234" s="27">
        <v>44138</v>
      </c>
      <c r="B234" s="36">
        <v>387161</v>
      </c>
      <c r="C234" s="31">
        <f t="shared" si="12"/>
        <v>4.5692786715101196E-3</v>
      </c>
      <c r="D234" s="35">
        <v>7318</v>
      </c>
      <c r="E234" s="32">
        <f t="shared" si="13"/>
        <v>6.7409547393038937E-3</v>
      </c>
      <c r="F234" s="33">
        <f t="shared" si="14"/>
        <v>1761</v>
      </c>
      <c r="G234" s="34">
        <f t="shared" si="15"/>
        <v>49</v>
      </c>
    </row>
    <row r="235" spans="1:7" ht="14" x14ac:dyDescent="0.3">
      <c r="A235" s="27">
        <v>44139</v>
      </c>
      <c r="B235" s="36">
        <v>388137</v>
      </c>
      <c r="C235" s="31">
        <f t="shared" si="12"/>
        <v>2.5209150715077189E-3</v>
      </c>
      <c r="D235" s="35">
        <v>7367</v>
      </c>
      <c r="E235" s="32">
        <f t="shared" si="13"/>
        <v>6.695818529652911E-3</v>
      </c>
      <c r="F235" s="33">
        <f t="shared" si="14"/>
        <v>976</v>
      </c>
      <c r="G235" s="34">
        <f t="shared" si="15"/>
        <v>49</v>
      </c>
    </row>
    <row r="236" spans="1:7" ht="14" x14ac:dyDescent="0.3">
      <c r="A236" s="27">
        <v>44140</v>
      </c>
      <c r="B236" s="36">
        <v>389725</v>
      </c>
      <c r="C236" s="31">
        <f t="shared" si="12"/>
        <v>4.0913388829202056E-3</v>
      </c>
      <c r="D236" s="35">
        <v>7409</v>
      </c>
      <c r="E236" s="32">
        <f t="shared" si="13"/>
        <v>5.701099497760282E-3</v>
      </c>
      <c r="F236" s="33">
        <f t="shared" si="14"/>
        <v>1588</v>
      </c>
      <c r="G236" s="34">
        <f t="shared" si="15"/>
        <v>42</v>
      </c>
    </row>
    <row r="237" spans="1:7" ht="14" x14ac:dyDescent="0.3">
      <c r="A237" s="27">
        <v>44141</v>
      </c>
      <c r="B237" s="36">
        <v>391809</v>
      </c>
      <c r="C237" s="31">
        <f t="shared" si="12"/>
        <v>5.347360318173071E-3</v>
      </c>
      <c r="D237" s="35">
        <v>7461</v>
      </c>
      <c r="E237" s="32">
        <f t="shared" si="13"/>
        <v>7.0184910244297473E-3</v>
      </c>
      <c r="F237" s="33">
        <f t="shared" si="14"/>
        <v>2084</v>
      </c>
      <c r="G237" s="34">
        <f t="shared" si="15"/>
        <v>52</v>
      </c>
    </row>
    <row r="238" spans="1:7" ht="14" x14ac:dyDescent="0.3">
      <c r="A238" s="27">
        <v>44142</v>
      </c>
      <c r="B238" s="36">
        <v>393961</v>
      </c>
      <c r="C238" s="31">
        <f t="shared" si="12"/>
        <v>5.4924720973739752E-3</v>
      </c>
      <c r="D238" s="35">
        <v>7485</v>
      </c>
      <c r="E238" s="32">
        <f t="shared" si="13"/>
        <v>3.2167269802975472E-3</v>
      </c>
      <c r="F238" s="33">
        <f t="shared" si="14"/>
        <v>2152</v>
      </c>
      <c r="G238" s="34">
        <f t="shared" si="15"/>
        <v>24</v>
      </c>
    </row>
    <row r="239" spans="1:7" ht="14" x14ac:dyDescent="0.3">
      <c r="A239" s="27">
        <v>44143</v>
      </c>
      <c r="B239" s="36">
        <v>396395</v>
      </c>
      <c r="C239" s="31">
        <f t="shared" si="12"/>
        <v>6.1782765299103213E-3</v>
      </c>
      <c r="D239" s="35">
        <v>7539</v>
      </c>
      <c r="E239" s="32">
        <f t="shared" si="13"/>
        <v>7.214428857715431E-3</v>
      </c>
      <c r="F239" s="33">
        <f t="shared" si="14"/>
        <v>2434</v>
      </c>
      <c r="G239" s="34">
        <f t="shared" si="15"/>
        <v>54</v>
      </c>
    </row>
    <row r="240" spans="1:7" ht="14" x14ac:dyDescent="0.3">
      <c r="A240" s="27">
        <v>44144</v>
      </c>
      <c r="B240" s="36">
        <v>398449</v>
      </c>
      <c r="C240" s="31">
        <f t="shared" si="12"/>
        <v>5.1817000718979806E-3</v>
      </c>
      <c r="D240" s="35">
        <v>7647</v>
      </c>
      <c r="E240" s="32">
        <f t="shared" si="13"/>
        <v>1.432550736171906E-2</v>
      </c>
      <c r="F240" s="33">
        <f t="shared" si="14"/>
        <v>2054</v>
      </c>
      <c r="G240" s="34">
        <f t="shared" si="15"/>
        <v>108</v>
      </c>
    </row>
    <row r="241" spans="1:7" ht="14" x14ac:dyDescent="0.3">
      <c r="A241" s="27">
        <v>44145</v>
      </c>
      <c r="B241" s="36">
        <v>399749</v>
      </c>
      <c r="C241" s="31">
        <f t="shared" si="12"/>
        <v>3.2626509289771085E-3</v>
      </c>
      <c r="D241" s="35">
        <v>7661</v>
      </c>
      <c r="E241" s="32">
        <f t="shared" si="13"/>
        <v>1.8307833137177977E-3</v>
      </c>
      <c r="F241" s="33">
        <f t="shared" si="14"/>
        <v>1300</v>
      </c>
      <c r="G241" s="34">
        <f t="shared" si="15"/>
        <v>14</v>
      </c>
    </row>
    <row r="242" spans="1:7" ht="14" x14ac:dyDescent="0.3">
      <c r="A242" s="27">
        <v>44146</v>
      </c>
      <c r="B242" s="36">
        <v>401416</v>
      </c>
      <c r="C242" s="31">
        <f t="shared" si="12"/>
        <v>4.1701167482595331E-3</v>
      </c>
      <c r="D242" s="35">
        <v>7710</v>
      </c>
      <c r="E242" s="32">
        <f t="shared" si="13"/>
        <v>6.396031849627986E-3</v>
      </c>
      <c r="F242" s="33">
        <f t="shared" si="14"/>
        <v>1667</v>
      </c>
      <c r="G242" s="34">
        <f t="shared" si="15"/>
        <v>49</v>
      </c>
    </row>
    <row r="243" spans="1:7" ht="14" x14ac:dyDescent="0.3">
      <c r="A243" s="27">
        <v>44147</v>
      </c>
      <c r="B243" s="36">
        <v>402820</v>
      </c>
      <c r="C243" s="31">
        <f t="shared" si="12"/>
        <v>3.497618430755127E-3</v>
      </c>
      <c r="D243" s="35">
        <v>7721</v>
      </c>
      <c r="E243" s="32">
        <f t="shared" si="13"/>
        <v>1.4267185473411154E-3</v>
      </c>
      <c r="F243" s="33">
        <f t="shared" si="14"/>
        <v>1404</v>
      </c>
      <c r="G243" s="34">
        <f t="shared" si="15"/>
        <v>11</v>
      </c>
    </row>
    <row r="244" spans="1:7" ht="14" x14ac:dyDescent="0.3">
      <c r="A244" s="27">
        <v>44148</v>
      </c>
      <c r="B244" s="36">
        <v>404713</v>
      </c>
      <c r="C244" s="31">
        <f t="shared" si="12"/>
        <v>4.6993694454098602E-3</v>
      </c>
      <c r="D244" s="35">
        <v>7752</v>
      </c>
      <c r="E244" s="32">
        <f t="shared" si="13"/>
        <v>4.0150239606268614E-3</v>
      </c>
      <c r="F244" s="33">
        <f t="shared" si="14"/>
        <v>1893</v>
      </c>
      <c r="G244" s="34">
        <f t="shared" si="15"/>
        <v>31</v>
      </c>
    </row>
    <row r="245" spans="1:7" ht="14" x14ac:dyDescent="0.3">
      <c r="A245" s="27">
        <v>44149</v>
      </c>
      <c r="B245" s="36">
        <v>406337</v>
      </c>
      <c r="C245" s="31">
        <f t="shared" si="12"/>
        <v>4.0127201251257067E-3</v>
      </c>
      <c r="D245" s="35">
        <v>7791</v>
      </c>
      <c r="E245" s="32">
        <f t="shared" si="13"/>
        <v>5.0309597523219814E-3</v>
      </c>
      <c r="F245" s="33">
        <f t="shared" si="14"/>
        <v>1624</v>
      </c>
      <c r="G245" s="34">
        <f t="shared" si="15"/>
        <v>39</v>
      </c>
    </row>
    <row r="246" spans="1:7" ht="14" x14ac:dyDescent="0.3">
      <c r="A246" s="27">
        <v>44150</v>
      </c>
      <c r="B246" s="36">
        <v>407838</v>
      </c>
      <c r="C246" s="31">
        <f t="shared" si="12"/>
        <v>3.6939781511405559E-3</v>
      </c>
      <c r="D246" s="35">
        <v>7832</v>
      </c>
      <c r="E246" s="32">
        <f t="shared" si="13"/>
        <v>5.2624823514311383E-3</v>
      </c>
      <c r="F246" s="33">
        <f t="shared" si="14"/>
        <v>1501</v>
      </c>
      <c r="G246" s="34">
        <f t="shared" si="15"/>
        <v>41</v>
      </c>
    </row>
    <row r="247" spans="1:7" ht="14" x14ac:dyDescent="0.3">
      <c r="A247" s="27">
        <v>44151</v>
      </c>
      <c r="B247" s="36">
        <v>409574</v>
      </c>
      <c r="C247" s="31">
        <f t="shared" si="12"/>
        <v>4.2565920782271392E-3</v>
      </c>
      <c r="D247" s="35">
        <v>7839</v>
      </c>
      <c r="E247" s="32">
        <f t="shared" si="13"/>
        <v>8.9376915219611854E-4</v>
      </c>
      <c r="F247" s="33">
        <f t="shared" si="14"/>
        <v>1736</v>
      </c>
      <c r="G247" s="34">
        <f t="shared" si="15"/>
        <v>7</v>
      </c>
    </row>
    <row r="248" spans="1:7" ht="14" x14ac:dyDescent="0.3">
      <c r="A248" s="27">
        <v>44152</v>
      </c>
      <c r="B248" s="36">
        <v>410718</v>
      </c>
      <c r="C248" s="31">
        <f t="shared" si="12"/>
        <v>2.7931460493097705E-3</v>
      </c>
      <c r="D248" s="35">
        <v>7862</v>
      </c>
      <c r="E248" s="32">
        <f t="shared" si="13"/>
        <v>2.934047710167113E-3</v>
      </c>
      <c r="F248" s="33">
        <f t="shared" si="14"/>
        <v>1144</v>
      </c>
      <c r="G248" s="34">
        <f t="shared" si="15"/>
        <v>23</v>
      </c>
    </row>
    <row r="249" spans="1:7" ht="14" x14ac:dyDescent="0.3">
      <c r="A249" s="27">
        <v>44153</v>
      </c>
      <c r="B249" s="36">
        <v>412097</v>
      </c>
      <c r="C249" s="31">
        <f t="shared" si="12"/>
        <v>3.3575348535978457E-3</v>
      </c>
      <c r="D249" s="35">
        <v>7957</v>
      </c>
      <c r="E249" s="32">
        <f t="shared" si="13"/>
        <v>1.2083439328415161E-2</v>
      </c>
      <c r="F249" s="33">
        <f t="shared" si="14"/>
        <v>1379</v>
      </c>
      <c r="G249" s="34">
        <f t="shared" si="15"/>
        <v>95</v>
      </c>
    </row>
    <row r="250" spans="1:7" ht="14" x14ac:dyDescent="0.3">
      <c r="A250" s="27">
        <v>44154</v>
      </c>
      <c r="B250" s="36">
        <v>413430</v>
      </c>
      <c r="C250" s="31">
        <f t="shared" si="12"/>
        <v>3.2346753312933606E-3</v>
      </c>
      <c r="D250" s="35">
        <v>7998</v>
      </c>
      <c r="E250" s="32">
        <f t="shared" si="13"/>
        <v>5.152695739600352E-3</v>
      </c>
      <c r="F250" s="33">
        <f t="shared" si="14"/>
        <v>1333</v>
      </c>
      <c r="G250" s="34">
        <f t="shared" si="15"/>
        <v>41</v>
      </c>
    </row>
    <row r="251" spans="1:7" ht="14" x14ac:dyDescent="0.3">
      <c r="A251" s="27">
        <v>44155</v>
      </c>
      <c r="B251" s="36">
        <v>415067</v>
      </c>
      <c r="C251" s="31">
        <f t="shared" si="12"/>
        <v>3.9595578453426213E-3</v>
      </c>
      <c r="D251" s="35">
        <v>8025</v>
      </c>
      <c r="E251" s="32">
        <f t="shared" si="13"/>
        <v>3.3758439609902473E-3</v>
      </c>
      <c r="F251" s="33">
        <f t="shared" si="14"/>
        <v>1637</v>
      </c>
      <c r="G251" s="34">
        <f t="shared" si="15"/>
        <v>27</v>
      </c>
    </row>
    <row r="252" spans="1:7" ht="14" x14ac:dyDescent="0.3">
      <c r="A252" s="27">
        <v>44156</v>
      </c>
      <c r="B252" s="36">
        <v>416852</v>
      </c>
      <c r="C252" s="31">
        <f t="shared" si="12"/>
        <v>4.3005105199883393E-3</v>
      </c>
      <c r="D252" s="35">
        <v>8080</v>
      </c>
      <c r="E252" s="32">
        <f t="shared" si="13"/>
        <v>6.853582554517134E-3</v>
      </c>
      <c r="F252" s="33">
        <f t="shared" si="14"/>
        <v>1785</v>
      </c>
      <c r="G252" s="34">
        <f t="shared" si="15"/>
        <v>55</v>
      </c>
    </row>
    <row r="253" spans="1:7" ht="14" x14ac:dyDescent="0.3">
      <c r="A253" s="27">
        <v>44157</v>
      </c>
      <c r="B253" s="36">
        <v>418818</v>
      </c>
      <c r="C253" s="31">
        <f t="shared" si="12"/>
        <v>4.7163021887864278E-3</v>
      </c>
      <c r="D253" s="35">
        <v>8123</v>
      </c>
      <c r="E253" s="32">
        <f t="shared" si="13"/>
        <v>5.3217821782178222E-3</v>
      </c>
      <c r="F253" s="33">
        <f t="shared" si="14"/>
        <v>1966</v>
      </c>
      <c r="G253" s="34">
        <f t="shared" si="15"/>
        <v>43</v>
      </c>
    </row>
    <row r="254" spans="1:7" ht="14" x14ac:dyDescent="0.3">
      <c r="A254" s="27">
        <v>44158</v>
      </c>
      <c r="B254" s="36">
        <v>420614</v>
      </c>
      <c r="C254" s="31">
        <f t="shared" si="12"/>
        <v>4.2882588618445242E-3</v>
      </c>
      <c r="D254" s="35">
        <v>8173</v>
      </c>
      <c r="E254" s="32">
        <f t="shared" si="13"/>
        <v>6.1553613197094671E-3</v>
      </c>
      <c r="F254" s="33">
        <f t="shared" si="14"/>
        <v>1796</v>
      </c>
      <c r="G254" s="34">
        <f t="shared" si="15"/>
        <v>50</v>
      </c>
    </row>
    <row r="255" spans="1:7" ht="14" x14ac:dyDescent="0.3">
      <c r="A255" s="27">
        <v>44159</v>
      </c>
      <c r="B255" s="36">
        <v>421722</v>
      </c>
      <c r="C255" s="31">
        <f t="shared" si="12"/>
        <v>2.634244223920269E-3</v>
      </c>
      <c r="D255" s="35">
        <v>8185</v>
      </c>
      <c r="E255" s="32">
        <f t="shared" si="13"/>
        <v>1.4682491129328276E-3</v>
      </c>
      <c r="F255" s="33">
        <f t="shared" si="14"/>
        <v>1108</v>
      </c>
      <c r="G255" s="34">
        <f t="shared" si="15"/>
        <v>12</v>
      </c>
    </row>
    <row r="256" spans="1:7" ht="14" x14ac:dyDescent="0.3">
      <c r="A256" s="27">
        <v>44160</v>
      </c>
      <c r="B256" s="36">
        <v>422915</v>
      </c>
      <c r="C256" s="31">
        <f t="shared" si="12"/>
        <v>2.8288777915309138E-3</v>
      </c>
      <c r="D256" s="35">
        <v>8215</v>
      </c>
      <c r="E256" s="32">
        <f t="shared" si="13"/>
        <v>3.6652412950519244E-3</v>
      </c>
      <c r="F256" s="33">
        <f t="shared" si="14"/>
        <v>1193</v>
      </c>
      <c r="G256" s="34">
        <f t="shared" si="15"/>
        <v>30</v>
      </c>
    </row>
    <row r="257" spans="1:7" ht="14" x14ac:dyDescent="0.3">
      <c r="A257" s="27">
        <v>44161</v>
      </c>
      <c r="B257" s="36">
        <v>424297</v>
      </c>
      <c r="C257" s="31">
        <f t="shared" si="12"/>
        <v>3.2677961292458296E-3</v>
      </c>
      <c r="D257" s="35">
        <v>8242</v>
      </c>
      <c r="E257" s="32">
        <f t="shared" si="13"/>
        <v>3.286670724284845E-3</v>
      </c>
      <c r="F257" s="33">
        <f t="shared" si="14"/>
        <v>1382</v>
      </c>
      <c r="G257" s="34">
        <f t="shared" si="15"/>
        <v>27</v>
      </c>
    </row>
    <row r="258" spans="1:7" ht="14" x14ac:dyDescent="0.3">
      <c r="A258" s="27">
        <v>44162</v>
      </c>
      <c r="B258" s="36">
        <v>425918</v>
      </c>
      <c r="C258" s="31">
        <f t="shared" si="12"/>
        <v>3.8204370994845594E-3</v>
      </c>
      <c r="D258" s="35">
        <v>8255</v>
      </c>
      <c r="E258" s="32">
        <f t="shared" si="13"/>
        <v>1.5772870662460567E-3</v>
      </c>
      <c r="F258" s="33">
        <f t="shared" si="14"/>
        <v>1621</v>
      </c>
      <c r="G258" s="34">
        <f t="shared" si="15"/>
        <v>13</v>
      </c>
    </row>
    <row r="259" spans="1:7" ht="14" x14ac:dyDescent="0.3">
      <c r="A259" s="27">
        <v>44163</v>
      </c>
      <c r="B259" s="36">
        <v>427797</v>
      </c>
      <c r="C259" s="31">
        <f t="shared" si="12"/>
        <v>4.4116473123934656E-3</v>
      </c>
      <c r="D259" s="35">
        <v>8333</v>
      </c>
      <c r="E259" s="32">
        <f t="shared" si="13"/>
        <v>9.4488188976377951E-3</v>
      </c>
      <c r="F259" s="33">
        <f t="shared" si="14"/>
        <v>1879</v>
      </c>
      <c r="G259" s="34">
        <f t="shared" si="15"/>
        <v>78</v>
      </c>
    </row>
    <row r="260" spans="1:7" ht="14" x14ac:dyDescent="0.3">
      <c r="A260" s="27">
        <v>44164</v>
      </c>
      <c r="B260" s="36">
        <v>429854</v>
      </c>
      <c r="C260" s="31">
        <f t="shared" ref="C260:C323" si="16">($B260-$B259)/$B259</f>
        <v>4.8083553648108797E-3</v>
      </c>
      <c r="D260" s="35">
        <v>8373</v>
      </c>
      <c r="E260" s="32">
        <f t="shared" ref="E260:E323" si="17">($D260-$D259)/$D259</f>
        <v>4.8001920076803069E-3</v>
      </c>
      <c r="F260" s="33">
        <f t="shared" ref="F260:F323" si="18">$B260-$B259</f>
        <v>2057</v>
      </c>
      <c r="G260" s="34">
        <f t="shared" ref="G260:G323" si="19">$D260-$D259</f>
        <v>40</v>
      </c>
    </row>
    <row r="261" spans="1:7" ht="14" x14ac:dyDescent="0.3">
      <c r="A261" s="27">
        <v>44165</v>
      </c>
      <c r="B261" s="36">
        <v>431630</v>
      </c>
      <c r="C261" s="31">
        <f t="shared" si="16"/>
        <v>4.1316353924820987E-3</v>
      </c>
      <c r="D261" s="35">
        <v>8392</v>
      </c>
      <c r="E261" s="32">
        <f t="shared" si="17"/>
        <v>2.2691986145945298E-3</v>
      </c>
      <c r="F261" s="33">
        <f t="shared" si="18"/>
        <v>1776</v>
      </c>
      <c r="G261" s="34">
        <f t="shared" si="19"/>
        <v>19</v>
      </c>
    </row>
    <row r="262" spans="1:7" ht="14" x14ac:dyDescent="0.3">
      <c r="A262" s="27">
        <v>44166</v>
      </c>
      <c r="B262" s="36">
        <v>432925</v>
      </c>
      <c r="C262" s="31">
        <f t="shared" si="16"/>
        <v>3.0002548479021382E-3</v>
      </c>
      <c r="D262" s="35">
        <v>8418</v>
      </c>
      <c r="E262" s="32">
        <f t="shared" si="17"/>
        <v>3.0981887511916111E-3</v>
      </c>
      <c r="F262" s="33">
        <f t="shared" si="18"/>
        <v>1295</v>
      </c>
      <c r="G262" s="34">
        <f t="shared" si="19"/>
        <v>26</v>
      </c>
    </row>
    <row r="263" spans="1:7" ht="14" x14ac:dyDescent="0.3">
      <c r="A263" s="27">
        <v>44167</v>
      </c>
      <c r="B263" s="36">
        <v>434357</v>
      </c>
      <c r="C263" s="31">
        <f t="shared" si="16"/>
        <v>3.3077322861927586E-3</v>
      </c>
      <c r="D263" s="35">
        <v>8436</v>
      </c>
      <c r="E263" s="32">
        <f t="shared" si="17"/>
        <v>2.1382751247327157E-3</v>
      </c>
      <c r="F263" s="33">
        <f t="shared" si="18"/>
        <v>1432</v>
      </c>
      <c r="G263" s="34">
        <f t="shared" si="19"/>
        <v>18</v>
      </c>
    </row>
    <row r="264" spans="1:7" ht="14" x14ac:dyDescent="0.3">
      <c r="A264" s="27">
        <v>44168</v>
      </c>
      <c r="B264" s="36">
        <v>435413</v>
      </c>
      <c r="C264" s="31">
        <f t="shared" si="16"/>
        <v>2.4311798819864764E-3</v>
      </c>
      <c r="D264" s="35">
        <v>8446</v>
      </c>
      <c r="E264" s="32">
        <f t="shared" si="17"/>
        <v>1.1853959222380276E-3</v>
      </c>
      <c r="F264" s="33">
        <f t="shared" si="18"/>
        <v>1056</v>
      </c>
      <c r="G264" s="34">
        <f t="shared" si="19"/>
        <v>10</v>
      </c>
    </row>
    <row r="265" spans="1:7" ht="14" x14ac:dyDescent="0.3">
      <c r="A265" s="27">
        <v>44169</v>
      </c>
      <c r="B265" s="36">
        <v>436345</v>
      </c>
      <c r="C265" s="31">
        <f t="shared" si="16"/>
        <v>2.1404964941331562E-3</v>
      </c>
      <c r="D265" s="35">
        <v>8509</v>
      </c>
      <c r="E265" s="32">
        <f t="shared" si="17"/>
        <v>7.4591522614255272E-3</v>
      </c>
      <c r="F265" s="33">
        <f t="shared" si="18"/>
        <v>932</v>
      </c>
      <c r="G265" s="34">
        <f t="shared" si="19"/>
        <v>63</v>
      </c>
    </row>
    <row r="266" spans="1:7" ht="14" x14ac:dyDescent="0.3">
      <c r="A266" s="27">
        <v>44170</v>
      </c>
      <c r="B266" s="36">
        <v>438069</v>
      </c>
      <c r="C266" s="31">
        <f t="shared" si="16"/>
        <v>3.9510020740469122E-3</v>
      </c>
      <c r="D266" s="35">
        <v>8526</v>
      </c>
      <c r="E266" s="32">
        <f t="shared" si="17"/>
        <v>1.997884592784111E-3</v>
      </c>
      <c r="F266" s="33">
        <f t="shared" si="18"/>
        <v>1724</v>
      </c>
      <c r="G266" s="34">
        <f t="shared" si="19"/>
        <v>17</v>
      </c>
    </row>
    <row r="267" spans="1:7" ht="14" x14ac:dyDescent="0.3">
      <c r="A267" s="27">
        <v>44171</v>
      </c>
      <c r="B267" s="36">
        <v>439834</v>
      </c>
      <c r="C267" s="31">
        <f t="shared" si="16"/>
        <v>4.0290456526254998E-3</v>
      </c>
      <c r="D267" s="35">
        <v>8554</v>
      </c>
      <c r="E267" s="32">
        <f t="shared" si="17"/>
        <v>3.2840722495894909E-3</v>
      </c>
      <c r="F267" s="33">
        <f t="shared" si="18"/>
        <v>1765</v>
      </c>
      <c r="G267" s="34">
        <f t="shared" si="19"/>
        <v>28</v>
      </c>
    </row>
    <row r="268" spans="1:7" ht="14" x14ac:dyDescent="0.3">
      <c r="A268" s="27">
        <v>44172</v>
      </c>
      <c r="B268" s="36">
        <v>441399</v>
      </c>
      <c r="C268" s="31">
        <f t="shared" si="16"/>
        <v>3.5581605787638063E-3</v>
      </c>
      <c r="D268" s="35">
        <v>8572</v>
      </c>
      <c r="E268" s="32">
        <f t="shared" si="17"/>
        <v>2.1042787000233811E-3</v>
      </c>
      <c r="F268" s="33">
        <f t="shared" si="18"/>
        <v>1565</v>
      </c>
      <c r="G268" s="34">
        <f t="shared" si="19"/>
        <v>18</v>
      </c>
    </row>
    <row r="269" spans="1:7" ht="14" x14ac:dyDescent="0.3">
      <c r="A269" s="27">
        <v>44173</v>
      </c>
      <c r="B269" s="36">
        <v>442785</v>
      </c>
      <c r="C269" s="31">
        <f t="shared" si="16"/>
        <v>3.1400161758409059E-3</v>
      </c>
      <c r="D269" s="35">
        <v>8670</v>
      </c>
      <c r="E269" s="32">
        <f t="shared" si="17"/>
        <v>1.1432571161922539E-2</v>
      </c>
      <c r="F269" s="33">
        <f t="shared" si="18"/>
        <v>1386</v>
      </c>
      <c r="G269" s="34">
        <f t="shared" si="19"/>
        <v>98</v>
      </c>
    </row>
    <row r="270" spans="1:7" ht="14" x14ac:dyDescent="0.3">
      <c r="A270" s="27">
        <v>44174</v>
      </c>
      <c r="B270" s="36">
        <v>444164</v>
      </c>
      <c r="C270" s="31">
        <f t="shared" si="16"/>
        <v>3.1143783100150185E-3</v>
      </c>
      <c r="D270" s="35">
        <v>8677</v>
      </c>
      <c r="E270" s="32">
        <f t="shared" si="17"/>
        <v>8.0738177623990777E-4</v>
      </c>
      <c r="F270" s="33">
        <f t="shared" si="18"/>
        <v>1379</v>
      </c>
      <c r="G270" s="34">
        <f t="shared" si="19"/>
        <v>7</v>
      </c>
    </row>
    <row r="271" spans="1:7" ht="14" x14ac:dyDescent="0.3">
      <c r="A271" s="27">
        <v>44175</v>
      </c>
      <c r="B271" s="36">
        <v>445540</v>
      </c>
      <c r="C271" s="31">
        <f t="shared" si="16"/>
        <v>3.0979548094847847E-3</v>
      </c>
      <c r="D271" s="35">
        <v>8701</v>
      </c>
      <c r="E271" s="32">
        <f t="shared" si="17"/>
        <v>2.7659329261265414E-3</v>
      </c>
      <c r="F271" s="33">
        <f t="shared" si="18"/>
        <v>1376</v>
      </c>
      <c r="G271" s="34">
        <f t="shared" si="19"/>
        <v>24</v>
      </c>
    </row>
    <row r="272" spans="1:7" ht="14" x14ac:dyDescent="0.3">
      <c r="A272" s="27">
        <v>44176</v>
      </c>
      <c r="B272" s="36">
        <v>447039</v>
      </c>
      <c r="C272" s="31">
        <f t="shared" si="16"/>
        <v>3.3644566144453922E-3</v>
      </c>
      <c r="D272" s="35">
        <v>8709</v>
      </c>
      <c r="E272" s="32">
        <f t="shared" si="17"/>
        <v>9.1943454775313181E-4</v>
      </c>
      <c r="F272" s="33">
        <f t="shared" si="18"/>
        <v>1499</v>
      </c>
      <c r="G272" s="34">
        <f t="shared" si="19"/>
        <v>8</v>
      </c>
    </row>
    <row r="273" spans="1:7" ht="14" x14ac:dyDescent="0.3">
      <c r="A273" s="27">
        <v>44177</v>
      </c>
      <c r="B273" s="36">
        <v>448331</v>
      </c>
      <c r="C273" s="31">
        <f t="shared" si="16"/>
        <v>2.8901281543668449E-3</v>
      </c>
      <c r="D273" s="35">
        <v>8730</v>
      </c>
      <c r="E273" s="32">
        <f t="shared" si="17"/>
        <v>2.4112986565621771E-3</v>
      </c>
      <c r="F273" s="33">
        <f t="shared" si="18"/>
        <v>1292</v>
      </c>
      <c r="G273" s="34">
        <f t="shared" si="19"/>
        <v>21</v>
      </c>
    </row>
    <row r="274" spans="1:7" ht="14" x14ac:dyDescent="0.3">
      <c r="A274" s="27">
        <v>44178</v>
      </c>
      <c r="B274" s="36">
        <v>449400</v>
      </c>
      <c r="C274" s="31">
        <f t="shared" si="16"/>
        <v>2.3843990266120343E-3</v>
      </c>
      <c r="D274" s="35">
        <v>8733</v>
      </c>
      <c r="E274" s="32">
        <f t="shared" si="17"/>
        <v>3.4364261168384882E-4</v>
      </c>
      <c r="F274" s="33">
        <f t="shared" si="18"/>
        <v>1069</v>
      </c>
      <c r="G274" s="34">
        <f t="shared" si="19"/>
        <v>3</v>
      </c>
    </row>
    <row r="275" spans="1:7" ht="14" x14ac:dyDescent="0.3">
      <c r="A275" s="27">
        <v>44179</v>
      </c>
      <c r="B275" s="36">
        <v>450733</v>
      </c>
      <c r="C275" s="31">
        <f t="shared" si="16"/>
        <v>2.9661771250556299E-3</v>
      </c>
      <c r="D275" s="35">
        <v>8757</v>
      </c>
      <c r="E275" s="32">
        <f t="shared" si="17"/>
        <v>2.7481964960494676E-3</v>
      </c>
      <c r="F275" s="33">
        <f t="shared" si="18"/>
        <v>1333</v>
      </c>
      <c r="G275" s="34">
        <f t="shared" si="19"/>
        <v>24</v>
      </c>
    </row>
    <row r="276" spans="1:7" ht="14" x14ac:dyDescent="0.3">
      <c r="A276" s="27">
        <v>44180</v>
      </c>
      <c r="B276" s="36">
        <v>451839</v>
      </c>
      <c r="C276" s="31">
        <f t="shared" si="16"/>
        <v>2.4537808414294049E-3</v>
      </c>
      <c r="D276" s="35">
        <v>8812</v>
      </c>
      <c r="E276" s="32">
        <f t="shared" si="17"/>
        <v>6.2806897339271438E-3</v>
      </c>
      <c r="F276" s="33">
        <f t="shared" si="18"/>
        <v>1106</v>
      </c>
      <c r="G276" s="34">
        <f t="shared" si="19"/>
        <v>55</v>
      </c>
    </row>
    <row r="277" spans="1:7" ht="14" x14ac:dyDescent="0.3">
      <c r="A277" s="27">
        <v>44181</v>
      </c>
      <c r="B277" s="36">
        <v>452988</v>
      </c>
      <c r="C277" s="31">
        <f t="shared" si="16"/>
        <v>2.5429411803761961E-3</v>
      </c>
      <c r="D277" s="35">
        <v>8833</v>
      </c>
      <c r="E277" s="32">
        <f t="shared" si="17"/>
        <v>2.3831139355424422E-3</v>
      </c>
      <c r="F277" s="33">
        <f t="shared" si="18"/>
        <v>1149</v>
      </c>
      <c r="G277" s="34">
        <f t="shared" si="19"/>
        <v>21</v>
      </c>
    </row>
    <row r="278" spans="1:7" ht="14" x14ac:dyDescent="0.3">
      <c r="A278" s="27">
        <v>44182</v>
      </c>
      <c r="B278" s="36">
        <v>454447</v>
      </c>
      <c r="C278" s="31">
        <f t="shared" si="16"/>
        <v>3.2208358720319302E-3</v>
      </c>
      <c r="D278" s="35">
        <v>8850</v>
      </c>
      <c r="E278" s="32">
        <f t="shared" si="17"/>
        <v>1.9246009283369185E-3</v>
      </c>
      <c r="F278" s="33">
        <f t="shared" si="18"/>
        <v>1459</v>
      </c>
      <c r="G278" s="34">
        <f t="shared" si="19"/>
        <v>17</v>
      </c>
    </row>
    <row r="279" spans="1:7" ht="14" x14ac:dyDescent="0.3">
      <c r="A279" s="27">
        <v>44183</v>
      </c>
      <c r="B279" s="36">
        <v>456562</v>
      </c>
      <c r="C279" s="31">
        <f t="shared" si="16"/>
        <v>4.6540080581453942E-3</v>
      </c>
      <c r="D279" s="35">
        <v>8875</v>
      </c>
      <c r="E279" s="32">
        <f t="shared" si="17"/>
        <v>2.8248587570621469E-3</v>
      </c>
      <c r="F279" s="33">
        <f t="shared" si="18"/>
        <v>2115</v>
      </c>
      <c r="G279" s="34">
        <f t="shared" si="19"/>
        <v>25</v>
      </c>
    </row>
    <row r="280" spans="1:7" ht="14" x14ac:dyDescent="0.3">
      <c r="A280" s="27">
        <v>44184</v>
      </c>
      <c r="B280" s="36">
        <v>458044</v>
      </c>
      <c r="C280" s="31">
        <f t="shared" si="16"/>
        <v>3.245999448048677E-3</v>
      </c>
      <c r="D280" s="35">
        <v>8911</v>
      </c>
      <c r="E280" s="32">
        <f t="shared" si="17"/>
        <v>4.0563380281690145E-3</v>
      </c>
      <c r="F280" s="33">
        <f t="shared" si="18"/>
        <v>1482</v>
      </c>
      <c r="G280" s="34">
        <f t="shared" si="19"/>
        <v>36</v>
      </c>
    </row>
    <row r="281" spans="1:7" ht="14" x14ac:dyDescent="0.3">
      <c r="A281" s="27">
        <v>44185</v>
      </c>
      <c r="B281" s="36">
        <v>459789</v>
      </c>
      <c r="C281" s="31">
        <f t="shared" si="16"/>
        <v>3.809677672887321E-3</v>
      </c>
      <c r="D281" s="35">
        <v>8947</v>
      </c>
      <c r="E281" s="32">
        <f t="shared" si="17"/>
        <v>4.0399506228257212E-3</v>
      </c>
      <c r="F281" s="33">
        <f t="shared" si="18"/>
        <v>1745</v>
      </c>
      <c r="G281" s="34">
        <f t="shared" si="19"/>
        <v>36</v>
      </c>
    </row>
    <row r="282" spans="1:7" ht="14" x14ac:dyDescent="0.3">
      <c r="A282" s="27">
        <v>44186</v>
      </c>
      <c r="B282" s="36">
        <v>461505</v>
      </c>
      <c r="C282" s="31">
        <f t="shared" si="16"/>
        <v>3.7321467020742121E-3</v>
      </c>
      <c r="D282" s="35">
        <v>8957</v>
      </c>
      <c r="E282" s="32">
        <f t="shared" si="17"/>
        <v>1.1176930814798256E-3</v>
      </c>
      <c r="F282" s="33">
        <f t="shared" si="18"/>
        <v>1716</v>
      </c>
      <c r="G282" s="34">
        <f t="shared" si="19"/>
        <v>10</v>
      </c>
    </row>
    <row r="283" spans="1:7" ht="14" x14ac:dyDescent="0.3">
      <c r="A283" s="27">
        <v>44187</v>
      </c>
      <c r="B283" s="36">
        <v>462815</v>
      </c>
      <c r="C283" s="31">
        <f t="shared" si="16"/>
        <v>2.8385391274200712E-3</v>
      </c>
      <c r="D283" s="35">
        <v>9021</v>
      </c>
      <c r="E283" s="32">
        <f t="shared" si="17"/>
        <v>7.145249525510774E-3</v>
      </c>
      <c r="F283" s="33">
        <f t="shared" si="18"/>
        <v>1310</v>
      </c>
      <c r="G283" s="34">
        <f t="shared" si="19"/>
        <v>64</v>
      </c>
    </row>
    <row r="284" spans="1:7" ht="14" x14ac:dyDescent="0.3">
      <c r="A284" s="27">
        <v>44188</v>
      </c>
      <c r="B284" s="36">
        <v>464004</v>
      </c>
      <c r="C284" s="31">
        <f t="shared" si="16"/>
        <v>2.5690610719185853E-3</v>
      </c>
      <c r="D284" s="35">
        <v>9048</v>
      </c>
      <c r="E284" s="32">
        <f t="shared" si="17"/>
        <v>2.9930162953109413E-3</v>
      </c>
      <c r="F284" s="33">
        <f t="shared" si="18"/>
        <v>1189</v>
      </c>
      <c r="G284" s="34">
        <f t="shared" si="19"/>
        <v>27</v>
      </c>
    </row>
    <row r="285" spans="1:7" ht="14" x14ac:dyDescent="0.3">
      <c r="A285" s="27">
        <v>44189</v>
      </c>
      <c r="B285" s="36">
        <v>465724</v>
      </c>
      <c r="C285" s="31">
        <f t="shared" si="16"/>
        <v>3.7068645959948622E-3</v>
      </c>
      <c r="D285" s="35">
        <v>9055</v>
      </c>
      <c r="E285" s="32">
        <f t="shared" si="17"/>
        <v>7.7365163572060125E-4</v>
      </c>
      <c r="F285" s="33">
        <f t="shared" si="18"/>
        <v>1720</v>
      </c>
      <c r="G285" s="34">
        <f t="shared" si="19"/>
        <v>7</v>
      </c>
    </row>
    <row r="286" spans="1:7" ht="14" x14ac:dyDescent="0.3">
      <c r="A286" s="27">
        <v>44190</v>
      </c>
      <c r="B286" s="36">
        <v>467601</v>
      </c>
      <c r="C286" s="31">
        <f t="shared" si="16"/>
        <v>4.0302840308852452E-3</v>
      </c>
      <c r="D286" s="35">
        <v>9062</v>
      </c>
      <c r="E286" s="32">
        <f t="shared" si="17"/>
        <v>7.730535615681944E-4</v>
      </c>
      <c r="F286" s="33">
        <f t="shared" si="18"/>
        <v>1877</v>
      </c>
      <c r="G286" s="34">
        <f t="shared" si="19"/>
        <v>7</v>
      </c>
    </row>
    <row r="287" spans="1:7" ht="14" x14ac:dyDescent="0.3">
      <c r="A287" s="27">
        <v>44191</v>
      </c>
      <c r="B287" s="36">
        <v>469005</v>
      </c>
      <c r="C287" s="31">
        <f t="shared" si="16"/>
        <v>3.002559874765024E-3</v>
      </c>
      <c r="D287" s="35">
        <v>9067</v>
      </c>
      <c r="E287" s="32">
        <f t="shared" si="17"/>
        <v>5.5175457956301033E-4</v>
      </c>
      <c r="F287" s="33">
        <f t="shared" si="18"/>
        <v>1404</v>
      </c>
      <c r="G287" s="34">
        <f t="shared" si="19"/>
        <v>5</v>
      </c>
    </row>
    <row r="288" spans="1:7" ht="14" x14ac:dyDescent="0.3">
      <c r="A288" s="27">
        <v>44192</v>
      </c>
      <c r="B288" s="36">
        <v>469886</v>
      </c>
      <c r="C288" s="31">
        <f t="shared" si="16"/>
        <v>1.8784447926994382E-3</v>
      </c>
      <c r="D288" s="35">
        <v>9109</v>
      </c>
      <c r="E288" s="32">
        <f t="shared" si="17"/>
        <v>4.6321826403441053E-3</v>
      </c>
      <c r="F288" s="33">
        <f t="shared" si="18"/>
        <v>881</v>
      </c>
      <c r="G288" s="34">
        <f t="shared" si="19"/>
        <v>42</v>
      </c>
    </row>
    <row r="289" spans="1:7" ht="14" x14ac:dyDescent="0.3">
      <c r="A289" s="27">
        <v>44193</v>
      </c>
      <c r="B289" s="36">
        <v>470650</v>
      </c>
      <c r="C289" s="31">
        <f t="shared" si="16"/>
        <v>1.6259262885040201E-3</v>
      </c>
      <c r="D289" s="35">
        <v>9124</v>
      </c>
      <c r="E289" s="32">
        <f t="shared" si="17"/>
        <v>1.6467230211878361E-3</v>
      </c>
      <c r="F289" s="33">
        <f t="shared" si="18"/>
        <v>764</v>
      </c>
      <c r="G289" s="34">
        <f t="shared" si="19"/>
        <v>15</v>
      </c>
    </row>
    <row r="290" spans="1:7" ht="14" x14ac:dyDescent="0.3">
      <c r="A290" s="27">
        <v>44194</v>
      </c>
      <c r="B290" s="36">
        <v>471526</v>
      </c>
      <c r="C290" s="31">
        <f t="shared" si="16"/>
        <v>1.8612557101880377E-3</v>
      </c>
      <c r="D290" s="35">
        <v>9162</v>
      </c>
      <c r="E290" s="32">
        <f t="shared" si="17"/>
        <v>4.1648399824638317E-3</v>
      </c>
      <c r="F290" s="33">
        <f t="shared" si="18"/>
        <v>876</v>
      </c>
      <c r="G290" s="34">
        <f t="shared" si="19"/>
        <v>38</v>
      </c>
    </row>
    <row r="291" spans="1:7" ht="14" x14ac:dyDescent="0.3">
      <c r="A291" s="27">
        <v>44195</v>
      </c>
      <c r="B291" s="36">
        <v>472532</v>
      </c>
      <c r="C291" s="31">
        <f t="shared" si="16"/>
        <v>2.1334984709220702E-3</v>
      </c>
      <c r="D291" s="35">
        <v>9230</v>
      </c>
      <c r="E291" s="32">
        <f t="shared" si="17"/>
        <v>7.4219602706832571E-3</v>
      </c>
      <c r="F291" s="33">
        <f t="shared" si="18"/>
        <v>1006</v>
      </c>
      <c r="G291" s="34">
        <f t="shared" si="19"/>
        <v>68</v>
      </c>
    </row>
    <row r="292" spans="1:7" ht="14" x14ac:dyDescent="0.3">
      <c r="A292" s="27">
        <v>44196</v>
      </c>
      <c r="B292" s="36">
        <v>474064</v>
      </c>
      <c r="C292" s="31">
        <f t="shared" si="16"/>
        <v>3.2421084709606967E-3</v>
      </c>
      <c r="D292" s="35">
        <v>9244</v>
      </c>
      <c r="E292" s="32">
        <f t="shared" si="17"/>
        <v>1.5167930660888408E-3</v>
      </c>
      <c r="F292" s="33">
        <f t="shared" si="18"/>
        <v>1532</v>
      </c>
      <c r="G292" s="34">
        <f t="shared" si="19"/>
        <v>14</v>
      </c>
    </row>
    <row r="293" spans="1:7" ht="14" x14ac:dyDescent="0.3">
      <c r="A293" s="27">
        <v>44197</v>
      </c>
      <c r="B293" s="36">
        <v>475820</v>
      </c>
      <c r="C293" s="31">
        <f t="shared" si="16"/>
        <v>3.7041412130007761E-3</v>
      </c>
      <c r="D293" s="35">
        <v>9248</v>
      </c>
      <c r="E293" s="32">
        <f t="shared" si="17"/>
        <v>4.3271311120726956E-4</v>
      </c>
      <c r="F293" s="33">
        <f t="shared" si="18"/>
        <v>1756</v>
      </c>
      <c r="G293" s="34">
        <f t="shared" si="19"/>
        <v>4</v>
      </c>
    </row>
    <row r="294" spans="1:7" ht="14" x14ac:dyDescent="0.3">
      <c r="A294" s="27">
        <v>44198</v>
      </c>
      <c r="B294" s="36">
        <v>476916</v>
      </c>
      <c r="C294" s="31">
        <f t="shared" si="16"/>
        <v>2.3033920390063468E-3</v>
      </c>
      <c r="D294" s="35">
        <v>9253</v>
      </c>
      <c r="E294" s="32">
        <f t="shared" si="17"/>
        <v>5.4065743944636683E-4</v>
      </c>
      <c r="F294" s="33">
        <f t="shared" si="18"/>
        <v>1096</v>
      </c>
      <c r="G294" s="34">
        <f t="shared" si="19"/>
        <v>5</v>
      </c>
    </row>
    <row r="295" spans="1:7" ht="14" x14ac:dyDescent="0.3">
      <c r="A295" s="27">
        <v>44199</v>
      </c>
      <c r="B295" s="36">
        <v>477807</v>
      </c>
      <c r="C295" s="31">
        <f t="shared" si="16"/>
        <v>1.8682535289233325E-3</v>
      </c>
      <c r="D295" s="35">
        <v>9257</v>
      </c>
      <c r="E295" s="32">
        <f t="shared" si="17"/>
        <v>4.3229222954717389E-4</v>
      </c>
      <c r="F295" s="33">
        <f t="shared" si="18"/>
        <v>891</v>
      </c>
      <c r="G295" s="34">
        <f t="shared" si="19"/>
        <v>4</v>
      </c>
    </row>
    <row r="296" spans="1:7" ht="14" x14ac:dyDescent="0.3">
      <c r="A296" s="27">
        <v>44200</v>
      </c>
      <c r="B296" s="36">
        <v>478761</v>
      </c>
      <c r="C296" s="31">
        <f t="shared" si="16"/>
        <v>1.9966220670689211E-3</v>
      </c>
      <c r="D296" s="35">
        <v>9263</v>
      </c>
      <c r="E296" s="32">
        <f t="shared" si="17"/>
        <v>6.4815815058874365E-4</v>
      </c>
      <c r="F296" s="33">
        <f t="shared" si="18"/>
        <v>954</v>
      </c>
      <c r="G296" s="34">
        <f t="shared" si="19"/>
        <v>6</v>
      </c>
    </row>
    <row r="297" spans="1:7" ht="14" x14ac:dyDescent="0.3">
      <c r="A297" s="27">
        <v>44201</v>
      </c>
      <c r="B297" s="36">
        <v>479693</v>
      </c>
      <c r="C297" s="31">
        <f t="shared" si="16"/>
        <v>1.9466915642669307E-3</v>
      </c>
      <c r="D297" s="35">
        <v>9321</v>
      </c>
      <c r="E297" s="32">
        <f t="shared" si="17"/>
        <v>6.2614703659721474E-3</v>
      </c>
      <c r="F297" s="33">
        <f t="shared" si="18"/>
        <v>932</v>
      </c>
      <c r="G297" s="34">
        <f t="shared" si="19"/>
        <v>58</v>
      </c>
    </row>
    <row r="298" spans="1:7" ht="14" x14ac:dyDescent="0.3">
      <c r="A298" s="27">
        <v>44202</v>
      </c>
      <c r="B298" s="36">
        <v>480737</v>
      </c>
      <c r="C298" s="31">
        <f t="shared" si="16"/>
        <v>2.1763919840397921E-3</v>
      </c>
      <c r="D298" s="35">
        <v>9347</v>
      </c>
      <c r="E298" s="32">
        <f t="shared" si="17"/>
        <v>2.7894002789400278E-3</v>
      </c>
      <c r="F298" s="33">
        <f t="shared" si="18"/>
        <v>1044</v>
      </c>
      <c r="G298" s="34">
        <f t="shared" si="19"/>
        <v>26</v>
      </c>
    </row>
    <row r="299" spans="1:7" ht="14" x14ac:dyDescent="0.3">
      <c r="A299" s="27">
        <v>44203</v>
      </c>
      <c r="B299" s="36">
        <v>482083</v>
      </c>
      <c r="C299" s="31">
        <f t="shared" si="16"/>
        <v>2.799867703130818E-3</v>
      </c>
      <c r="D299" s="35">
        <v>9356</v>
      </c>
      <c r="E299" s="32">
        <f t="shared" si="17"/>
        <v>9.6287578902321598E-4</v>
      </c>
      <c r="F299" s="33">
        <f t="shared" si="18"/>
        <v>1346</v>
      </c>
      <c r="G299" s="34">
        <f t="shared" si="19"/>
        <v>9</v>
      </c>
    </row>
    <row r="300" spans="1:7" ht="14" x14ac:dyDescent="0.3">
      <c r="A300" s="27">
        <v>44204</v>
      </c>
      <c r="B300" s="36">
        <v>483852</v>
      </c>
      <c r="C300" s="31">
        <f t="shared" si="16"/>
        <v>3.6694925977476906E-3</v>
      </c>
      <c r="D300" s="35">
        <v>9364</v>
      </c>
      <c r="E300" s="32">
        <f t="shared" si="17"/>
        <v>8.5506626763574172E-4</v>
      </c>
      <c r="F300" s="33">
        <f t="shared" si="18"/>
        <v>1769</v>
      </c>
      <c r="G300" s="34">
        <f t="shared" si="19"/>
        <v>8</v>
      </c>
    </row>
    <row r="301" spans="1:7" ht="14" x14ac:dyDescent="0.3">
      <c r="A301" s="27">
        <v>44205</v>
      </c>
      <c r="B301" s="36">
        <v>485797</v>
      </c>
      <c r="C301" s="31">
        <f t="shared" si="16"/>
        <v>4.0198242437770228E-3</v>
      </c>
      <c r="D301" s="35">
        <v>9395</v>
      </c>
      <c r="E301" s="32">
        <f t="shared" si="17"/>
        <v>3.3105510465612988E-3</v>
      </c>
      <c r="F301" s="33">
        <f t="shared" si="18"/>
        <v>1945</v>
      </c>
      <c r="G301" s="34">
        <f t="shared" si="19"/>
        <v>31</v>
      </c>
    </row>
    <row r="302" spans="1:7" ht="14" x14ac:dyDescent="0.3">
      <c r="A302" s="27">
        <v>44206</v>
      </c>
      <c r="B302" s="36">
        <v>487690</v>
      </c>
      <c r="C302" s="31">
        <f t="shared" si="16"/>
        <v>3.8966893579005222E-3</v>
      </c>
      <c r="D302" s="35">
        <v>9405</v>
      </c>
      <c r="E302" s="32">
        <f t="shared" si="17"/>
        <v>1.0643959552953698E-3</v>
      </c>
      <c r="F302" s="33">
        <f t="shared" si="18"/>
        <v>1893</v>
      </c>
      <c r="G302" s="34">
        <f t="shared" si="19"/>
        <v>10</v>
      </c>
    </row>
    <row r="303" spans="1:7" ht="14" x14ac:dyDescent="0.3">
      <c r="A303" s="27">
        <v>44207</v>
      </c>
      <c r="B303" s="36">
        <v>489736</v>
      </c>
      <c r="C303" s="31">
        <f t="shared" si="16"/>
        <v>4.1952879903217211E-3</v>
      </c>
      <c r="D303" s="35">
        <v>9416</v>
      </c>
      <c r="E303" s="32">
        <f t="shared" si="17"/>
        <v>1.1695906432748538E-3</v>
      </c>
      <c r="F303" s="33">
        <f t="shared" si="18"/>
        <v>2046</v>
      </c>
      <c r="G303" s="34">
        <f t="shared" si="19"/>
        <v>11</v>
      </c>
    </row>
    <row r="304" spans="1:7" ht="14" x14ac:dyDescent="0.3">
      <c r="A304" s="27">
        <v>44208</v>
      </c>
      <c r="B304" s="36">
        <v>491258</v>
      </c>
      <c r="C304" s="31">
        <f t="shared" si="16"/>
        <v>3.1077968538151166E-3</v>
      </c>
      <c r="D304" s="35">
        <v>9554</v>
      </c>
      <c r="E304" s="32">
        <f t="shared" si="17"/>
        <v>1.4655904842820731E-2</v>
      </c>
      <c r="F304" s="33">
        <f t="shared" si="18"/>
        <v>1522</v>
      </c>
      <c r="G304" s="34">
        <f t="shared" si="19"/>
        <v>138</v>
      </c>
    </row>
    <row r="305" spans="1:7" ht="14" x14ac:dyDescent="0.3">
      <c r="A305" s="27">
        <v>44209</v>
      </c>
      <c r="B305" s="36">
        <v>492700</v>
      </c>
      <c r="C305" s="31">
        <f t="shared" si="16"/>
        <v>2.9353211550753374E-3</v>
      </c>
      <c r="D305" s="35">
        <v>9699</v>
      </c>
      <c r="E305" s="32">
        <f t="shared" si="17"/>
        <v>1.5176889261042496E-2</v>
      </c>
      <c r="F305" s="33">
        <f t="shared" si="18"/>
        <v>1442</v>
      </c>
      <c r="G305" s="34">
        <f t="shared" si="19"/>
        <v>145</v>
      </c>
    </row>
    <row r="306" spans="1:7" ht="14" x14ac:dyDescent="0.3">
      <c r="A306" s="27">
        <v>44210</v>
      </c>
      <c r="B306" s="36">
        <v>494605</v>
      </c>
      <c r="C306" s="31">
        <f t="shared" si="16"/>
        <v>3.866450172518774E-3</v>
      </c>
      <c r="D306" s="35">
        <v>9739</v>
      </c>
      <c r="E306" s="32">
        <f t="shared" si="17"/>
        <v>4.1241365089184452E-3</v>
      </c>
      <c r="F306" s="33">
        <f t="shared" si="18"/>
        <v>1905</v>
      </c>
      <c r="G306" s="34">
        <f t="shared" si="19"/>
        <v>40</v>
      </c>
    </row>
    <row r="307" spans="1:7" ht="14" x14ac:dyDescent="0.3">
      <c r="A307" s="27">
        <v>44211</v>
      </c>
      <c r="B307" s="36">
        <v>496646</v>
      </c>
      <c r="C307" s="31">
        <f t="shared" si="16"/>
        <v>4.1265252069833504E-3</v>
      </c>
      <c r="D307" s="35">
        <v>9876</v>
      </c>
      <c r="E307" s="32">
        <f t="shared" si="17"/>
        <v>1.4067152685080605E-2</v>
      </c>
      <c r="F307" s="33">
        <f t="shared" si="18"/>
        <v>2041</v>
      </c>
      <c r="G307" s="34">
        <f t="shared" si="19"/>
        <v>137</v>
      </c>
    </row>
    <row r="308" spans="1:7" ht="14" x14ac:dyDescent="0.3">
      <c r="A308" s="27">
        <v>44212</v>
      </c>
      <c r="B308" s="36">
        <v>498691</v>
      </c>
      <c r="C308" s="31">
        <f t="shared" si="16"/>
        <v>4.1176210016792645E-3</v>
      </c>
      <c r="D308" s="35">
        <v>9884</v>
      </c>
      <c r="E308" s="32">
        <f t="shared" si="17"/>
        <v>8.1004455245038481E-4</v>
      </c>
      <c r="F308" s="33">
        <f t="shared" si="18"/>
        <v>2045</v>
      </c>
      <c r="G308" s="34">
        <f t="shared" si="19"/>
        <v>8</v>
      </c>
    </row>
    <row r="309" spans="1:7" ht="14" x14ac:dyDescent="0.3">
      <c r="A309" s="27">
        <v>44213</v>
      </c>
      <c r="B309" s="36">
        <v>500577</v>
      </c>
      <c r="C309" s="31">
        <f t="shared" si="16"/>
        <v>3.7819010168621452E-3</v>
      </c>
      <c r="D309" s="35">
        <v>9895</v>
      </c>
      <c r="E309" s="32">
        <f t="shared" si="17"/>
        <v>1.1129097531363821E-3</v>
      </c>
      <c r="F309" s="33">
        <f t="shared" si="18"/>
        <v>1886</v>
      </c>
      <c r="G309" s="34">
        <f t="shared" si="19"/>
        <v>11</v>
      </c>
    </row>
    <row r="310" spans="1:7" ht="14" x14ac:dyDescent="0.3">
      <c r="A310" s="27">
        <v>44214</v>
      </c>
      <c r="B310" s="36">
        <v>502736</v>
      </c>
      <c r="C310" s="31">
        <f t="shared" si="16"/>
        <v>4.3130227717214338E-3</v>
      </c>
      <c r="D310" s="35">
        <v>9909</v>
      </c>
      <c r="E310" s="32">
        <f t="shared" si="17"/>
        <v>1.414855987872663E-3</v>
      </c>
      <c r="F310" s="33">
        <f t="shared" si="18"/>
        <v>2159</v>
      </c>
      <c r="G310" s="34">
        <f t="shared" si="19"/>
        <v>14</v>
      </c>
    </row>
    <row r="311" spans="1:7" ht="14" x14ac:dyDescent="0.3">
      <c r="A311" s="27">
        <v>44215</v>
      </c>
      <c r="B311" s="36">
        <v>504084</v>
      </c>
      <c r="C311" s="31">
        <f t="shared" si="16"/>
        <v>2.6813277744183826E-3</v>
      </c>
      <c r="D311" s="35">
        <v>9978</v>
      </c>
      <c r="E311" s="32">
        <f t="shared" si="17"/>
        <v>6.9633666363911597E-3</v>
      </c>
      <c r="F311" s="33">
        <f t="shared" si="18"/>
        <v>1348</v>
      </c>
      <c r="G311" s="34">
        <f t="shared" si="19"/>
        <v>69</v>
      </c>
    </row>
    <row r="312" spans="1:7" ht="14" x14ac:dyDescent="0.3">
      <c r="A312" s="27">
        <v>44216</v>
      </c>
      <c r="B312" s="36">
        <v>505939</v>
      </c>
      <c r="C312" s="31">
        <f t="shared" si="16"/>
        <v>3.6799422318502472E-3</v>
      </c>
      <c r="D312" s="35">
        <v>10042</v>
      </c>
      <c r="E312" s="32">
        <f t="shared" si="17"/>
        <v>6.4141110442974547E-3</v>
      </c>
      <c r="F312" s="33">
        <f t="shared" si="18"/>
        <v>1855</v>
      </c>
      <c r="G312" s="34">
        <f t="shared" si="19"/>
        <v>64</v>
      </c>
    </row>
    <row r="313" spans="1:7" ht="14" x14ac:dyDescent="0.3">
      <c r="A313" s="27">
        <v>44217</v>
      </c>
      <c r="B313" s="36">
        <v>507717</v>
      </c>
      <c r="C313" s="31">
        <f t="shared" si="16"/>
        <v>3.5142576476610817E-3</v>
      </c>
      <c r="D313" s="35">
        <v>10116</v>
      </c>
      <c r="E313" s="32">
        <f t="shared" si="17"/>
        <v>7.3690499900418245E-3</v>
      </c>
      <c r="F313" s="33">
        <f t="shared" si="18"/>
        <v>1778</v>
      </c>
      <c r="G313" s="34">
        <f t="shared" si="19"/>
        <v>74</v>
      </c>
    </row>
    <row r="314" spans="1:7" ht="14" x14ac:dyDescent="0.3">
      <c r="A314" s="27">
        <v>44218</v>
      </c>
      <c r="B314" s="36">
        <v>509887</v>
      </c>
      <c r="C314" s="31">
        <f t="shared" si="16"/>
        <v>4.2740345507438198E-3</v>
      </c>
      <c r="D314" s="35">
        <v>10136</v>
      </c>
      <c r="E314" s="32">
        <f t="shared" si="17"/>
        <v>1.9770660340055358E-3</v>
      </c>
      <c r="F314" s="33">
        <f t="shared" si="18"/>
        <v>2170</v>
      </c>
      <c r="G314" s="34">
        <f t="shared" si="19"/>
        <v>20</v>
      </c>
    </row>
    <row r="315" spans="1:7" ht="14" x14ac:dyDescent="0.3">
      <c r="A315" s="27">
        <v>44219</v>
      </c>
      <c r="B315" s="36">
        <v>511679</v>
      </c>
      <c r="C315" s="31">
        <f t="shared" si="16"/>
        <v>3.5145041940665284E-3</v>
      </c>
      <c r="D315" s="35">
        <v>10190</v>
      </c>
      <c r="E315" s="32">
        <f t="shared" si="17"/>
        <v>5.3275453827940017E-3</v>
      </c>
      <c r="F315" s="33">
        <f t="shared" si="18"/>
        <v>1792</v>
      </c>
      <c r="G315" s="34">
        <f t="shared" si="19"/>
        <v>54</v>
      </c>
    </row>
    <row r="316" spans="1:7" ht="14" x14ac:dyDescent="0.3">
      <c r="A316" s="27">
        <v>44220</v>
      </c>
      <c r="B316" s="36">
        <v>513619</v>
      </c>
      <c r="C316" s="31">
        <f t="shared" si="16"/>
        <v>3.7914395548771787E-3</v>
      </c>
      <c r="D316" s="35">
        <v>10242</v>
      </c>
      <c r="E316" s="32">
        <f t="shared" si="17"/>
        <v>5.1030421982335627E-3</v>
      </c>
      <c r="F316" s="33">
        <f t="shared" si="18"/>
        <v>1940</v>
      </c>
      <c r="G316" s="34">
        <f t="shared" si="19"/>
        <v>52</v>
      </c>
    </row>
    <row r="317" spans="1:7" ht="14" x14ac:dyDescent="0.3">
      <c r="A317" s="27">
        <v>44221</v>
      </c>
      <c r="B317" s="36">
        <v>514996</v>
      </c>
      <c r="C317" s="31">
        <f t="shared" si="16"/>
        <v>2.6809755869623203E-3</v>
      </c>
      <c r="D317" s="35">
        <v>10292</v>
      </c>
      <c r="E317" s="32">
        <f t="shared" si="17"/>
        <v>4.881859011911736E-3</v>
      </c>
      <c r="F317" s="33">
        <f t="shared" si="18"/>
        <v>1377</v>
      </c>
      <c r="G317" s="34">
        <f t="shared" si="19"/>
        <v>50</v>
      </c>
    </row>
    <row r="318" spans="1:7" ht="14" x14ac:dyDescent="0.3">
      <c r="A318" s="27">
        <v>44222</v>
      </c>
      <c r="B318" s="36">
        <v>516166</v>
      </c>
      <c r="C318" s="31">
        <f t="shared" si="16"/>
        <v>2.2718623057266466E-3</v>
      </c>
      <c r="D318" s="35">
        <v>10386</v>
      </c>
      <c r="E318" s="32">
        <f t="shared" si="17"/>
        <v>9.1333074232413519E-3</v>
      </c>
      <c r="F318" s="33">
        <f t="shared" si="18"/>
        <v>1170</v>
      </c>
      <c r="G318" s="34">
        <f t="shared" si="19"/>
        <v>94</v>
      </c>
    </row>
    <row r="319" spans="1:7" ht="14" x14ac:dyDescent="0.3">
      <c r="A319" s="27">
        <v>44223</v>
      </c>
      <c r="B319" s="36">
        <v>518407</v>
      </c>
      <c r="C319" s="31">
        <f t="shared" si="16"/>
        <v>4.3416265309997168E-3</v>
      </c>
      <c r="D319" s="35">
        <v>10481</v>
      </c>
      <c r="E319" s="32">
        <f t="shared" si="17"/>
        <v>9.1469285576737912E-3</v>
      </c>
      <c r="F319" s="33">
        <f t="shared" si="18"/>
        <v>2241</v>
      </c>
      <c r="G319" s="34">
        <f t="shared" si="19"/>
        <v>95</v>
      </c>
    </row>
    <row r="320" spans="1:7" ht="14" x14ac:dyDescent="0.3">
      <c r="A320" s="27">
        <v>44224</v>
      </c>
      <c r="B320" s="36">
        <v>519575</v>
      </c>
      <c r="C320" s="31">
        <f t="shared" si="16"/>
        <v>2.2530559965432567E-3</v>
      </c>
      <c r="D320" s="35">
        <v>10552</v>
      </c>
      <c r="E320" s="32">
        <f t="shared" si="17"/>
        <v>6.7741627707279843E-3</v>
      </c>
      <c r="F320" s="33">
        <f t="shared" si="18"/>
        <v>1168</v>
      </c>
      <c r="G320" s="34">
        <f t="shared" si="19"/>
        <v>71</v>
      </c>
    </row>
    <row r="321" spans="1:7" ht="14" x14ac:dyDescent="0.3">
      <c r="A321" s="27">
        <v>44225</v>
      </c>
      <c r="B321" s="36">
        <v>521413</v>
      </c>
      <c r="C321" s="31">
        <f t="shared" si="16"/>
        <v>3.5375066159842178E-3</v>
      </c>
      <c r="D321" s="35">
        <v>10600</v>
      </c>
      <c r="E321" s="32">
        <f t="shared" si="17"/>
        <v>4.5489006823351023E-3</v>
      </c>
      <c r="F321" s="33">
        <f t="shared" si="18"/>
        <v>1838</v>
      </c>
      <c r="G321" s="34">
        <f t="shared" si="19"/>
        <v>48</v>
      </c>
    </row>
    <row r="322" spans="1:7" ht="14" x14ac:dyDescent="0.3">
      <c r="A322" s="27">
        <v>44226</v>
      </c>
      <c r="B322" s="36">
        <v>523516</v>
      </c>
      <c r="C322" s="31">
        <f t="shared" si="16"/>
        <v>4.0332711305625293E-3</v>
      </c>
      <c r="D322" s="35">
        <v>10669</v>
      </c>
      <c r="E322" s="32">
        <f t="shared" si="17"/>
        <v>6.5094339622641505E-3</v>
      </c>
      <c r="F322" s="33">
        <f t="shared" si="18"/>
        <v>2103</v>
      </c>
      <c r="G322" s="34">
        <f t="shared" si="19"/>
        <v>69</v>
      </c>
    </row>
    <row r="323" spans="1:7" ht="14" x14ac:dyDescent="0.3">
      <c r="A323" s="27">
        <v>44227</v>
      </c>
      <c r="B323" s="36">
        <v>525618</v>
      </c>
      <c r="C323" s="31">
        <f t="shared" si="16"/>
        <v>4.01515904002934E-3</v>
      </c>
      <c r="D323" s="35">
        <v>10749</v>
      </c>
      <c r="E323" s="32">
        <f t="shared" si="17"/>
        <v>7.498359733808229E-3</v>
      </c>
      <c r="F323" s="33">
        <f t="shared" si="18"/>
        <v>2102</v>
      </c>
      <c r="G323" s="34">
        <f t="shared" si="19"/>
        <v>80</v>
      </c>
    </row>
    <row r="324" spans="1:7" ht="14" x14ac:dyDescent="0.3">
      <c r="A324" s="27">
        <v>44228</v>
      </c>
      <c r="B324" s="36">
        <v>527272</v>
      </c>
      <c r="C324" s="31">
        <f t="shared" ref="C324:C387" si="20">($B324-$B323)/$B323</f>
        <v>3.1467719903047462E-3</v>
      </c>
      <c r="D324" s="35">
        <v>10807</v>
      </c>
      <c r="E324" s="32">
        <f t="shared" ref="E324:E387" si="21">($D324-$D323)/$D323</f>
        <v>5.3958507768164478E-3</v>
      </c>
      <c r="F324" s="33">
        <f t="shared" ref="F324:F387" si="22">$B324-$B323</f>
        <v>1654</v>
      </c>
      <c r="G324" s="34">
        <f t="shared" ref="G324:G387" si="23">$D324-$D323</f>
        <v>58</v>
      </c>
    </row>
    <row r="325" spans="1:7" ht="14" x14ac:dyDescent="0.3">
      <c r="A325" s="27">
        <v>44229</v>
      </c>
      <c r="B325" s="36">
        <v>528853</v>
      </c>
      <c r="C325" s="31">
        <f t="shared" si="20"/>
        <v>2.9984524116584989E-3</v>
      </c>
      <c r="D325" s="35">
        <v>10874</v>
      </c>
      <c r="E325" s="32">
        <f t="shared" si="21"/>
        <v>6.1996853890996578E-3</v>
      </c>
      <c r="F325" s="33">
        <f t="shared" si="22"/>
        <v>1581</v>
      </c>
      <c r="G325" s="34">
        <f t="shared" si="23"/>
        <v>67</v>
      </c>
    </row>
    <row r="326" spans="1:7" ht="14" x14ac:dyDescent="0.3">
      <c r="A326" s="27">
        <v>44230</v>
      </c>
      <c r="B326" s="36">
        <v>530118</v>
      </c>
      <c r="C326" s="31">
        <f t="shared" si="20"/>
        <v>2.3919690348735848E-3</v>
      </c>
      <c r="D326" s="35">
        <v>10942</v>
      </c>
      <c r="E326" s="32">
        <f t="shared" si="21"/>
        <v>6.2534485929740665E-3</v>
      </c>
      <c r="F326" s="33">
        <f t="shared" si="22"/>
        <v>1265</v>
      </c>
      <c r="G326" s="34">
        <f t="shared" si="23"/>
        <v>68</v>
      </c>
    </row>
    <row r="327" spans="1:7" ht="14" x14ac:dyDescent="0.3">
      <c r="A327" s="27">
        <v>44231</v>
      </c>
      <c r="B327" s="36">
        <v>531699</v>
      </c>
      <c r="C327" s="31">
        <f t="shared" si="20"/>
        <v>2.9823548719341733E-3</v>
      </c>
      <c r="D327" s="35">
        <v>10997</v>
      </c>
      <c r="E327" s="32">
        <f t="shared" si="21"/>
        <v>5.0265033814659108E-3</v>
      </c>
      <c r="F327" s="33">
        <f t="shared" si="22"/>
        <v>1581</v>
      </c>
      <c r="G327" s="34">
        <f t="shared" si="23"/>
        <v>55</v>
      </c>
    </row>
    <row r="328" spans="1:7" ht="14" x14ac:dyDescent="0.3">
      <c r="A328" s="27">
        <v>44232</v>
      </c>
      <c r="B328" s="36">
        <v>533587</v>
      </c>
      <c r="C328" s="31">
        <f t="shared" si="20"/>
        <v>3.5508812316743118E-3</v>
      </c>
      <c r="D328" s="35">
        <v>11058</v>
      </c>
      <c r="E328" s="32">
        <f t="shared" si="21"/>
        <v>5.5469673547331091E-3</v>
      </c>
      <c r="F328" s="33">
        <f t="shared" si="22"/>
        <v>1888</v>
      </c>
      <c r="G328" s="34">
        <f t="shared" si="23"/>
        <v>61</v>
      </c>
    </row>
    <row r="329" spans="1:7" ht="14" x14ac:dyDescent="0.3">
      <c r="A329" s="27">
        <v>44233</v>
      </c>
      <c r="B329" s="36">
        <v>535521</v>
      </c>
      <c r="C329" s="31">
        <f t="shared" si="20"/>
        <v>3.6245260847809261E-3</v>
      </c>
      <c r="D329" s="35">
        <v>11110</v>
      </c>
      <c r="E329" s="32">
        <f t="shared" si="21"/>
        <v>4.7024778440947733E-3</v>
      </c>
      <c r="F329" s="33">
        <f t="shared" si="22"/>
        <v>1934</v>
      </c>
      <c r="G329" s="34">
        <f t="shared" si="23"/>
        <v>52</v>
      </c>
    </row>
    <row r="330" spans="1:7" ht="14" x14ac:dyDescent="0.3">
      <c r="A330" s="27">
        <v>44234</v>
      </c>
      <c r="B330" s="36">
        <v>537310</v>
      </c>
      <c r="C330" s="31">
        <f t="shared" si="20"/>
        <v>3.3406719811174537E-3</v>
      </c>
      <c r="D330" s="35">
        <v>11179</v>
      </c>
      <c r="E330" s="32">
        <f t="shared" si="21"/>
        <v>6.2106210621062103E-3</v>
      </c>
      <c r="F330" s="33">
        <f t="shared" si="22"/>
        <v>1789</v>
      </c>
      <c r="G330" s="34">
        <f t="shared" si="23"/>
        <v>69</v>
      </c>
    </row>
    <row r="331" spans="1:7" ht="14" x14ac:dyDescent="0.3">
      <c r="A331" s="27">
        <v>44235</v>
      </c>
      <c r="B331" s="36">
        <v>538995</v>
      </c>
      <c r="C331" s="31">
        <f t="shared" si="20"/>
        <v>3.1359922577283133E-3</v>
      </c>
      <c r="D331" s="35">
        <v>11231</v>
      </c>
      <c r="E331" s="32">
        <f t="shared" si="21"/>
        <v>4.6515788532069061E-3</v>
      </c>
      <c r="F331" s="33">
        <f t="shared" si="22"/>
        <v>1685</v>
      </c>
      <c r="G331" s="34">
        <f t="shared" si="23"/>
        <v>52</v>
      </c>
    </row>
    <row r="332" spans="1:7" ht="14" x14ac:dyDescent="0.3">
      <c r="A332" s="27">
        <v>44236</v>
      </c>
      <c r="B332" s="36">
        <v>540227</v>
      </c>
      <c r="C332" s="31">
        <f t="shared" si="20"/>
        <v>2.2857354891974878E-3</v>
      </c>
      <c r="D332" s="35">
        <v>11296</v>
      </c>
      <c r="E332" s="32">
        <f t="shared" si="21"/>
        <v>5.7875523105689608E-3</v>
      </c>
      <c r="F332" s="33">
        <f t="shared" si="22"/>
        <v>1232</v>
      </c>
      <c r="G332" s="34">
        <f t="shared" si="23"/>
        <v>65</v>
      </c>
    </row>
    <row r="333" spans="1:7" ht="14" x14ac:dyDescent="0.3">
      <c r="A333" s="27">
        <v>44237</v>
      </c>
      <c r="B333" s="36">
        <v>541560</v>
      </c>
      <c r="C333" s="31">
        <f t="shared" si="20"/>
        <v>2.4674812625063167E-3</v>
      </c>
      <c r="D333" s="35">
        <v>11401</v>
      </c>
      <c r="E333" s="32">
        <f t="shared" si="21"/>
        <v>9.2953257790368265E-3</v>
      </c>
      <c r="F333" s="33">
        <f t="shared" si="22"/>
        <v>1333</v>
      </c>
      <c r="G333" s="34">
        <f t="shared" si="23"/>
        <v>105</v>
      </c>
    </row>
    <row r="334" spans="1:7" ht="14" x14ac:dyDescent="0.3">
      <c r="A334" s="27">
        <v>44238</v>
      </c>
      <c r="B334" s="36">
        <v>543282</v>
      </c>
      <c r="C334" s="31">
        <f t="shared" si="20"/>
        <v>3.1797030799911368E-3</v>
      </c>
      <c r="D334" s="35">
        <v>11469</v>
      </c>
      <c r="E334" s="32">
        <f t="shared" si="21"/>
        <v>5.9643890886764321E-3</v>
      </c>
      <c r="F334" s="33">
        <f t="shared" si="22"/>
        <v>1722</v>
      </c>
      <c r="G334" s="34">
        <f t="shared" si="23"/>
        <v>68</v>
      </c>
    </row>
    <row r="335" spans="1:7" ht="14" x14ac:dyDescent="0.3">
      <c r="A335" s="27">
        <v>44239</v>
      </c>
      <c r="B335" s="36">
        <v>545300</v>
      </c>
      <c r="C335" s="31">
        <f t="shared" si="20"/>
        <v>3.7144613662885941E-3</v>
      </c>
      <c r="D335" s="35">
        <v>11495</v>
      </c>
      <c r="E335" s="32">
        <f t="shared" si="21"/>
        <v>2.2669805562821519E-3</v>
      </c>
      <c r="F335" s="33">
        <f t="shared" si="22"/>
        <v>2018</v>
      </c>
      <c r="G335" s="34">
        <f t="shared" si="23"/>
        <v>26</v>
      </c>
    </row>
    <row r="336" spans="1:7" ht="14" x14ac:dyDescent="0.3">
      <c r="A336" s="27">
        <v>44240</v>
      </c>
      <c r="B336" s="36">
        <v>547255</v>
      </c>
      <c r="C336" s="31">
        <f t="shared" si="20"/>
        <v>3.5851824683660371E-3</v>
      </c>
      <c r="D336" s="35">
        <v>11507</v>
      </c>
      <c r="E336" s="32">
        <f t="shared" si="21"/>
        <v>1.0439321444106133E-3</v>
      </c>
      <c r="F336" s="33">
        <f t="shared" si="22"/>
        <v>1955</v>
      </c>
      <c r="G336" s="34">
        <f t="shared" si="23"/>
        <v>12</v>
      </c>
    </row>
    <row r="337" spans="1:7" ht="14" x14ac:dyDescent="0.3">
      <c r="A337" s="27">
        <v>44241</v>
      </c>
      <c r="B337" s="36">
        <v>549176</v>
      </c>
      <c r="C337" s="31">
        <f t="shared" si="20"/>
        <v>3.5102465943664288E-3</v>
      </c>
      <c r="D337" s="35">
        <v>11515</v>
      </c>
      <c r="E337" s="32">
        <f t="shared" si="21"/>
        <v>6.9522899104892673E-4</v>
      </c>
      <c r="F337" s="33">
        <f t="shared" si="22"/>
        <v>1921</v>
      </c>
      <c r="G337" s="34">
        <f t="shared" si="23"/>
        <v>8</v>
      </c>
    </row>
    <row r="338" spans="1:7" ht="14" x14ac:dyDescent="0.3">
      <c r="A338" s="27">
        <v>44242</v>
      </c>
      <c r="B338" s="36">
        <v>550860</v>
      </c>
      <c r="C338" s="31">
        <f t="shared" si="20"/>
        <v>3.0664122248605184E-3</v>
      </c>
      <c r="D338" s="35">
        <v>11517</v>
      </c>
      <c r="E338" s="32">
        <f t="shared" si="21"/>
        <v>1.7368649587494572E-4</v>
      </c>
      <c r="F338" s="33">
        <f t="shared" si="22"/>
        <v>1684</v>
      </c>
      <c r="G338" s="34">
        <f t="shared" si="23"/>
        <v>2</v>
      </c>
    </row>
    <row r="339" spans="1:7" ht="14" x14ac:dyDescent="0.3">
      <c r="A339" s="27">
        <v>44243</v>
      </c>
      <c r="B339" s="36">
        <v>552246</v>
      </c>
      <c r="C339" s="31">
        <f t="shared" si="20"/>
        <v>2.5160657880405183E-3</v>
      </c>
      <c r="D339" s="35">
        <v>11524</v>
      </c>
      <c r="E339" s="32">
        <f t="shared" si="21"/>
        <v>6.0779716940175389E-4</v>
      </c>
      <c r="F339" s="33">
        <f t="shared" si="22"/>
        <v>1386</v>
      </c>
      <c r="G339" s="34">
        <f t="shared" si="23"/>
        <v>7</v>
      </c>
    </row>
    <row r="340" spans="1:7" ht="14" x14ac:dyDescent="0.3">
      <c r="A340" s="27">
        <v>44244</v>
      </c>
      <c r="B340" s="36">
        <v>553424</v>
      </c>
      <c r="C340" s="31">
        <f t="shared" si="20"/>
        <v>2.1331073470880731E-3</v>
      </c>
      <c r="D340" s="35">
        <v>11577</v>
      </c>
      <c r="E340" s="32">
        <f t="shared" si="21"/>
        <v>4.5990975355779239E-3</v>
      </c>
      <c r="F340" s="33">
        <f t="shared" si="22"/>
        <v>1178</v>
      </c>
      <c r="G340" s="34">
        <f t="shared" si="23"/>
        <v>53</v>
      </c>
    </row>
    <row r="341" spans="1:7" ht="14" x14ac:dyDescent="0.3">
      <c r="A341" s="27">
        <v>44245</v>
      </c>
      <c r="B341" s="36">
        <v>555163</v>
      </c>
      <c r="C341" s="31">
        <f t="shared" si="20"/>
        <v>3.1422562086212379E-3</v>
      </c>
      <c r="D341" s="35">
        <v>11673</v>
      </c>
      <c r="E341" s="32">
        <f t="shared" si="21"/>
        <v>8.2923037056232187E-3</v>
      </c>
      <c r="F341" s="33">
        <f t="shared" si="22"/>
        <v>1739</v>
      </c>
      <c r="G341" s="34">
        <f t="shared" si="23"/>
        <v>96</v>
      </c>
    </row>
    <row r="342" spans="1:7" ht="14" x14ac:dyDescent="0.3">
      <c r="A342" s="27">
        <v>44246</v>
      </c>
      <c r="B342" s="36">
        <v>557058</v>
      </c>
      <c r="C342" s="31">
        <f t="shared" si="20"/>
        <v>3.4134119168604538E-3</v>
      </c>
      <c r="D342" s="35">
        <v>11829</v>
      </c>
      <c r="E342" s="32">
        <f t="shared" si="21"/>
        <v>1.3364173734258545E-2</v>
      </c>
      <c r="F342" s="33">
        <f t="shared" si="22"/>
        <v>1895</v>
      </c>
      <c r="G342" s="34">
        <f t="shared" si="23"/>
        <v>156</v>
      </c>
    </row>
    <row r="343" spans="1:7" ht="14" x14ac:dyDescent="0.3">
      <c r="A343" s="27">
        <v>44247</v>
      </c>
      <c r="B343" s="36">
        <v>559288</v>
      </c>
      <c r="C343" s="31">
        <f t="shared" si="20"/>
        <v>4.0031738167300357E-3</v>
      </c>
      <c r="D343" s="35">
        <v>12068</v>
      </c>
      <c r="E343" s="32">
        <f t="shared" si="21"/>
        <v>2.0204581959590837E-2</v>
      </c>
      <c r="F343" s="33">
        <f t="shared" si="22"/>
        <v>2230</v>
      </c>
      <c r="G343" s="34">
        <f t="shared" si="23"/>
        <v>239</v>
      </c>
    </row>
    <row r="344" spans="1:7" ht="14" x14ac:dyDescent="0.3">
      <c r="A344" s="27">
        <v>44248</v>
      </c>
      <c r="B344" s="36">
        <v>561169</v>
      </c>
      <c r="C344" s="31">
        <f t="shared" si="20"/>
        <v>3.3632046459069389E-3</v>
      </c>
      <c r="D344" s="35">
        <v>12088</v>
      </c>
      <c r="E344" s="32">
        <f t="shared" si="21"/>
        <v>1.6572754391779914E-3</v>
      </c>
      <c r="F344" s="33">
        <f t="shared" si="22"/>
        <v>1881</v>
      </c>
      <c r="G344" s="34">
        <f t="shared" si="23"/>
        <v>20</v>
      </c>
    </row>
    <row r="345" spans="1:7" ht="14" x14ac:dyDescent="0.3">
      <c r="A345" s="27">
        <v>44249</v>
      </c>
      <c r="B345" s="36">
        <v>563456</v>
      </c>
      <c r="C345" s="31">
        <f t="shared" si="20"/>
        <v>4.0754211298200723E-3</v>
      </c>
      <c r="D345" s="35">
        <v>12094</v>
      </c>
      <c r="E345" s="32">
        <f t="shared" si="21"/>
        <v>4.9636002647253472E-4</v>
      </c>
      <c r="F345" s="33">
        <f t="shared" si="22"/>
        <v>2287</v>
      </c>
      <c r="G345" s="34">
        <f t="shared" si="23"/>
        <v>6</v>
      </c>
    </row>
    <row r="346" spans="1:7" ht="14" x14ac:dyDescent="0.3">
      <c r="A346" s="27">
        <v>44250</v>
      </c>
      <c r="B346" s="36">
        <v>564865</v>
      </c>
      <c r="C346" s="31">
        <f t="shared" si="20"/>
        <v>2.5006389141299409E-3</v>
      </c>
      <c r="D346" s="35">
        <v>12107</v>
      </c>
      <c r="E346" s="32">
        <f t="shared" si="21"/>
        <v>1.0749131800893005E-3</v>
      </c>
      <c r="F346" s="33">
        <f t="shared" si="22"/>
        <v>1409</v>
      </c>
      <c r="G346" s="34">
        <f t="shared" si="23"/>
        <v>13</v>
      </c>
    </row>
    <row r="347" spans="1:7" ht="14" x14ac:dyDescent="0.3">
      <c r="A347" s="27">
        <v>44251</v>
      </c>
      <c r="B347" s="36">
        <v>566420</v>
      </c>
      <c r="C347" s="31">
        <f t="shared" si="20"/>
        <v>2.7528701548157524E-3</v>
      </c>
      <c r="D347" s="35">
        <v>12129</v>
      </c>
      <c r="E347" s="32">
        <f t="shared" si="21"/>
        <v>1.8171305856116296E-3</v>
      </c>
      <c r="F347" s="33">
        <f t="shared" si="22"/>
        <v>1555</v>
      </c>
      <c r="G347" s="34">
        <f t="shared" si="23"/>
        <v>22</v>
      </c>
    </row>
    <row r="348" spans="1:7" ht="14" x14ac:dyDescent="0.3">
      <c r="A348" s="27">
        <v>44252</v>
      </c>
      <c r="B348" s="36">
        <v>568680</v>
      </c>
      <c r="C348" s="31">
        <f t="shared" si="20"/>
        <v>3.9899721055047495E-3</v>
      </c>
      <c r="D348" s="35">
        <v>12201</v>
      </c>
      <c r="E348" s="32">
        <f t="shared" si="21"/>
        <v>5.936186000494682E-3</v>
      </c>
      <c r="F348" s="33">
        <f t="shared" si="22"/>
        <v>2260</v>
      </c>
      <c r="G348" s="34">
        <f t="shared" si="23"/>
        <v>72</v>
      </c>
    </row>
    <row r="349" spans="1:7" ht="14" x14ac:dyDescent="0.3">
      <c r="A349" s="27">
        <v>44253</v>
      </c>
      <c r="B349" s="36">
        <v>571327</v>
      </c>
      <c r="C349" s="31">
        <f t="shared" si="20"/>
        <v>4.6546388126890341E-3</v>
      </c>
      <c r="D349" s="35">
        <v>12247</v>
      </c>
      <c r="E349" s="32">
        <f t="shared" si="21"/>
        <v>3.7701827719039422E-3</v>
      </c>
      <c r="F349" s="33">
        <f t="shared" si="22"/>
        <v>2647</v>
      </c>
      <c r="G349" s="34">
        <f t="shared" si="23"/>
        <v>46</v>
      </c>
    </row>
    <row r="350" spans="1:7" ht="14" x14ac:dyDescent="0.3">
      <c r="A350" s="27">
        <v>44254</v>
      </c>
      <c r="B350" s="36">
        <v>574247</v>
      </c>
      <c r="C350" s="31">
        <f t="shared" si="20"/>
        <v>5.110908463979472E-3</v>
      </c>
      <c r="D350" s="35">
        <v>12289</v>
      </c>
      <c r="E350" s="32">
        <f t="shared" si="21"/>
        <v>3.4294112843961787E-3</v>
      </c>
      <c r="F350" s="33">
        <f t="shared" si="22"/>
        <v>2920</v>
      </c>
      <c r="G350" s="34">
        <f t="shared" si="23"/>
        <v>42</v>
      </c>
    </row>
    <row r="351" spans="1:7" ht="14" x14ac:dyDescent="0.3">
      <c r="A351" s="27">
        <v>44255</v>
      </c>
      <c r="B351" s="36">
        <v>576352</v>
      </c>
      <c r="C351" s="31">
        <f t="shared" si="20"/>
        <v>3.6656699991467088E-3</v>
      </c>
      <c r="D351" s="35">
        <v>12318</v>
      </c>
      <c r="E351" s="32">
        <f t="shared" si="21"/>
        <v>2.3598339978842869E-3</v>
      </c>
      <c r="F351" s="33">
        <f t="shared" si="22"/>
        <v>2105</v>
      </c>
      <c r="G351" s="34">
        <f t="shared" si="23"/>
        <v>29</v>
      </c>
    </row>
    <row r="352" spans="1:7" ht="14" x14ac:dyDescent="0.3">
      <c r="A352" s="27">
        <v>44256</v>
      </c>
      <c r="B352" s="36">
        <v>578381</v>
      </c>
      <c r="C352" s="31">
        <f t="shared" si="20"/>
        <v>3.5204180778413193E-3</v>
      </c>
      <c r="D352" s="35">
        <v>12322</v>
      </c>
      <c r="E352" s="32">
        <f t="shared" si="21"/>
        <v>3.2472804026627701E-4</v>
      </c>
      <c r="F352" s="33">
        <f t="shared" si="22"/>
        <v>2029</v>
      </c>
      <c r="G352" s="34">
        <f t="shared" si="23"/>
        <v>4</v>
      </c>
    </row>
    <row r="353" spans="1:7" ht="14" x14ac:dyDescent="0.3">
      <c r="A353" s="27">
        <v>44257</v>
      </c>
      <c r="B353" s="36">
        <v>580442</v>
      </c>
      <c r="C353" s="31">
        <f t="shared" si="20"/>
        <v>3.5633950631158355E-3</v>
      </c>
      <c r="D353" s="35">
        <v>12369</v>
      </c>
      <c r="E353" s="32">
        <f t="shared" si="21"/>
        <v>3.8143158578152897E-3</v>
      </c>
      <c r="F353" s="33">
        <f t="shared" si="22"/>
        <v>2061</v>
      </c>
      <c r="G353" s="34">
        <f t="shared" si="23"/>
        <v>47</v>
      </c>
    </row>
    <row r="354" spans="1:7" ht="14" x14ac:dyDescent="0.3">
      <c r="A354" s="27">
        <v>44258</v>
      </c>
      <c r="B354" s="36">
        <v>582223</v>
      </c>
      <c r="C354" s="31">
        <f t="shared" si="20"/>
        <v>3.0683513598257881E-3</v>
      </c>
      <c r="D354" s="35">
        <v>12389</v>
      </c>
      <c r="E354" s="32">
        <f t="shared" si="21"/>
        <v>1.6169455897809039E-3</v>
      </c>
      <c r="F354" s="33">
        <f t="shared" si="22"/>
        <v>1781</v>
      </c>
      <c r="G354" s="34">
        <f t="shared" si="23"/>
        <v>20</v>
      </c>
    </row>
    <row r="355" spans="1:7" ht="14" x14ac:dyDescent="0.3">
      <c r="A355" s="27">
        <v>44259</v>
      </c>
      <c r="B355" s="36">
        <v>584667</v>
      </c>
      <c r="C355" s="31">
        <f t="shared" si="20"/>
        <v>4.1977043160438526E-3</v>
      </c>
      <c r="D355" s="35">
        <v>12404</v>
      </c>
      <c r="E355" s="32">
        <f t="shared" si="21"/>
        <v>1.2107514730809589E-3</v>
      </c>
      <c r="F355" s="33">
        <f t="shared" si="22"/>
        <v>2444</v>
      </c>
      <c r="G355" s="34">
        <f t="shared" si="23"/>
        <v>15</v>
      </c>
    </row>
    <row r="356" spans="1:7" ht="14" x14ac:dyDescent="0.3">
      <c r="A356" s="27">
        <v>44260</v>
      </c>
      <c r="B356" s="36">
        <v>587704</v>
      </c>
      <c r="C356" s="31">
        <f t="shared" si="20"/>
        <v>5.1944098093444644E-3</v>
      </c>
      <c r="D356" s="35">
        <v>12423</v>
      </c>
      <c r="E356" s="32">
        <f t="shared" si="21"/>
        <v>1.5317639471138342E-3</v>
      </c>
      <c r="F356" s="33">
        <f t="shared" si="22"/>
        <v>3037</v>
      </c>
      <c r="G356" s="34">
        <f t="shared" si="23"/>
        <v>19</v>
      </c>
    </row>
    <row r="357" spans="1:7" ht="14" x14ac:dyDescent="0.3">
      <c r="A357" s="27">
        <v>44261</v>
      </c>
      <c r="B357" s="36">
        <v>591138</v>
      </c>
      <c r="C357" s="31">
        <f t="shared" si="20"/>
        <v>5.843077467568708E-3</v>
      </c>
      <c r="D357" s="35">
        <v>12465</v>
      </c>
      <c r="E357" s="32">
        <f t="shared" si="21"/>
        <v>3.3808258874667954E-3</v>
      </c>
      <c r="F357" s="33">
        <f t="shared" si="22"/>
        <v>3434</v>
      </c>
      <c r="G357" s="34">
        <f t="shared" si="23"/>
        <v>42</v>
      </c>
    </row>
    <row r="358" spans="1:7" ht="14" x14ac:dyDescent="0.3">
      <c r="A358" s="27">
        <v>44262</v>
      </c>
      <c r="B358" s="36">
        <v>594412</v>
      </c>
      <c r="C358" s="31">
        <f t="shared" si="20"/>
        <v>5.5384698665962937E-3</v>
      </c>
      <c r="D358" s="35">
        <v>12516</v>
      </c>
      <c r="E358" s="32">
        <f t="shared" si="21"/>
        <v>4.0914560770156441E-3</v>
      </c>
      <c r="F358" s="33">
        <f t="shared" si="22"/>
        <v>3274</v>
      </c>
      <c r="G358" s="34">
        <f t="shared" si="23"/>
        <v>51</v>
      </c>
    </row>
    <row r="359" spans="1:7" ht="14" x14ac:dyDescent="0.3">
      <c r="A359" s="27">
        <v>44263</v>
      </c>
      <c r="B359" s="36">
        <v>597763</v>
      </c>
      <c r="C359" s="31">
        <f t="shared" si="20"/>
        <v>5.6375039534868072E-3</v>
      </c>
      <c r="D359" s="35">
        <v>12521</v>
      </c>
      <c r="E359" s="32">
        <f t="shared" si="21"/>
        <v>3.9948865452221158E-4</v>
      </c>
      <c r="F359" s="33">
        <f t="shared" si="22"/>
        <v>3351</v>
      </c>
      <c r="G359" s="34">
        <f t="shared" si="23"/>
        <v>5</v>
      </c>
    </row>
    <row r="360" spans="1:7" ht="14" x14ac:dyDescent="0.3">
      <c r="A360" s="27">
        <v>44264</v>
      </c>
      <c r="B360" s="36">
        <v>600428</v>
      </c>
      <c r="C360" s="31">
        <f t="shared" si="20"/>
        <v>4.4582886528607493E-3</v>
      </c>
      <c r="D360" s="35">
        <v>12528</v>
      </c>
      <c r="E360" s="32">
        <f t="shared" si="21"/>
        <v>5.5906077789313956E-4</v>
      </c>
      <c r="F360" s="33">
        <f t="shared" si="22"/>
        <v>2665</v>
      </c>
      <c r="G360" s="34">
        <f t="shared" si="23"/>
        <v>7</v>
      </c>
    </row>
    <row r="361" spans="1:7" ht="14" x14ac:dyDescent="0.3">
      <c r="A361" s="27">
        <v>44265</v>
      </c>
      <c r="B361" s="36">
        <v>603308</v>
      </c>
      <c r="C361" s="31">
        <f t="shared" si="20"/>
        <v>4.7965784407122923E-3</v>
      </c>
      <c r="D361" s="35">
        <v>12545</v>
      </c>
      <c r="E361" s="32">
        <f t="shared" si="21"/>
        <v>1.3569604086845466E-3</v>
      </c>
      <c r="F361" s="33">
        <f t="shared" si="22"/>
        <v>2880</v>
      </c>
      <c r="G361" s="34">
        <f t="shared" si="23"/>
        <v>17</v>
      </c>
    </row>
    <row r="362" spans="1:7" ht="14" x14ac:dyDescent="0.3">
      <c r="A362" s="27">
        <v>44266</v>
      </c>
      <c r="B362" s="36">
        <v>607048</v>
      </c>
      <c r="C362" s="31">
        <f t="shared" si="20"/>
        <v>6.1991553236489484E-3</v>
      </c>
      <c r="D362" s="35">
        <v>12608</v>
      </c>
      <c r="E362" s="32">
        <f t="shared" si="21"/>
        <v>5.0219210840972495E-3</v>
      </c>
      <c r="F362" s="33">
        <f t="shared" si="22"/>
        <v>3740</v>
      </c>
      <c r="G362" s="34">
        <f t="shared" si="23"/>
        <v>63</v>
      </c>
    </row>
    <row r="363" spans="1:7" ht="14" x14ac:dyDescent="0.3">
      <c r="A363" s="27">
        <v>44267</v>
      </c>
      <c r="B363" s="36">
        <v>611618</v>
      </c>
      <c r="C363" s="31">
        <f t="shared" si="20"/>
        <v>7.5282349995387512E-3</v>
      </c>
      <c r="D363" s="35">
        <v>12694</v>
      </c>
      <c r="E363" s="32">
        <f t="shared" si="21"/>
        <v>6.8210659898477154E-3</v>
      </c>
      <c r="F363" s="33">
        <f t="shared" si="22"/>
        <v>4570</v>
      </c>
      <c r="G363" s="34">
        <f t="shared" si="23"/>
        <v>86</v>
      </c>
    </row>
    <row r="364" spans="1:7" ht="14" x14ac:dyDescent="0.3">
      <c r="A364" s="27">
        <v>44268</v>
      </c>
      <c r="B364" s="36">
        <v>616611</v>
      </c>
      <c r="C364" s="31">
        <f t="shared" si="20"/>
        <v>8.163592307616846E-3</v>
      </c>
      <c r="D364" s="35">
        <v>12766</v>
      </c>
      <c r="E364" s="32">
        <f t="shared" si="21"/>
        <v>5.6719710099259494E-3</v>
      </c>
      <c r="F364" s="33">
        <f t="shared" si="22"/>
        <v>4993</v>
      </c>
      <c r="G364" s="34">
        <f t="shared" si="23"/>
        <v>72</v>
      </c>
    </row>
    <row r="365" spans="1:7" ht="14" x14ac:dyDescent="0.3">
      <c r="A365" s="27">
        <v>44269</v>
      </c>
      <c r="B365" s="36">
        <v>621498</v>
      </c>
      <c r="C365" s="31">
        <f t="shared" si="20"/>
        <v>7.9255803091414206E-3</v>
      </c>
      <c r="D365" s="35">
        <v>12829</v>
      </c>
      <c r="E365" s="32">
        <f t="shared" si="21"/>
        <v>4.9349835500548328E-3</v>
      </c>
      <c r="F365" s="33">
        <f t="shared" si="22"/>
        <v>4887</v>
      </c>
      <c r="G365" s="34">
        <f t="shared" si="23"/>
        <v>63</v>
      </c>
    </row>
    <row r="366" spans="1:7" ht="14" x14ac:dyDescent="0.3">
      <c r="A366" s="27">
        <v>44270</v>
      </c>
      <c r="B366" s="36">
        <v>626893</v>
      </c>
      <c r="C366" s="31">
        <f t="shared" si="20"/>
        <v>8.6806393584532848E-3</v>
      </c>
      <c r="D366" s="35">
        <v>12837</v>
      </c>
      <c r="E366" s="32">
        <f t="shared" si="21"/>
        <v>6.2358718528334248E-4</v>
      </c>
      <c r="F366" s="33">
        <f t="shared" si="22"/>
        <v>5395</v>
      </c>
      <c r="G366" s="34">
        <f t="shared" si="23"/>
        <v>8</v>
      </c>
    </row>
    <row r="367" spans="1:7" ht="14" x14ac:dyDescent="0.3">
      <c r="A367" s="27">
        <v>44271</v>
      </c>
      <c r="B367" s="36">
        <v>631320</v>
      </c>
      <c r="C367" s="31">
        <f t="shared" si="20"/>
        <v>7.0618111862789977E-3</v>
      </c>
      <c r="D367" s="35">
        <v>12848</v>
      </c>
      <c r="E367" s="32">
        <f t="shared" si="21"/>
        <v>8.5689802913453304E-4</v>
      </c>
      <c r="F367" s="33">
        <f t="shared" si="22"/>
        <v>4427</v>
      </c>
      <c r="G367" s="34">
        <f t="shared" si="23"/>
        <v>11</v>
      </c>
    </row>
    <row r="368" spans="1:7" ht="14" x14ac:dyDescent="0.3">
      <c r="A368" s="27">
        <v>44272</v>
      </c>
      <c r="B368" s="36">
        <v>635698</v>
      </c>
      <c r="C368" s="31">
        <f t="shared" si="20"/>
        <v>6.9346765507191281E-3</v>
      </c>
      <c r="D368" s="35">
        <v>12866</v>
      </c>
      <c r="E368" s="32">
        <f t="shared" si="21"/>
        <v>1.4009962640099626E-3</v>
      </c>
      <c r="F368" s="33">
        <f t="shared" si="22"/>
        <v>4378</v>
      </c>
      <c r="G368" s="34">
        <f t="shared" si="23"/>
        <v>18</v>
      </c>
    </row>
    <row r="369" spans="1:7" ht="14" x14ac:dyDescent="0.3">
      <c r="A369" s="27">
        <v>44273</v>
      </c>
      <c r="B369" s="36">
        <v>640984</v>
      </c>
      <c r="C369" s="31">
        <f t="shared" si="20"/>
        <v>8.3152692001547904E-3</v>
      </c>
      <c r="D369" s="35">
        <v>12887</v>
      </c>
      <c r="E369" s="32">
        <f t="shared" si="21"/>
        <v>1.632208922742111E-3</v>
      </c>
      <c r="F369" s="33">
        <f t="shared" si="22"/>
        <v>5286</v>
      </c>
      <c r="G369" s="34">
        <f t="shared" si="23"/>
        <v>21</v>
      </c>
    </row>
    <row r="370" spans="1:7" ht="14" x14ac:dyDescent="0.3">
      <c r="A370" s="27">
        <v>44274</v>
      </c>
      <c r="B370" s="36">
        <v>648066</v>
      </c>
      <c r="C370" s="31">
        <f t="shared" si="20"/>
        <v>1.1048637719506258E-2</v>
      </c>
      <c r="D370" s="35">
        <v>12900</v>
      </c>
      <c r="E370" s="32">
        <f t="shared" si="21"/>
        <v>1.0087685264219756E-3</v>
      </c>
      <c r="F370" s="33">
        <f t="shared" si="22"/>
        <v>7082</v>
      </c>
      <c r="G370" s="34">
        <f t="shared" si="23"/>
        <v>13</v>
      </c>
    </row>
    <row r="371" spans="1:7" ht="14" x14ac:dyDescent="0.3">
      <c r="A371" s="27">
        <v>44275</v>
      </c>
      <c r="B371" s="36">
        <v>656056</v>
      </c>
      <c r="C371" s="31">
        <f t="shared" si="20"/>
        <v>1.2328991182996794E-2</v>
      </c>
      <c r="D371" s="35">
        <v>12930</v>
      </c>
      <c r="E371" s="32">
        <f t="shared" si="21"/>
        <v>2.3255813953488372E-3</v>
      </c>
      <c r="F371" s="33">
        <f t="shared" si="22"/>
        <v>7990</v>
      </c>
      <c r="G371" s="34">
        <f t="shared" si="23"/>
        <v>30</v>
      </c>
    </row>
    <row r="372" spans="1:7" ht="14" x14ac:dyDescent="0.3">
      <c r="A372" s="27">
        <v>44276</v>
      </c>
      <c r="B372" s="36">
        <v>663794</v>
      </c>
      <c r="C372" s="31">
        <f t="shared" si="20"/>
        <v>1.1794724840562392E-2</v>
      </c>
      <c r="D372" s="35">
        <v>12968</v>
      </c>
      <c r="E372" s="32">
        <f t="shared" si="21"/>
        <v>2.9389017788089716E-3</v>
      </c>
      <c r="F372" s="33">
        <f t="shared" si="22"/>
        <v>7738</v>
      </c>
      <c r="G372" s="34">
        <f t="shared" si="23"/>
        <v>38</v>
      </c>
    </row>
    <row r="373" spans="1:7" ht="14" x14ac:dyDescent="0.3">
      <c r="A373" s="27">
        <v>44277</v>
      </c>
      <c r="B373" s="36">
        <v>671792</v>
      </c>
      <c r="C373" s="31">
        <f t="shared" si="20"/>
        <v>1.2048918791070723E-2</v>
      </c>
      <c r="D373" s="35">
        <v>12972</v>
      </c>
      <c r="E373" s="32">
        <f t="shared" si="21"/>
        <v>3.0845157310302283E-4</v>
      </c>
      <c r="F373" s="33">
        <f t="shared" si="22"/>
        <v>7998</v>
      </c>
      <c r="G373" s="34">
        <f t="shared" si="23"/>
        <v>4</v>
      </c>
    </row>
    <row r="374" spans="1:7" ht="14" x14ac:dyDescent="0.3">
      <c r="A374" s="27">
        <v>44278</v>
      </c>
      <c r="B374" s="36">
        <v>677653</v>
      </c>
      <c r="C374" s="31">
        <f t="shared" si="20"/>
        <v>8.7244266082358822E-3</v>
      </c>
      <c r="D374" s="35">
        <v>12992</v>
      </c>
      <c r="E374" s="32">
        <f t="shared" si="21"/>
        <v>1.5417823003391921E-3</v>
      </c>
      <c r="F374" s="33">
        <f t="shared" si="22"/>
        <v>5861</v>
      </c>
      <c r="G374" s="34">
        <f t="shared" si="23"/>
        <v>20</v>
      </c>
    </row>
    <row r="375" spans="1:7" ht="14" x14ac:dyDescent="0.3">
      <c r="A375" s="27">
        <v>44279</v>
      </c>
      <c r="B375" s="36">
        <v>684311</v>
      </c>
      <c r="C375" s="31">
        <f t="shared" si="20"/>
        <v>9.825087471021305E-3</v>
      </c>
      <c r="D375" s="35">
        <v>13039</v>
      </c>
      <c r="E375" s="32">
        <f t="shared" si="21"/>
        <v>3.6176108374384236E-3</v>
      </c>
      <c r="F375" s="33">
        <f t="shared" si="22"/>
        <v>6658</v>
      </c>
      <c r="G375" s="34">
        <f t="shared" si="23"/>
        <v>47</v>
      </c>
    </row>
    <row r="376" spans="1:7" ht="14" x14ac:dyDescent="0.3">
      <c r="A376" s="27">
        <v>44280</v>
      </c>
      <c r="B376" s="36">
        <v>693048</v>
      </c>
      <c r="C376" s="31">
        <f t="shared" si="20"/>
        <v>1.2767586667465523E-2</v>
      </c>
      <c r="D376" s="35">
        <v>13095</v>
      </c>
      <c r="E376" s="32">
        <f t="shared" si="21"/>
        <v>4.2948078840401869E-3</v>
      </c>
      <c r="F376" s="33">
        <f t="shared" si="22"/>
        <v>8737</v>
      </c>
      <c r="G376" s="34">
        <f t="shared" si="23"/>
        <v>56</v>
      </c>
    </row>
    <row r="377" spans="1:7" ht="14" x14ac:dyDescent="0.3">
      <c r="A377" s="27">
        <v>44281</v>
      </c>
      <c r="B377" s="36">
        <v>702856</v>
      </c>
      <c r="C377" s="31">
        <f t="shared" si="20"/>
        <v>1.4151977929378629E-2</v>
      </c>
      <c r="D377" s="35">
        <v>13149</v>
      </c>
      <c r="E377" s="32">
        <f t="shared" si="21"/>
        <v>4.1237113402061857E-3</v>
      </c>
      <c r="F377" s="33">
        <f t="shared" si="22"/>
        <v>9808</v>
      </c>
      <c r="G377" s="34">
        <f t="shared" si="23"/>
        <v>54</v>
      </c>
    </row>
    <row r="378" spans="1:7" ht="14" x14ac:dyDescent="0.3">
      <c r="A378" s="27">
        <v>44282</v>
      </c>
      <c r="B378" s="36">
        <v>712442</v>
      </c>
      <c r="C378" s="31">
        <f t="shared" si="20"/>
        <v>1.3638640062829371E-2</v>
      </c>
      <c r="D378" s="35">
        <v>13159</v>
      </c>
      <c r="E378" s="32">
        <f t="shared" si="21"/>
        <v>7.6051410753669483E-4</v>
      </c>
      <c r="F378" s="33">
        <f t="shared" si="22"/>
        <v>9586</v>
      </c>
      <c r="G378" s="34">
        <f t="shared" si="23"/>
        <v>10</v>
      </c>
    </row>
    <row r="379" spans="1:7" ht="14" x14ac:dyDescent="0.3">
      <c r="A379" s="27">
        <v>44283</v>
      </c>
      <c r="B379" s="36">
        <v>721892</v>
      </c>
      <c r="C379" s="31">
        <f t="shared" si="20"/>
        <v>1.3264237650222756E-2</v>
      </c>
      <c r="D379" s="35">
        <v>13170</v>
      </c>
      <c r="E379" s="32">
        <f t="shared" si="21"/>
        <v>8.3592978189832052E-4</v>
      </c>
      <c r="F379" s="33">
        <f t="shared" si="22"/>
        <v>9450</v>
      </c>
      <c r="G379" s="34">
        <f t="shared" si="23"/>
        <v>11</v>
      </c>
    </row>
    <row r="380" spans="1:7" ht="14" x14ac:dyDescent="0.3">
      <c r="A380" s="27">
        <v>44284</v>
      </c>
      <c r="B380" s="36">
        <v>731894</v>
      </c>
      <c r="C380" s="31">
        <f t="shared" si="20"/>
        <v>1.3855258127254492E-2</v>
      </c>
      <c r="D380" s="35">
        <v>13186</v>
      </c>
      <c r="E380" s="32">
        <f t="shared" si="21"/>
        <v>1.2148823082763858E-3</v>
      </c>
      <c r="F380" s="33">
        <f t="shared" si="22"/>
        <v>10002</v>
      </c>
      <c r="G380" s="34">
        <f t="shared" si="23"/>
        <v>16</v>
      </c>
    </row>
    <row r="381" spans="1:7" ht="14" x14ac:dyDescent="0.3">
      <c r="A381" s="27">
        <v>44285</v>
      </c>
      <c r="B381" s="36">
        <v>741181</v>
      </c>
      <c r="C381" s="31">
        <f t="shared" si="20"/>
        <v>1.2688995947500595E-2</v>
      </c>
      <c r="D381" s="35">
        <v>13191</v>
      </c>
      <c r="E381" s="32">
        <f t="shared" si="21"/>
        <v>3.7919005005308663E-4</v>
      </c>
      <c r="F381" s="33">
        <f t="shared" si="22"/>
        <v>9287</v>
      </c>
      <c r="G381" s="34">
        <f t="shared" si="23"/>
        <v>5</v>
      </c>
    </row>
    <row r="382" spans="1:7" ht="14" x14ac:dyDescent="0.3">
      <c r="A382" s="27">
        <v>44286</v>
      </c>
      <c r="B382" s="36">
        <v>747288</v>
      </c>
      <c r="C382" s="31">
        <f t="shared" si="20"/>
        <v>8.2395528217803753E-3</v>
      </c>
      <c r="D382" s="35">
        <v>13297</v>
      </c>
      <c r="E382" s="32">
        <f t="shared" si="21"/>
        <v>8.0357819725570458E-3</v>
      </c>
      <c r="F382" s="33">
        <f t="shared" si="22"/>
        <v>6107</v>
      </c>
      <c r="G382" s="34">
        <f t="shared" si="23"/>
        <v>106</v>
      </c>
    </row>
    <row r="383" spans="1:7" ht="14" x14ac:dyDescent="0.3">
      <c r="A383" s="27">
        <v>44287</v>
      </c>
      <c r="B383" s="36">
        <v>756199</v>
      </c>
      <c r="C383" s="31">
        <f t="shared" si="20"/>
        <v>1.1924452152316108E-2</v>
      </c>
      <c r="D383" s="35">
        <v>13303</v>
      </c>
      <c r="E383" s="32">
        <f t="shared" si="21"/>
        <v>4.5122960066180343E-4</v>
      </c>
      <c r="F383" s="33">
        <f t="shared" si="22"/>
        <v>8911</v>
      </c>
      <c r="G383" s="34">
        <f t="shared" si="23"/>
        <v>6</v>
      </c>
    </row>
    <row r="384" spans="1:7" ht="14" x14ac:dyDescent="0.3">
      <c r="A384" s="27">
        <v>44288</v>
      </c>
      <c r="B384" s="36">
        <v>771497</v>
      </c>
      <c r="C384" s="31">
        <f t="shared" si="20"/>
        <v>2.0230124610056348E-2</v>
      </c>
      <c r="D384" s="35">
        <v>13320</v>
      </c>
      <c r="E384" s="32">
        <f t="shared" si="21"/>
        <v>1.2779072389686537E-3</v>
      </c>
      <c r="F384" s="33">
        <f t="shared" si="22"/>
        <v>15298</v>
      </c>
      <c r="G384" s="34">
        <f t="shared" si="23"/>
        <v>17</v>
      </c>
    </row>
    <row r="385" spans="1:7" ht="14" x14ac:dyDescent="0.3">
      <c r="A385" s="27">
        <v>44289</v>
      </c>
      <c r="B385" s="36">
        <v>784043</v>
      </c>
      <c r="C385" s="31">
        <f t="shared" si="20"/>
        <v>1.6261890843386299E-2</v>
      </c>
      <c r="D385" s="35">
        <v>13423</v>
      </c>
      <c r="E385" s="32">
        <f t="shared" si="21"/>
        <v>7.732732732732733E-3</v>
      </c>
      <c r="F385" s="33">
        <f t="shared" si="22"/>
        <v>12546</v>
      </c>
      <c r="G385" s="34">
        <f t="shared" si="23"/>
        <v>103</v>
      </c>
    </row>
    <row r="386" spans="1:7" ht="14" x14ac:dyDescent="0.3">
      <c r="A386" s="27">
        <v>44290</v>
      </c>
      <c r="B386" s="36">
        <v>795051</v>
      </c>
      <c r="C386" s="31">
        <f t="shared" si="20"/>
        <v>1.4040046272972274E-2</v>
      </c>
      <c r="D386" s="35">
        <v>13425</v>
      </c>
      <c r="E386" s="32">
        <f t="shared" si="21"/>
        <v>1.4899798852715488E-4</v>
      </c>
      <c r="F386" s="33">
        <f t="shared" si="22"/>
        <v>11008</v>
      </c>
      <c r="G386" s="34">
        <f t="shared" si="23"/>
        <v>2</v>
      </c>
    </row>
    <row r="387" spans="1:7" ht="14" x14ac:dyDescent="0.3">
      <c r="A387" s="27">
        <v>44291</v>
      </c>
      <c r="B387" s="36">
        <v>803398</v>
      </c>
      <c r="C387" s="31">
        <f t="shared" si="20"/>
        <v>1.0498697567828981E-2</v>
      </c>
      <c r="D387" s="35">
        <v>13435</v>
      </c>
      <c r="E387" s="32">
        <f t="shared" si="21"/>
        <v>7.4487895716945994E-4</v>
      </c>
      <c r="F387" s="33">
        <f t="shared" si="22"/>
        <v>8347</v>
      </c>
      <c r="G387" s="34">
        <f t="shared" si="23"/>
        <v>10</v>
      </c>
    </row>
    <row r="388" spans="1:7" ht="14" x14ac:dyDescent="0.3">
      <c r="A388" s="27">
        <v>44292</v>
      </c>
      <c r="B388" s="36">
        <v>812760</v>
      </c>
      <c r="C388" s="31">
        <f t="shared" ref="C388:C451" si="24">($B388-$B387)/$B387</f>
        <v>1.165300386607883E-2</v>
      </c>
      <c r="D388" s="35">
        <v>13817</v>
      </c>
      <c r="E388" s="32">
        <f t="shared" ref="E388:E451" si="25">($D388-$D387)/$D387</f>
        <v>2.8433196873836993E-2</v>
      </c>
      <c r="F388" s="33">
        <f t="shared" ref="F388:F451" si="26">$B388-$B387</f>
        <v>9362</v>
      </c>
      <c r="G388" s="34">
        <f t="shared" ref="G388:G451" si="27">$D388-$D387</f>
        <v>382</v>
      </c>
    </row>
    <row r="389" spans="1:7" ht="14" x14ac:dyDescent="0.3">
      <c r="A389" s="27">
        <v>44293</v>
      </c>
      <c r="B389" s="36">
        <v>819164</v>
      </c>
      <c r="C389" s="31">
        <f t="shared" si="24"/>
        <v>7.879324769919779E-3</v>
      </c>
      <c r="D389" s="35">
        <v>14059</v>
      </c>
      <c r="E389" s="32">
        <f t="shared" si="25"/>
        <v>1.7514655858724758E-2</v>
      </c>
      <c r="F389" s="33">
        <f t="shared" si="26"/>
        <v>6404</v>
      </c>
      <c r="G389" s="34">
        <f t="shared" si="27"/>
        <v>242</v>
      </c>
    </row>
    <row r="390" spans="1:7" ht="14" x14ac:dyDescent="0.3">
      <c r="A390" s="27">
        <v>44294</v>
      </c>
      <c r="B390" s="36">
        <v>828366</v>
      </c>
      <c r="C390" s="31">
        <f t="shared" si="24"/>
        <v>1.1233403811690943E-2</v>
      </c>
      <c r="D390" s="35">
        <v>14119</v>
      </c>
      <c r="E390" s="32">
        <f t="shared" si="25"/>
        <v>4.2677288569599545E-3</v>
      </c>
      <c r="F390" s="33">
        <f t="shared" si="26"/>
        <v>9202</v>
      </c>
      <c r="G390" s="34">
        <f t="shared" si="27"/>
        <v>60</v>
      </c>
    </row>
    <row r="391" spans="1:7" ht="14" x14ac:dyDescent="0.3">
      <c r="A391" s="27">
        <v>44295</v>
      </c>
      <c r="B391" s="36">
        <v>840554</v>
      </c>
      <c r="C391" s="31">
        <f t="shared" si="24"/>
        <v>1.4713303056861339E-2</v>
      </c>
      <c r="D391" s="35">
        <v>14520</v>
      </c>
      <c r="E391" s="32">
        <f t="shared" si="25"/>
        <v>2.8401444861534102E-2</v>
      </c>
      <c r="F391" s="33">
        <f t="shared" si="26"/>
        <v>12188</v>
      </c>
      <c r="G391" s="34">
        <f t="shared" si="27"/>
        <v>401</v>
      </c>
    </row>
    <row r="392" spans="1:7" ht="14" x14ac:dyDescent="0.3">
      <c r="A392" s="27">
        <v>44296</v>
      </c>
      <c r="B392" s="36">
        <v>853209</v>
      </c>
      <c r="C392" s="31">
        <f t="shared" si="24"/>
        <v>1.5055546698962826E-2</v>
      </c>
      <c r="D392" s="35">
        <v>14744</v>
      </c>
      <c r="E392" s="32">
        <f t="shared" si="25"/>
        <v>1.5426997245179064E-2</v>
      </c>
      <c r="F392" s="33">
        <f t="shared" si="26"/>
        <v>12655</v>
      </c>
      <c r="G392" s="34">
        <f t="shared" si="27"/>
        <v>224</v>
      </c>
    </row>
    <row r="393" spans="1:7" ht="14" x14ac:dyDescent="0.3">
      <c r="A393" s="27">
        <v>44297</v>
      </c>
      <c r="B393" s="36">
        <v>864868</v>
      </c>
      <c r="C393" s="31">
        <f t="shared" si="24"/>
        <v>1.3664881640957843E-2</v>
      </c>
      <c r="D393" s="35">
        <v>14945</v>
      </c>
      <c r="E393" s="32">
        <f t="shared" si="25"/>
        <v>1.3632664134563212E-2</v>
      </c>
      <c r="F393" s="33">
        <f t="shared" si="26"/>
        <v>11659</v>
      </c>
      <c r="G393" s="34">
        <f t="shared" si="27"/>
        <v>201</v>
      </c>
    </row>
    <row r="394" spans="1:7" ht="14" x14ac:dyDescent="0.3">
      <c r="A394" s="27">
        <v>44298</v>
      </c>
      <c r="B394" s="36">
        <v>876225</v>
      </c>
      <c r="C394" s="31">
        <f t="shared" si="24"/>
        <v>1.3131483648371774E-2</v>
      </c>
      <c r="D394" s="35">
        <v>15149</v>
      </c>
      <c r="E394" s="32">
        <f t="shared" si="25"/>
        <v>1.365005018400803E-2</v>
      </c>
      <c r="F394" s="33">
        <f t="shared" si="26"/>
        <v>11357</v>
      </c>
      <c r="G394" s="34">
        <f t="shared" si="27"/>
        <v>204</v>
      </c>
    </row>
    <row r="395" spans="1:7" ht="14" x14ac:dyDescent="0.3">
      <c r="A395" s="27">
        <v>44299</v>
      </c>
      <c r="B395" s="36">
        <v>884783</v>
      </c>
      <c r="C395" s="31">
        <f t="shared" si="24"/>
        <v>9.7668977716910618E-3</v>
      </c>
      <c r="D395" s="35">
        <v>15286</v>
      </c>
      <c r="E395" s="32">
        <f t="shared" si="25"/>
        <v>9.04350122120272E-3</v>
      </c>
      <c r="F395" s="33">
        <f t="shared" si="26"/>
        <v>8558</v>
      </c>
      <c r="G395" s="34">
        <f t="shared" si="27"/>
        <v>137</v>
      </c>
    </row>
    <row r="396" spans="1:7" ht="14" x14ac:dyDescent="0.3">
      <c r="A396" s="27">
        <v>44300</v>
      </c>
      <c r="B396" s="36">
        <v>892880</v>
      </c>
      <c r="C396" s="31">
        <f t="shared" si="24"/>
        <v>9.1513964440998533E-3</v>
      </c>
      <c r="D396" s="35">
        <v>15447</v>
      </c>
      <c r="E396" s="32">
        <f t="shared" si="25"/>
        <v>1.053251341096428E-2</v>
      </c>
      <c r="F396" s="33">
        <f t="shared" si="26"/>
        <v>8097</v>
      </c>
      <c r="G396" s="34">
        <f t="shared" si="27"/>
        <v>161</v>
      </c>
    </row>
    <row r="397" spans="1:7" ht="14" x14ac:dyDescent="0.3">
      <c r="A397" s="27">
        <v>44301</v>
      </c>
      <c r="B397" s="36">
        <v>904285</v>
      </c>
      <c r="C397" s="31">
        <f t="shared" si="24"/>
        <v>1.2773273004211091E-2</v>
      </c>
      <c r="D397" s="35">
        <v>15594</v>
      </c>
      <c r="E397" s="32">
        <f t="shared" si="25"/>
        <v>9.5164109535832205E-3</v>
      </c>
      <c r="F397" s="33">
        <f t="shared" si="26"/>
        <v>11405</v>
      </c>
      <c r="G397" s="34">
        <f t="shared" si="27"/>
        <v>147</v>
      </c>
    </row>
    <row r="398" spans="1:7" ht="14" x14ac:dyDescent="0.3">
      <c r="A398" s="27">
        <v>44302</v>
      </c>
      <c r="B398" s="36">
        <v>914971</v>
      </c>
      <c r="C398" s="31">
        <f t="shared" si="24"/>
        <v>1.1817070945553669E-2</v>
      </c>
      <c r="D398" s="35">
        <v>15757</v>
      </c>
      <c r="E398" s="32">
        <f t="shared" si="25"/>
        <v>1.0452738232653585E-2</v>
      </c>
      <c r="F398" s="33">
        <f t="shared" si="26"/>
        <v>10686</v>
      </c>
      <c r="G398" s="34">
        <f t="shared" si="27"/>
        <v>163</v>
      </c>
    </row>
    <row r="399" spans="1:7" ht="14" x14ac:dyDescent="0.3">
      <c r="A399" s="27">
        <v>44303</v>
      </c>
      <c r="B399" s="36">
        <v>926052</v>
      </c>
      <c r="C399" s="31">
        <f t="shared" si="24"/>
        <v>1.2110766352157609E-2</v>
      </c>
      <c r="D399" s="35">
        <v>15810</v>
      </c>
      <c r="E399" s="32">
        <f t="shared" si="25"/>
        <v>3.3635844386621819E-3</v>
      </c>
      <c r="F399" s="33">
        <f t="shared" si="26"/>
        <v>11081</v>
      </c>
      <c r="G399" s="34">
        <f t="shared" si="27"/>
        <v>53</v>
      </c>
    </row>
    <row r="400" spans="1:7" ht="14" x14ac:dyDescent="0.3">
      <c r="A400" s="27">
        <v>44304</v>
      </c>
      <c r="B400" s="36">
        <v>936133</v>
      </c>
      <c r="C400" s="31">
        <f t="shared" si="24"/>
        <v>1.0885997762544652E-2</v>
      </c>
      <c r="D400" s="35">
        <v>15960</v>
      </c>
      <c r="E400" s="32">
        <f t="shared" si="25"/>
        <v>9.4876660341555973E-3</v>
      </c>
      <c r="F400" s="33">
        <f t="shared" si="26"/>
        <v>10081</v>
      </c>
      <c r="G400" s="34">
        <f t="shared" si="27"/>
        <v>150</v>
      </c>
    </row>
    <row r="401" spans="1:7" ht="14" x14ac:dyDescent="0.3">
      <c r="A401" s="27">
        <v>44305</v>
      </c>
      <c r="B401" s="36">
        <v>945745</v>
      </c>
      <c r="C401" s="31">
        <f t="shared" si="24"/>
        <v>1.0267771780291902E-2</v>
      </c>
      <c r="D401" s="35">
        <v>16048</v>
      </c>
      <c r="E401" s="32">
        <f t="shared" si="25"/>
        <v>5.5137844611528822E-3</v>
      </c>
      <c r="F401" s="33">
        <f t="shared" si="26"/>
        <v>9612</v>
      </c>
      <c r="G401" s="34">
        <f t="shared" si="27"/>
        <v>88</v>
      </c>
    </row>
    <row r="402" spans="1:7" ht="14" x14ac:dyDescent="0.3">
      <c r="A402" s="27">
        <v>44306</v>
      </c>
      <c r="B402" s="36">
        <v>953106</v>
      </c>
      <c r="C402" s="31">
        <f t="shared" si="24"/>
        <v>7.7832819628969752E-3</v>
      </c>
      <c r="D402" s="35">
        <v>16141</v>
      </c>
      <c r="E402" s="32">
        <f t="shared" si="25"/>
        <v>5.7951146560319047E-3</v>
      </c>
      <c r="F402" s="33">
        <f t="shared" si="26"/>
        <v>7361</v>
      </c>
      <c r="G402" s="34">
        <f t="shared" si="27"/>
        <v>93</v>
      </c>
    </row>
    <row r="403" spans="1:7" ht="14" x14ac:dyDescent="0.3">
      <c r="A403" s="27">
        <v>44307</v>
      </c>
      <c r="B403" s="36">
        <v>962307</v>
      </c>
      <c r="C403" s="31">
        <f t="shared" si="24"/>
        <v>9.6537006377045154E-3</v>
      </c>
      <c r="D403" s="35">
        <v>16265</v>
      </c>
      <c r="E403" s="32">
        <f t="shared" si="25"/>
        <v>7.6822997335976705E-3</v>
      </c>
      <c r="F403" s="33">
        <f t="shared" si="26"/>
        <v>9201</v>
      </c>
      <c r="G403" s="34">
        <f t="shared" si="27"/>
        <v>124</v>
      </c>
    </row>
    <row r="404" spans="1:7" ht="14" x14ac:dyDescent="0.3">
      <c r="A404" s="27">
        <v>44308</v>
      </c>
      <c r="B404" s="36">
        <v>971049</v>
      </c>
      <c r="C404" s="31">
        <f t="shared" si="24"/>
        <v>9.0844190055772225E-3</v>
      </c>
      <c r="D404" s="35">
        <v>16370</v>
      </c>
      <c r="E404" s="32">
        <f t="shared" si="25"/>
        <v>6.4555794651091304E-3</v>
      </c>
      <c r="F404" s="33">
        <f t="shared" si="26"/>
        <v>8742</v>
      </c>
      <c r="G404" s="34">
        <f t="shared" si="27"/>
        <v>105</v>
      </c>
    </row>
    <row r="405" spans="1:7" ht="14" x14ac:dyDescent="0.3">
      <c r="A405" s="27">
        <v>44309</v>
      </c>
      <c r="B405" s="36">
        <v>979740</v>
      </c>
      <c r="C405" s="31">
        <f t="shared" si="24"/>
        <v>8.9501147727869546E-3</v>
      </c>
      <c r="D405" s="35">
        <v>16529</v>
      </c>
      <c r="E405" s="32">
        <f t="shared" si="25"/>
        <v>9.7128894318875992E-3</v>
      </c>
      <c r="F405" s="33">
        <f t="shared" si="26"/>
        <v>8691</v>
      </c>
      <c r="G405" s="34">
        <f t="shared" si="27"/>
        <v>159</v>
      </c>
    </row>
    <row r="406" spans="1:7" ht="14" x14ac:dyDescent="0.3">
      <c r="A406" s="27">
        <v>44310</v>
      </c>
      <c r="B406" s="36">
        <v>989380</v>
      </c>
      <c r="C406" s="31">
        <f t="shared" si="24"/>
        <v>9.8393451323820613E-3</v>
      </c>
      <c r="D406" s="35">
        <v>16674</v>
      </c>
      <c r="E406" s="32">
        <f t="shared" si="25"/>
        <v>8.7724605239276419E-3</v>
      </c>
      <c r="F406" s="33">
        <f t="shared" si="26"/>
        <v>9640</v>
      </c>
      <c r="G406" s="34">
        <f t="shared" si="27"/>
        <v>145</v>
      </c>
    </row>
    <row r="407" spans="1:7" ht="14" x14ac:dyDescent="0.3">
      <c r="A407" s="27">
        <v>44311</v>
      </c>
      <c r="B407" s="36">
        <v>997523</v>
      </c>
      <c r="C407" s="31">
        <f t="shared" si="24"/>
        <v>8.2304069215063981E-3</v>
      </c>
      <c r="D407" s="35">
        <v>16783</v>
      </c>
      <c r="E407" s="32">
        <f t="shared" si="25"/>
        <v>6.5371236655871415E-3</v>
      </c>
      <c r="F407" s="33">
        <f t="shared" si="26"/>
        <v>8143</v>
      </c>
      <c r="G407" s="34">
        <f t="shared" si="27"/>
        <v>109</v>
      </c>
    </row>
    <row r="408" spans="1:7" ht="14" x14ac:dyDescent="0.3">
      <c r="A408" s="27">
        <v>44312</v>
      </c>
      <c r="B408" s="36">
        <v>1006428</v>
      </c>
      <c r="C408" s="31">
        <f t="shared" si="24"/>
        <v>8.9271124575573697E-3</v>
      </c>
      <c r="D408" s="35">
        <v>16853</v>
      </c>
      <c r="E408" s="32">
        <f t="shared" si="25"/>
        <v>4.170887207293094E-3</v>
      </c>
      <c r="F408" s="33">
        <f t="shared" si="26"/>
        <v>8905</v>
      </c>
      <c r="G408" s="34">
        <f t="shared" si="27"/>
        <v>70</v>
      </c>
    </row>
    <row r="409" spans="1:7" ht="14" x14ac:dyDescent="0.3">
      <c r="A409" s="27">
        <v>44313</v>
      </c>
      <c r="B409" s="36">
        <v>1013618</v>
      </c>
      <c r="C409" s="31">
        <f t="shared" si="24"/>
        <v>7.1440778674679165E-3</v>
      </c>
      <c r="D409" s="35">
        <v>16916</v>
      </c>
      <c r="E409" s="32">
        <f t="shared" si="25"/>
        <v>3.7382068474455586E-3</v>
      </c>
      <c r="F409" s="33">
        <f t="shared" si="26"/>
        <v>7190</v>
      </c>
      <c r="G409" s="34">
        <f t="shared" si="27"/>
        <v>63</v>
      </c>
    </row>
    <row r="410" spans="1:7" ht="14" x14ac:dyDescent="0.3">
      <c r="A410" s="27">
        <v>44314</v>
      </c>
      <c r="B410" s="36">
        <v>1020495</v>
      </c>
      <c r="C410" s="31">
        <f t="shared" si="24"/>
        <v>6.7846072188931135E-3</v>
      </c>
      <c r="D410" s="35">
        <v>17031</v>
      </c>
      <c r="E410" s="32">
        <f t="shared" si="25"/>
        <v>6.7982974698510288E-3</v>
      </c>
      <c r="F410" s="33">
        <f t="shared" si="26"/>
        <v>6877</v>
      </c>
      <c r="G410" s="34">
        <f t="shared" si="27"/>
        <v>115</v>
      </c>
    </row>
    <row r="411" spans="1:7" ht="14" x14ac:dyDescent="0.3">
      <c r="A411" s="27">
        <v>44315</v>
      </c>
      <c r="B411" s="36">
        <v>1028738</v>
      </c>
      <c r="C411" s="31">
        <f t="shared" si="24"/>
        <v>8.0774526087829934E-3</v>
      </c>
      <c r="D411" s="35">
        <v>17145</v>
      </c>
      <c r="E411" s="32">
        <f t="shared" si="25"/>
        <v>6.693676237449357E-3</v>
      </c>
      <c r="F411" s="33">
        <f t="shared" si="26"/>
        <v>8243</v>
      </c>
      <c r="G411" s="34">
        <f t="shared" si="27"/>
        <v>114</v>
      </c>
    </row>
    <row r="412" spans="1:7" ht="14" x14ac:dyDescent="0.3">
      <c r="A412" s="27">
        <v>44316</v>
      </c>
      <c r="B412" s="36">
        <v>1037460</v>
      </c>
      <c r="C412" s="31">
        <f t="shared" si="24"/>
        <v>8.478349200671113E-3</v>
      </c>
      <c r="D412" s="35">
        <v>17234</v>
      </c>
      <c r="E412" s="32">
        <f t="shared" si="25"/>
        <v>5.1910177894429867E-3</v>
      </c>
      <c r="F412" s="33">
        <f t="shared" si="26"/>
        <v>8722</v>
      </c>
      <c r="G412" s="34">
        <f t="shared" si="27"/>
        <v>89</v>
      </c>
    </row>
    <row r="413" spans="1:7" ht="14" x14ac:dyDescent="0.3">
      <c r="A413" s="27">
        <v>44317</v>
      </c>
      <c r="B413" s="36">
        <v>1046653</v>
      </c>
      <c r="C413" s="31">
        <f t="shared" si="24"/>
        <v>8.8610645229695601E-3</v>
      </c>
      <c r="D413" s="35">
        <v>17354</v>
      </c>
      <c r="E413" s="32">
        <f t="shared" si="25"/>
        <v>6.962980155506557E-3</v>
      </c>
      <c r="F413" s="33">
        <f t="shared" si="26"/>
        <v>9193</v>
      </c>
      <c r="G413" s="34">
        <f t="shared" si="27"/>
        <v>120</v>
      </c>
    </row>
    <row r="414" spans="1:7" ht="14" x14ac:dyDescent="0.3">
      <c r="A414" s="27">
        <v>44318</v>
      </c>
      <c r="B414" s="36">
        <v>1054983</v>
      </c>
      <c r="C414" s="31">
        <f t="shared" si="24"/>
        <v>7.9587026454804033E-3</v>
      </c>
      <c r="D414" s="35">
        <v>17431</v>
      </c>
      <c r="E414" s="32">
        <f t="shared" si="25"/>
        <v>4.4370174023279935E-3</v>
      </c>
      <c r="F414" s="33">
        <f t="shared" si="26"/>
        <v>8330</v>
      </c>
      <c r="G414" s="34">
        <f t="shared" si="27"/>
        <v>77</v>
      </c>
    </row>
    <row r="415" spans="1:7" ht="14" x14ac:dyDescent="0.3">
      <c r="A415" s="27">
        <v>44319</v>
      </c>
      <c r="B415" s="36">
        <v>1062225</v>
      </c>
      <c r="C415" s="31">
        <f t="shared" si="24"/>
        <v>6.8645655901564294E-3</v>
      </c>
      <c r="D415" s="35">
        <v>17525</v>
      </c>
      <c r="E415" s="32">
        <f t="shared" si="25"/>
        <v>5.3926911823762259E-3</v>
      </c>
      <c r="F415" s="33">
        <f t="shared" si="26"/>
        <v>7242</v>
      </c>
      <c r="G415" s="34">
        <f t="shared" si="27"/>
        <v>94</v>
      </c>
    </row>
    <row r="416" spans="1:7" ht="14" x14ac:dyDescent="0.3">
      <c r="A416" s="27">
        <v>44320</v>
      </c>
      <c r="B416" s="36">
        <v>1067892</v>
      </c>
      <c r="C416" s="31">
        <f t="shared" si="24"/>
        <v>5.3350278895714183E-3</v>
      </c>
      <c r="D416" s="35">
        <v>17622</v>
      </c>
      <c r="E416" s="32">
        <f t="shared" si="25"/>
        <v>5.5349500713266758E-3</v>
      </c>
      <c r="F416" s="33">
        <f t="shared" si="26"/>
        <v>5667</v>
      </c>
      <c r="G416" s="34">
        <f t="shared" si="27"/>
        <v>97</v>
      </c>
    </row>
    <row r="417" spans="1:7" ht="14" x14ac:dyDescent="0.3">
      <c r="A417" s="27">
        <v>44321</v>
      </c>
      <c r="B417" s="36">
        <v>1073555</v>
      </c>
      <c r="C417" s="31">
        <f t="shared" si="24"/>
        <v>5.3029707123941373E-3</v>
      </c>
      <c r="D417" s="35">
        <v>17800</v>
      </c>
      <c r="E417" s="32">
        <f t="shared" si="25"/>
        <v>1.0101010101010102E-2</v>
      </c>
      <c r="F417" s="33">
        <f t="shared" si="26"/>
        <v>5663</v>
      </c>
      <c r="G417" s="34">
        <f t="shared" si="27"/>
        <v>178</v>
      </c>
    </row>
    <row r="418" spans="1:7" ht="14" x14ac:dyDescent="0.3">
      <c r="A418" s="27">
        <v>44322</v>
      </c>
      <c r="B418" s="36">
        <v>1080172</v>
      </c>
      <c r="C418" s="31">
        <f t="shared" si="24"/>
        <v>6.163633907904113E-3</v>
      </c>
      <c r="D418" s="35">
        <v>17991</v>
      </c>
      <c r="E418" s="32">
        <f t="shared" si="25"/>
        <v>1.0730337078651685E-2</v>
      </c>
      <c r="F418" s="33">
        <f t="shared" si="26"/>
        <v>6617</v>
      </c>
      <c r="G418" s="34">
        <f t="shared" si="27"/>
        <v>191</v>
      </c>
    </row>
    <row r="419" spans="1:7" ht="14" x14ac:dyDescent="0.3">
      <c r="A419" s="27">
        <v>44323</v>
      </c>
      <c r="B419" s="36">
        <v>1087885</v>
      </c>
      <c r="C419" s="31">
        <f t="shared" si="24"/>
        <v>7.1405294712323592E-3</v>
      </c>
      <c r="D419" s="35">
        <v>18099</v>
      </c>
      <c r="E419" s="32">
        <f t="shared" si="25"/>
        <v>6.0030015007503752E-3</v>
      </c>
      <c r="F419" s="33">
        <f t="shared" si="26"/>
        <v>7713</v>
      </c>
      <c r="G419" s="34">
        <f t="shared" si="27"/>
        <v>108</v>
      </c>
    </row>
    <row r="420" spans="1:7" ht="14" x14ac:dyDescent="0.3">
      <c r="A420" s="27">
        <v>44324</v>
      </c>
      <c r="B420" s="36">
        <v>1094849</v>
      </c>
      <c r="C420" s="31">
        <f t="shared" si="24"/>
        <v>6.4014119139431096E-3</v>
      </c>
      <c r="D420" s="35">
        <v>18269</v>
      </c>
      <c r="E420" s="32">
        <f t="shared" si="25"/>
        <v>9.3927841317199851E-3</v>
      </c>
      <c r="F420" s="33">
        <f t="shared" si="26"/>
        <v>6964</v>
      </c>
      <c r="G420" s="34">
        <f t="shared" si="27"/>
        <v>170</v>
      </c>
    </row>
    <row r="421" spans="1:7" ht="14" x14ac:dyDescent="0.3">
      <c r="A421" s="27">
        <v>44325</v>
      </c>
      <c r="B421" s="36">
        <v>1101990</v>
      </c>
      <c r="C421" s="31">
        <f t="shared" si="24"/>
        <v>6.5223606177655545E-3</v>
      </c>
      <c r="D421" s="35">
        <v>18472</v>
      </c>
      <c r="E421" s="32">
        <f t="shared" si="25"/>
        <v>1.1111719305928075E-2</v>
      </c>
      <c r="F421" s="33">
        <f t="shared" si="26"/>
        <v>7141</v>
      </c>
      <c r="G421" s="34">
        <f t="shared" si="27"/>
        <v>203</v>
      </c>
    </row>
    <row r="422" spans="1:7" ht="14" x14ac:dyDescent="0.3">
      <c r="A422" s="27">
        <v>44326</v>
      </c>
      <c r="B422" s="36">
        <v>1108826</v>
      </c>
      <c r="C422" s="31">
        <f t="shared" si="24"/>
        <v>6.2033230791567985E-3</v>
      </c>
      <c r="D422" s="35">
        <v>18562</v>
      </c>
      <c r="E422" s="32">
        <f t="shared" si="25"/>
        <v>4.8722390645300996E-3</v>
      </c>
      <c r="F422" s="33">
        <f t="shared" si="26"/>
        <v>6836</v>
      </c>
      <c r="G422" s="34">
        <f t="shared" si="27"/>
        <v>90</v>
      </c>
    </row>
    <row r="423" spans="1:7" ht="14" x14ac:dyDescent="0.3">
      <c r="A423" s="27">
        <v>44327</v>
      </c>
      <c r="B423" s="36">
        <v>1113547</v>
      </c>
      <c r="C423" s="31">
        <f t="shared" si="24"/>
        <v>4.2576562959382265E-3</v>
      </c>
      <c r="D423" s="35">
        <v>18620</v>
      </c>
      <c r="E423" s="32">
        <f t="shared" si="25"/>
        <v>3.124663290593686E-3</v>
      </c>
      <c r="F423" s="33">
        <f t="shared" si="26"/>
        <v>4721</v>
      </c>
      <c r="G423" s="34">
        <f t="shared" si="27"/>
        <v>58</v>
      </c>
    </row>
    <row r="424" spans="1:7" ht="14" x14ac:dyDescent="0.3">
      <c r="A424" s="27">
        <v>44328</v>
      </c>
      <c r="B424" s="36">
        <v>1118359</v>
      </c>
      <c r="C424" s="31">
        <f t="shared" si="24"/>
        <v>4.3213263562292383E-3</v>
      </c>
      <c r="D424" s="35">
        <v>18714</v>
      </c>
      <c r="E424" s="32">
        <f t="shared" si="25"/>
        <v>5.0483351235230938E-3</v>
      </c>
      <c r="F424" s="33">
        <f t="shared" si="26"/>
        <v>4812</v>
      </c>
      <c r="G424" s="34">
        <f t="shared" si="27"/>
        <v>94</v>
      </c>
    </row>
    <row r="425" spans="1:7" ht="14" x14ac:dyDescent="0.3">
      <c r="A425" s="27">
        <v>44329</v>
      </c>
      <c r="B425" s="36">
        <v>1124724</v>
      </c>
      <c r="C425" s="31">
        <f t="shared" si="24"/>
        <v>5.6913745943833775E-3</v>
      </c>
      <c r="D425" s="35">
        <v>18821</v>
      </c>
      <c r="E425" s="32">
        <f t="shared" si="25"/>
        <v>5.7176445441915148E-3</v>
      </c>
      <c r="F425" s="33">
        <f t="shared" si="26"/>
        <v>6365</v>
      </c>
      <c r="G425" s="34">
        <f t="shared" si="27"/>
        <v>107</v>
      </c>
    </row>
    <row r="426" spans="1:7" ht="14" x14ac:dyDescent="0.3">
      <c r="A426" s="27">
        <v>44330</v>
      </c>
      <c r="B426" s="36">
        <v>1131467</v>
      </c>
      <c r="C426" s="31">
        <f t="shared" si="24"/>
        <v>5.9952486121039473E-3</v>
      </c>
      <c r="D426" s="35">
        <v>18958</v>
      </c>
      <c r="E426" s="32">
        <f t="shared" si="25"/>
        <v>7.2791031294830244E-3</v>
      </c>
      <c r="F426" s="33">
        <f t="shared" si="26"/>
        <v>6743</v>
      </c>
      <c r="G426" s="34">
        <f t="shared" si="27"/>
        <v>137</v>
      </c>
    </row>
    <row r="427" spans="1:7" ht="14" x14ac:dyDescent="0.3">
      <c r="A427" s="27">
        <v>44331</v>
      </c>
      <c r="B427" s="36">
        <v>1138187</v>
      </c>
      <c r="C427" s="31">
        <f t="shared" si="24"/>
        <v>5.9391922168300091E-3</v>
      </c>
      <c r="D427" s="35">
        <v>19051</v>
      </c>
      <c r="E427" s="32">
        <f t="shared" si="25"/>
        <v>4.9055807574638673E-3</v>
      </c>
      <c r="F427" s="33">
        <f t="shared" si="26"/>
        <v>6720</v>
      </c>
      <c r="G427" s="34">
        <f t="shared" si="27"/>
        <v>93</v>
      </c>
    </row>
    <row r="428" spans="1:7" ht="14" x14ac:dyDescent="0.3">
      <c r="A428" s="27">
        <v>44332</v>
      </c>
      <c r="B428" s="36">
        <v>1143963</v>
      </c>
      <c r="C428" s="31">
        <f t="shared" si="24"/>
        <v>5.0747372795507239E-3</v>
      </c>
      <c r="D428" s="35">
        <v>19191</v>
      </c>
      <c r="E428" s="32">
        <f t="shared" si="25"/>
        <v>7.3486956065298408E-3</v>
      </c>
      <c r="F428" s="33">
        <f t="shared" si="26"/>
        <v>5776</v>
      </c>
      <c r="G428" s="34">
        <f t="shared" si="27"/>
        <v>140</v>
      </c>
    </row>
    <row r="429" spans="1:7" ht="14" x14ac:dyDescent="0.3">
      <c r="A429" s="27">
        <v>44333</v>
      </c>
      <c r="B429" s="36">
        <v>1149925</v>
      </c>
      <c r="C429" s="31">
        <f t="shared" si="24"/>
        <v>5.2117070219928445E-3</v>
      </c>
      <c r="D429" s="35">
        <v>19262</v>
      </c>
      <c r="E429" s="32">
        <f t="shared" si="25"/>
        <v>3.6996508780157366E-3</v>
      </c>
      <c r="F429" s="33">
        <f t="shared" si="26"/>
        <v>5962</v>
      </c>
      <c r="G429" s="34">
        <f t="shared" si="27"/>
        <v>71</v>
      </c>
    </row>
    <row r="430" spans="1:7" ht="14" x14ac:dyDescent="0.3">
      <c r="A430" s="27">
        <v>44334</v>
      </c>
      <c r="B430" s="36">
        <v>1154388</v>
      </c>
      <c r="C430" s="31">
        <f t="shared" si="24"/>
        <v>3.8811226819140377E-3</v>
      </c>
      <c r="D430" s="35">
        <v>19372</v>
      </c>
      <c r="E430" s="32">
        <f t="shared" si="25"/>
        <v>5.7107257813311186E-3</v>
      </c>
      <c r="F430" s="33">
        <f t="shared" si="26"/>
        <v>4463</v>
      </c>
      <c r="G430" s="34">
        <f t="shared" si="27"/>
        <v>110</v>
      </c>
    </row>
    <row r="431" spans="1:7" ht="14" x14ac:dyDescent="0.3">
      <c r="A431" s="27">
        <v>44335</v>
      </c>
      <c r="B431" s="36">
        <v>1159071</v>
      </c>
      <c r="C431" s="31">
        <f t="shared" si="24"/>
        <v>4.0566949760392516E-3</v>
      </c>
      <c r="D431" s="35">
        <v>19507</v>
      </c>
      <c r="E431" s="32">
        <f t="shared" si="25"/>
        <v>6.9688209787321905E-3</v>
      </c>
      <c r="F431" s="33">
        <f t="shared" si="26"/>
        <v>4683</v>
      </c>
      <c r="G431" s="34">
        <f t="shared" si="27"/>
        <v>135</v>
      </c>
    </row>
    <row r="432" spans="1:7" ht="14" x14ac:dyDescent="0.3">
      <c r="A432" s="27">
        <v>44336</v>
      </c>
      <c r="B432" s="36">
        <v>1165155</v>
      </c>
      <c r="C432" s="31">
        <f t="shared" si="24"/>
        <v>5.2490313363029529E-3</v>
      </c>
      <c r="D432" s="35">
        <v>19641</v>
      </c>
      <c r="E432" s="32">
        <f t="shared" si="25"/>
        <v>6.8693289588352899E-3</v>
      </c>
      <c r="F432" s="33">
        <f t="shared" si="26"/>
        <v>6084</v>
      </c>
      <c r="G432" s="34">
        <f t="shared" si="27"/>
        <v>134</v>
      </c>
    </row>
    <row r="433" spans="1:7" ht="14" x14ac:dyDescent="0.3">
      <c r="A433" s="27">
        <v>44337</v>
      </c>
      <c r="B433" s="36">
        <v>1171403</v>
      </c>
      <c r="C433" s="31">
        <f t="shared" si="24"/>
        <v>5.3623766794975774E-3</v>
      </c>
      <c r="D433" s="35">
        <v>19763</v>
      </c>
      <c r="E433" s="32">
        <f t="shared" si="25"/>
        <v>6.211496359655822E-3</v>
      </c>
      <c r="F433" s="33">
        <f t="shared" si="26"/>
        <v>6248</v>
      </c>
      <c r="G433" s="34">
        <f t="shared" si="27"/>
        <v>122</v>
      </c>
    </row>
    <row r="434" spans="1:7" ht="14" x14ac:dyDescent="0.3">
      <c r="A434" s="27">
        <v>44338</v>
      </c>
      <c r="B434" s="36">
        <v>1178217</v>
      </c>
      <c r="C434" s="31">
        <f t="shared" si="24"/>
        <v>5.8169562481912712E-3</v>
      </c>
      <c r="D434" s="35">
        <v>19946</v>
      </c>
      <c r="E434" s="32">
        <f t="shared" si="25"/>
        <v>9.2597277741233615E-3</v>
      </c>
      <c r="F434" s="33">
        <f t="shared" si="26"/>
        <v>6814</v>
      </c>
      <c r="G434" s="34">
        <f t="shared" si="27"/>
        <v>183</v>
      </c>
    </row>
    <row r="435" spans="1:7" ht="14" x14ac:dyDescent="0.3">
      <c r="A435" s="27">
        <v>44339</v>
      </c>
      <c r="B435" s="36">
        <v>1179812</v>
      </c>
      <c r="C435" s="31">
        <f t="shared" si="24"/>
        <v>1.3537404400038363E-3</v>
      </c>
      <c r="D435" s="35">
        <v>19951</v>
      </c>
      <c r="E435" s="32">
        <f t="shared" si="25"/>
        <v>2.5067682743407202E-4</v>
      </c>
      <c r="F435" s="33">
        <f t="shared" si="26"/>
        <v>1595</v>
      </c>
      <c r="G435" s="34">
        <f t="shared" si="27"/>
        <v>5</v>
      </c>
    </row>
    <row r="436" spans="1:7" ht="14" x14ac:dyDescent="0.3">
      <c r="A436" s="27">
        <v>44340</v>
      </c>
      <c r="B436" s="36">
        <v>1184706</v>
      </c>
      <c r="C436" s="31">
        <f t="shared" si="24"/>
        <v>4.1481185137971135E-3</v>
      </c>
      <c r="D436" s="35">
        <v>19983</v>
      </c>
      <c r="E436" s="32">
        <f t="shared" si="25"/>
        <v>1.6039296275875896E-3</v>
      </c>
      <c r="F436" s="33">
        <f t="shared" si="26"/>
        <v>4894</v>
      </c>
      <c r="G436" s="34">
        <f t="shared" si="27"/>
        <v>32</v>
      </c>
    </row>
    <row r="437" spans="1:7" ht="14" x14ac:dyDescent="0.3">
      <c r="A437" s="27">
        <v>44341</v>
      </c>
      <c r="B437" s="36">
        <v>1188672</v>
      </c>
      <c r="C437" s="31">
        <f t="shared" si="24"/>
        <v>3.3476660032109233E-3</v>
      </c>
      <c r="D437" s="35">
        <v>20019</v>
      </c>
      <c r="E437" s="32">
        <f t="shared" si="25"/>
        <v>1.8015313016063654E-3</v>
      </c>
      <c r="F437" s="33">
        <f t="shared" si="26"/>
        <v>3966</v>
      </c>
      <c r="G437" s="34">
        <f t="shared" si="27"/>
        <v>36</v>
      </c>
    </row>
    <row r="438" spans="1:7" ht="14" x14ac:dyDescent="0.3">
      <c r="A438" s="27">
        <v>44342</v>
      </c>
      <c r="B438" s="36">
        <v>1193976</v>
      </c>
      <c r="C438" s="31">
        <f t="shared" si="24"/>
        <v>4.4621224357938947E-3</v>
      </c>
      <c r="D438" s="35">
        <v>20169</v>
      </c>
      <c r="E438" s="32">
        <f t="shared" si="25"/>
        <v>7.4928817623257909E-3</v>
      </c>
      <c r="F438" s="33">
        <f t="shared" si="26"/>
        <v>5304</v>
      </c>
      <c r="G438" s="34">
        <f t="shared" si="27"/>
        <v>150</v>
      </c>
    </row>
    <row r="439" spans="1:7" ht="14" x14ac:dyDescent="0.3">
      <c r="A439" s="27">
        <v>44343</v>
      </c>
      <c r="B439" s="36">
        <v>1200430</v>
      </c>
      <c r="C439" s="31">
        <f t="shared" si="24"/>
        <v>5.4054687866422774E-3</v>
      </c>
      <c r="D439" s="35">
        <v>20379</v>
      </c>
      <c r="E439" s="32">
        <f t="shared" si="25"/>
        <v>1.0412018444146957E-2</v>
      </c>
      <c r="F439" s="33">
        <f t="shared" si="26"/>
        <v>6454</v>
      </c>
      <c r="G439" s="34">
        <f t="shared" si="27"/>
        <v>210</v>
      </c>
    </row>
    <row r="440" spans="1:7" ht="14" x14ac:dyDescent="0.3">
      <c r="A440" s="27">
        <v>44344</v>
      </c>
      <c r="B440" s="36">
        <v>1209154</v>
      </c>
      <c r="C440" s="31">
        <f t="shared" si="24"/>
        <v>7.2673958498204808E-3</v>
      </c>
      <c r="D440" s="35">
        <v>20566</v>
      </c>
      <c r="E440" s="32">
        <f t="shared" si="25"/>
        <v>9.1761126649982823E-3</v>
      </c>
      <c r="F440" s="33">
        <f t="shared" si="26"/>
        <v>8724</v>
      </c>
      <c r="G440" s="34">
        <f t="shared" si="27"/>
        <v>187</v>
      </c>
    </row>
    <row r="441" spans="1:7" ht="14" x14ac:dyDescent="0.3">
      <c r="A441" s="27">
        <v>44345</v>
      </c>
      <c r="B441" s="36">
        <v>1216582</v>
      </c>
      <c r="C441" s="31">
        <f t="shared" si="24"/>
        <v>6.1431380948994089E-3</v>
      </c>
      <c r="D441" s="35">
        <v>20722</v>
      </c>
      <c r="E441" s="32">
        <f t="shared" si="25"/>
        <v>7.5853350189633373E-3</v>
      </c>
      <c r="F441" s="33">
        <f t="shared" si="26"/>
        <v>7428</v>
      </c>
      <c r="G441" s="34">
        <f t="shared" si="27"/>
        <v>156</v>
      </c>
    </row>
    <row r="442" spans="1:7" ht="14" x14ac:dyDescent="0.3">
      <c r="A442" s="27">
        <v>44346</v>
      </c>
      <c r="B442" s="36">
        <v>1223627</v>
      </c>
      <c r="C442" s="31">
        <f t="shared" si="24"/>
        <v>5.7908139360930873E-3</v>
      </c>
      <c r="D442" s="35">
        <v>20860</v>
      </c>
      <c r="E442" s="32">
        <f t="shared" si="25"/>
        <v>6.6595888427757937E-3</v>
      </c>
      <c r="F442" s="33">
        <f t="shared" si="26"/>
        <v>7045</v>
      </c>
      <c r="G442" s="34">
        <f t="shared" si="27"/>
        <v>138</v>
      </c>
    </row>
    <row r="443" spans="1:7" ht="14" x14ac:dyDescent="0.3">
      <c r="A443" s="27">
        <v>44347</v>
      </c>
      <c r="B443" s="36">
        <v>1230301</v>
      </c>
      <c r="C443" s="31">
        <f t="shared" si="24"/>
        <v>5.4542765074651013E-3</v>
      </c>
      <c r="D443" s="35">
        <v>20966</v>
      </c>
      <c r="E443" s="32">
        <f t="shared" si="25"/>
        <v>5.0814956855225312E-3</v>
      </c>
      <c r="F443" s="33">
        <f t="shared" si="26"/>
        <v>6674</v>
      </c>
      <c r="G443" s="34">
        <f t="shared" si="27"/>
        <v>106</v>
      </c>
    </row>
    <row r="444" spans="1:7" ht="14" x14ac:dyDescent="0.3">
      <c r="A444" s="27">
        <v>44348</v>
      </c>
      <c r="B444" s="36">
        <v>1235467</v>
      </c>
      <c r="C444" s="31">
        <f t="shared" si="24"/>
        <v>4.1989724465801457E-3</v>
      </c>
      <c r="D444" s="35">
        <v>21012</v>
      </c>
      <c r="E444" s="32">
        <f t="shared" si="25"/>
        <v>2.1940284269770104E-3</v>
      </c>
      <c r="F444" s="33">
        <f t="shared" si="26"/>
        <v>5166</v>
      </c>
      <c r="G444" s="34">
        <f t="shared" si="27"/>
        <v>46</v>
      </c>
    </row>
    <row r="445" spans="1:7" ht="14" x14ac:dyDescent="0.3">
      <c r="A445" s="27">
        <v>44349</v>
      </c>
      <c r="B445" s="36">
        <v>1240716</v>
      </c>
      <c r="C445" s="31">
        <f t="shared" si="24"/>
        <v>4.2485958750820537E-3</v>
      </c>
      <c r="D445" s="35">
        <v>21158</v>
      </c>
      <c r="E445" s="32">
        <f t="shared" si="25"/>
        <v>6.948410432134019E-3</v>
      </c>
      <c r="F445" s="33">
        <f t="shared" si="26"/>
        <v>5249</v>
      </c>
      <c r="G445" s="34">
        <f t="shared" si="27"/>
        <v>146</v>
      </c>
    </row>
    <row r="446" spans="1:7" ht="14" x14ac:dyDescent="0.3">
      <c r="A446" s="27">
        <v>44350</v>
      </c>
      <c r="B446" s="36">
        <v>1247899</v>
      </c>
      <c r="C446" s="31">
        <f t="shared" si="24"/>
        <v>5.7893990244342781E-3</v>
      </c>
      <c r="D446" s="35">
        <v>21357</v>
      </c>
      <c r="E446" s="32">
        <f t="shared" si="25"/>
        <v>9.4054258436525196E-3</v>
      </c>
      <c r="F446" s="33">
        <f t="shared" si="26"/>
        <v>7183</v>
      </c>
      <c r="G446" s="34">
        <f t="shared" si="27"/>
        <v>199</v>
      </c>
    </row>
    <row r="447" spans="1:7" ht="14" x14ac:dyDescent="0.3">
      <c r="A447" s="27">
        <v>44351</v>
      </c>
      <c r="B447" s="36">
        <v>1255337</v>
      </c>
      <c r="C447" s="31">
        <f t="shared" si="24"/>
        <v>5.9604182710299471E-3</v>
      </c>
      <c r="D447" s="35">
        <v>21537</v>
      </c>
      <c r="E447" s="32">
        <f t="shared" si="25"/>
        <v>8.4281500210703752E-3</v>
      </c>
      <c r="F447" s="33">
        <f t="shared" si="26"/>
        <v>7438</v>
      </c>
      <c r="G447" s="34">
        <f t="shared" si="27"/>
        <v>180</v>
      </c>
    </row>
    <row r="448" spans="1:7" ht="14" x14ac:dyDescent="0.3">
      <c r="A448" s="27">
        <v>44352</v>
      </c>
      <c r="B448" s="36">
        <v>1262273</v>
      </c>
      <c r="C448" s="31">
        <f t="shared" si="24"/>
        <v>5.5252095652402501E-3</v>
      </c>
      <c r="D448" s="35">
        <v>21732</v>
      </c>
      <c r="E448" s="32">
        <f t="shared" si="25"/>
        <v>9.0541858197520537E-3</v>
      </c>
      <c r="F448" s="33">
        <f t="shared" si="26"/>
        <v>6936</v>
      </c>
      <c r="G448" s="34">
        <f t="shared" si="27"/>
        <v>195</v>
      </c>
    </row>
    <row r="449" spans="1:7" ht="14" x14ac:dyDescent="0.3">
      <c r="A449" s="27">
        <v>44353</v>
      </c>
      <c r="B449" s="36">
        <v>1269478</v>
      </c>
      <c r="C449" s="31">
        <f t="shared" si="24"/>
        <v>5.7079569950399004E-3</v>
      </c>
      <c r="D449" s="35">
        <v>21898</v>
      </c>
      <c r="E449" s="32">
        <f t="shared" si="25"/>
        <v>7.6385054297809681E-3</v>
      </c>
      <c r="F449" s="33">
        <f t="shared" si="26"/>
        <v>7205</v>
      </c>
      <c r="G449" s="34">
        <f t="shared" si="27"/>
        <v>166</v>
      </c>
    </row>
    <row r="450" spans="1:7" ht="14" x14ac:dyDescent="0.3">
      <c r="A450" s="27">
        <v>44354</v>
      </c>
      <c r="B450" s="36">
        <v>1276004</v>
      </c>
      <c r="C450" s="31">
        <f t="shared" si="24"/>
        <v>5.140695624500779E-3</v>
      </c>
      <c r="D450" s="35">
        <v>21969</v>
      </c>
      <c r="E450" s="32">
        <f t="shared" si="25"/>
        <v>3.2423052333546442E-3</v>
      </c>
      <c r="F450" s="33">
        <f t="shared" si="26"/>
        <v>6526</v>
      </c>
      <c r="G450" s="34">
        <f t="shared" si="27"/>
        <v>71</v>
      </c>
    </row>
    <row r="451" spans="1:7" ht="14" x14ac:dyDescent="0.3">
      <c r="A451" s="27">
        <v>44355</v>
      </c>
      <c r="B451" s="36">
        <v>1280773</v>
      </c>
      <c r="C451" s="31">
        <f t="shared" si="24"/>
        <v>3.7374490989056462E-3</v>
      </c>
      <c r="D451" s="35">
        <v>22064</v>
      </c>
      <c r="E451" s="32">
        <f t="shared" si="25"/>
        <v>4.3242751149346805E-3</v>
      </c>
      <c r="F451" s="33">
        <f t="shared" si="26"/>
        <v>4769</v>
      </c>
      <c r="G451" s="34">
        <f t="shared" si="27"/>
        <v>95</v>
      </c>
    </row>
    <row r="452" spans="1:7" ht="14" x14ac:dyDescent="0.3">
      <c r="A452" s="27">
        <v>44356</v>
      </c>
      <c r="B452" s="36">
        <v>1286217</v>
      </c>
      <c r="C452" s="31">
        <f t="shared" ref="C452:C515" si="28">($B452-$B451)/$B451</f>
        <v>4.2505580614207198E-3</v>
      </c>
      <c r="D452" s="35">
        <v>22190</v>
      </c>
      <c r="E452" s="32">
        <f t="shared" ref="E452:E515" si="29">($D452-$D451)/$D451</f>
        <v>5.7106598984771571E-3</v>
      </c>
      <c r="F452" s="33">
        <f t="shared" ref="F452:F515" si="30">$B452-$B451</f>
        <v>5444</v>
      </c>
      <c r="G452" s="34">
        <f t="shared" ref="G452:G515" si="31">$D452-$D451</f>
        <v>126</v>
      </c>
    </row>
    <row r="453" spans="1:7" ht="14" x14ac:dyDescent="0.3">
      <c r="A453" s="27">
        <v>44357</v>
      </c>
      <c r="B453" s="36">
        <v>1293687</v>
      </c>
      <c r="C453" s="31">
        <f t="shared" si="28"/>
        <v>5.8077291778914448E-3</v>
      </c>
      <c r="D453" s="35">
        <v>22312</v>
      </c>
      <c r="E453" s="32">
        <f t="shared" si="29"/>
        <v>5.4979720594862547E-3</v>
      </c>
      <c r="F453" s="33">
        <f t="shared" si="30"/>
        <v>7470</v>
      </c>
      <c r="G453" s="34">
        <f t="shared" si="31"/>
        <v>122</v>
      </c>
    </row>
    <row r="454" spans="1:7" ht="14" x14ac:dyDescent="0.3">
      <c r="A454" s="27">
        <v>44358</v>
      </c>
      <c r="B454" s="36">
        <v>1300349</v>
      </c>
      <c r="C454" s="31">
        <f t="shared" si="28"/>
        <v>5.1496227449143415E-3</v>
      </c>
      <c r="D454" s="35">
        <v>22507</v>
      </c>
      <c r="E454" s="32">
        <f t="shared" si="29"/>
        <v>8.7396916457511652E-3</v>
      </c>
      <c r="F454" s="33">
        <f t="shared" si="30"/>
        <v>6662</v>
      </c>
      <c r="G454" s="34">
        <f t="shared" si="31"/>
        <v>195</v>
      </c>
    </row>
    <row r="455" spans="1:7" ht="14" x14ac:dyDescent="0.3">
      <c r="A455" s="27">
        <v>44359</v>
      </c>
      <c r="B455" s="36">
        <v>1308352</v>
      </c>
      <c r="C455" s="31">
        <f t="shared" si="28"/>
        <v>6.1545015991860651E-3</v>
      </c>
      <c r="D455" s="35">
        <v>22652</v>
      </c>
      <c r="E455" s="32">
        <f t="shared" si="29"/>
        <v>6.4424401297374151E-3</v>
      </c>
      <c r="F455" s="33">
        <f t="shared" si="30"/>
        <v>8003</v>
      </c>
      <c r="G455" s="34">
        <f t="shared" si="31"/>
        <v>145</v>
      </c>
    </row>
    <row r="456" spans="1:7" ht="14" x14ac:dyDescent="0.3">
      <c r="A456" s="27">
        <v>44360</v>
      </c>
      <c r="B456" s="36">
        <v>1315639</v>
      </c>
      <c r="C456" s="31">
        <f t="shared" si="28"/>
        <v>5.5696020642762804E-3</v>
      </c>
      <c r="D456" s="35">
        <v>22788</v>
      </c>
      <c r="E456" s="32">
        <f t="shared" si="29"/>
        <v>6.0038848666784392E-3</v>
      </c>
      <c r="F456" s="33">
        <f t="shared" si="30"/>
        <v>7287</v>
      </c>
      <c r="G456" s="34">
        <f t="shared" si="31"/>
        <v>136</v>
      </c>
    </row>
    <row r="457" spans="1:7" ht="14" x14ac:dyDescent="0.3">
      <c r="A457" s="27">
        <v>44361</v>
      </c>
      <c r="B457" s="36">
        <v>1322053</v>
      </c>
      <c r="C457" s="31">
        <f t="shared" si="28"/>
        <v>4.8751975275892548E-3</v>
      </c>
      <c r="D457" s="35">
        <v>22845</v>
      </c>
      <c r="E457" s="32">
        <f t="shared" si="29"/>
        <v>2.5013164823591365E-3</v>
      </c>
      <c r="F457" s="33">
        <f t="shared" si="30"/>
        <v>6414</v>
      </c>
      <c r="G457" s="34">
        <f t="shared" si="31"/>
        <v>57</v>
      </c>
    </row>
    <row r="458" spans="1:7" ht="14" x14ac:dyDescent="0.3">
      <c r="A458" s="27">
        <v>44362</v>
      </c>
      <c r="B458" s="36">
        <v>1327431</v>
      </c>
      <c r="C458" s="31">
        <f t="shared" si="28"/>
        <v>4.067915582809464E-3</v>
      </c>
      <c r="D458" s="35">
        <v>22963</v>
      </c>
      <c r="E458" s="32">
        <f t="shared" si="29"/>
        <v>5.1652440358940684E-3</v>
      </c>
      <c r="F458" s="33">
        <f t="shared" si="30"/>
        <v>5378</v>
      </c>
      <c r="G458" s="34">
        <f t="shared" si="31"/>
        <v>118</v>
      </c>
    </row>
    <row r="459" spans="1:7" ht="14" x14ac:dyDescent="0.3">
      <c r="A459" s="27">
        <v>44363</v>
      </c>
      <c r="B459" s="36">
        <v>1332832</v>
      </c>
      <c r="C459" s="31">
        <f t="shared" si="28"/>
        <v>4.0687613894808848E-3</v>
      </c>
      <c r="D459" s="35">
        <v>23121</v>
      </c>
      <c r="E459" s="32">
        <f t="shared" si="29"/>
        <v>6.8806340634934458E-3</v>
      </c>
      <c r="F459" s="33">
        <f t="shared" si="30"/>
        <v>5401</v>
      </c>
      <c r="G459" s="34">
        <f t="shared" si="31"/>
        <v>158</v>
      </c>
    </row>
    <row r="460" spans="1:7" ht="14" x14ac:dyDescent="0.3">
      <c r="A460" s="27">
        <v>44364</v>
      </c>
      <c r="B460" s="36">
        <v>1339457</v>
      </c>
      <c r="C460" s="31">
        <f t="shared" si="28"/>
        <v>4.9706189527262247E-3</v>
      </c>
      <c r="D460" s="35">
        <v>23276</v>
      </c>
      <c r="E460" s="32">
        <f t="shared" si="29"/>
        <v>6.7038622896933523E-3</v>
      </c>
      <c r="F460" s="33">
        <f t="shared" si="30"/>
        <v>6625</v>
      </c>
      <c r="G460" s="34">
        <f t="shared" si="31"/>
        <v>155</v>
      </c>
    </row>
    <row r="461" spans="1:7" ht="14" x14ac:dyDescent="0.3">
      <c r="A461" s="27">
        <v>44365</v>
      </c>
      <c r="B461" s="36">
        <v>1346276</v>
      </c>
      <c r="C461" s="31">
        <f t="shared" si="28"/>
        <v>5.0908689118053059E-3</v>
      </c>
      <c r="D461" s="35">
        <v>23385</v>
      </c>
      <c r="E461" s="32">
        <f t="shared" si="29"/>
        <v>4.6829352122357793E-3</v>
      </c>
      <c r="F461" s="33">
        <f t="shared" si="30"/>
        <v>6819</v>
      </c>
      <c r="G461" s="34">
        <f t="shared" si="31"/>
        <v>109</v>
      </c>
    </row>
    <row r="462" spans="1:7" ht="14" x14ac:dyDescent="0.3">
      <c r="A462" s="27">
        <v>44366</v>
      </c>
      <c r="B462" s="36">
        <v>1353220</v>
      </c>
      <c r="C462" s="31">
        <f t="shared" si="28"/>
        <v>5.157931954517499E-3</v>
      </c>
      <c r="D462" s="35">
        <v>23538</v>
      </c>
      <c r="E462" s="32">
        <f t="shared" si="29"/>
        <v>6.5426555484284794E-3</v>
      </c>
      <c r="F462" s="33">
        <f t="shared" si="30"/>
        <v>6944</v>
      </c>
      <c r="G462" s="34">
        <f t="shared" si="31"/>
        <v>153</v>
      </c>
    </row>
    <row r="463" spans="1:7" ht="14" x14ac:dyDescent="0.3">
      <c r="A463" s="27">
        <v>44367</v>
      </c>
      <c r="B463" s="36">
        <v>1359015</v>
      </c>
      <c r="C463" s="31">
        <f t="shared" si="28"/>
        <v>4.2823783272490801E-3</v>
      </c>
      <c r="D463" s="35">
        <v>23621</v>
      </c>
      <c r="E463" s="32">
        <f t="shared" si="29"/>
        <v>3.5262129322797178E-3</v>
      </c>
      <c r="F463" s="33">
        <f t="shared" si="30"/>
        <v>5795</v>
      </c>
      <c r="G463" s="34">
        <f t="shared" si="31"/>
        <v>83</v>
      </c>
    </row>
    <row r="464" spans="1:7" ht="14" x14ac:dyDescent="0.3">
      <c r="A464" s="27">
        <v>44368</v>
      </c>
      <c r="B464" s="36">
        <v>1364239</v>
      </c>
      <c r="C464" s="31">
        <f t="shared" si="28"/>
        <v>3.8439605155204319E-3</v>
      </c>
      <c r="D464" s="35">
        <v>23749</v>
      </c>
      <c r="E464" s="32">
        <f t="shared" si="29"/>
        <v>5.4189069048727828E-3</v>
      </c>
      <c r="F464" s="33">
        <f t="shared" si="30"/>
        <v>5224</v>
      </c>
      <c r="G464" s="34">
        <f t="shared" si="31"/>
        <v>128</v>
      </c>
    </row>
    <row r="465" spans="1:7" ht="14" x14ac:dyDescent="0.3">
      <c r="A465" s="27">
        <v>44369</v>
      </c>
      <c r="B465" s="36">
        <v>1367894</v>
      </c>
      <c r="C465" s="31">
        <f t="shared" si="28"/>
        <v>2.679149327940339E-3</v>
      </c>
      <c r="D465" s="35">
        <v>23809</v>
      </c>
      <c r="E465" s="32">
        <f t="shared" si="29"/>
        <v>2.5264221651437957E-3</v>
      </c>
      <c r="F465" s="33">
        <f t="shared" si="30"/>
        <v>3655</v>
      </c>
      <c r="G465" s="34">
        <f t="shared" si="31"/>
        <v>60</v>
      </c>
    </row>
    <row r="466" spans="1:7" ht="14" x14ac:dyDescent="0.3">
      <c r="A466" s="27">
        <v>44370</v>
      </c>
      <c r="B466" s="36">
        <v>1372232</v>
      </c>
      <c r="C466" s="31">
        <f t="shared" si="28"/>
        <v>3.1712983608379011E-3</v>
      </c>
      <c r="D466" s="35">
        <v>23928</v>
      </c>
      <c r="E466" s="32">
        <f t="shared" si="29"/>
        <v>4.9981099584190851E-3</v>
      </c>
      <c r="F466" s="33">
        <f t="shared" si="30"/>
        <v>4338</v>
      </c>
      <c r="G466" s="34">
        <f t="shared" si="31"/>
        <v>119</v>
      </c>
    </row>
    <row r="467" spans="1:7" ht="14" x14ac:dyDescent="0.3">
      <c r="A467" s="27">
        <v>44371</v>
      </c>
      <c r="B467" s="36">
        <v>1378260</v>
      </c>
      <c r="C467" s="31">
        <f t="shared" si="28"/>
        <v>4.3928431926962786E-3</v>
      </c>
      <c r="D467" s="35">
        <v>24036</v>
      </c>
      <c r="E467" s="32">
        <f t="shared" si="29"/>
        <v>4.5135406218655971E-3</v>
      </c>
      <c r="F467" s="33">
        <f t="shared" si="30"/>
        <v>6028</v>
      </c>
      <c r="G467" s="34">
        <f t="shared" si="31"/>
        <v>108</v>
      </c>
    </row>
    <row r="468" spans="1:7" ht="14" x14ac:dyDescent="0.3">
      <c r="A468" s="27">
        <v>44372</v>
      </c>
      <c r="B468" s="36">
        <v>1385053</v>
      </c>
      <c r="C468" s="31">
        <f t="shared" si="28"/>
        <v>4.9286781884404973E-3</v>
      </c>
      <c r="D468" s="35">
        <v>24152</v>
      </c>
      <c r="E468" s="32">
        <f t="shared" si="29"/>
        <v>4.8260941920452655E-3</v>
      </c>
      <c r="F468" s="33">
        <f t="shared" si="30"/>
        <v>6793</v>
      </c>
      <c r="G468" s="34">
        <f t="shared" si="31"/>
        <v>116</v>
      </c>
    </row>
    <row r="469" spans="1:7" ht="14" x14ac:dyDescent="0.3">
      <c r="A469" s="27">
        <v>44373</v>
      </c>
      <c r="B469" s="36">
        <v>1391911</v>
      </c>
      <c r="C469" s="31">
        <f t="shared" si="28"/>
        <v>4.9514350714376992E-3</v>
      </c>
      <c r="D469" s="35">
        <v>24244</v>
      </c>
      <c r="E469" s="32">
        <f t="shared" si="29"/>
        <v>3.8092083471348128E-3</v>
      </c>
      <c r="F469" s="33">
        <f t="shared" si="30"/>
        <v>6858</v>
      </c>
      <c r="G469" s="34">
        <f t="shared" si="31"/>
        <v>92</v>
      </c>
    </row>
    <row r="470" spans="1:7" ht="14" x14ac:dyDescent="0.3">
      <c r="A470" s="27">
        <v>44374</v>
      </c>
      <c r="B470" s="36">
        <v>1397992</v>
      </c>
      <c r="C470" s="31">
        <f t="shared" si="28"/>
        <v>4.3688138106531237E-3</v>
      </c>
      <c r="D470" s="35">
        <v>24372</v>
      </c>
      <c r="E470" s="32">
        <f t="shared" si="29"/>
        <v>5.2796568223065499E-3</v>
      </c>
      <c r="F470" s="33">
        <f t="shared" si="30"/>
        <v>6081</v>
      </c>
      <c r="G470" s="34">
        <f t="shared" si="31"/>
        <v>128</v>
      </c>
    </row>
    <row r="471" spans="1:7" ht="14" x14ac:dyDescent="0.3">
      <c r="A471" s="27">
        <v>44375</v>
      </c>
      <c r="B471" s="36">
        <v>1403588</v>
      </c>
      <c r="C471" s="31">
        <f t="shared" si="28"/>
        <v>4.0028841366760324E-3</v>
      </c>
      <c r="D471" s="35">
        <v>24456</v>
      </c>
      <c r="E471" s="32">
        <f t="shared" si="29"/>
        <v>3.4465780403741997E-3</v>
      </c>
      <c r="F471" s="33">
        <f t="shared" si="30"/>
        <v>5596</v>
      </c>
      <c r="G471" s="34">
        <f t="shared" si="31"/>
        <v>84</v>
      </c>
    </row>
    <row r="472" spans="1:7" ht="14" x14ac:dyDescent="0.3">
      <c r="A472" s="27">
        <v>44376</v>
      </c>
      <c r="B472" s="36">
        <v>1408058</v>
      </c>
      <c r="C472" s="31">
        <f t="shared" si="28"/>
        <v>3.1846952239546079E-3</v>
      </c>
      <c r="D472" s="35">
        <v>24557</v>
      </c>
      <c r="E472" s="32">
        <f t="shared" si="29"/>
        <v>4.1298658815832516E-3</v>
      </c>
      <c r="F472" s="33">
        <f t="shared" si="30"/>
        <v>4470</v>
      </c>
      <c r="G472" s="34">
        <f t="shared" si="31"/>
        <v>101</v>
      </c>
    </row>
    <row r="473" spans="1:7" ht="14" x14ac:dyDescent="0.3">
      <c r="A473" s="27">
        <v>44377</v>
      </c>
      <c r="B473" s="36">
        <v>1412559</v>
      </c>
      <c r="C473" s="31">
        <f t="shared" si="28"/>
        <v>3.1966012763678768E-3</v>
      </c>
      <c r="D473" s="35">
        <v>24662</v>
      </c>
      <c r="E473" s="32">
        <f t="shared" si="29"/>
        <v>4.2757665838661077E-3</v>
      </c>
      <c r="F473" s="33">
        <f t="shared" si="30"/>
        <v>4501</v>
      </c>
      <c r="G473" s="34">
        <f t="shared" si="31"/>
        <v>105</v>
      </c>
    </row>
    <row r="474" spans="1:7" ht="14" x14ac:dyDescent="0.3">
      <c r="A474" s="27">
        <v>44378</v>
      </c>
      <c r="B474" s="36">
        <v>1418337</v>
      </c>
      <c r="C474" s="31">
        <f t="shared" si="28"/>
        <v>4.0904486113500392E-3</v>
      </c>
      <c r="D474" s="35">
        <v>24797</v>
      </c>
      <c r="E474" s="32">
        <f t="shared" si="29"/>
        <v>5.4740085962209067E-3</v>
      </c>
      <c r="F474" s="33">
        <f t="shared" si="30"/>
        <v>5778</v>
      </c>
      <c r="G474" s="34">
        <f t="shared" si="31"/>
        <v>135</v>
      </c>
    </row>
    <row r="475" spans="1:7" ht="14" x14ac:dyDescent="0.3">
      <c r="A475" s="27">
        <v>44379</v>
      </c>
      <c r="B475" s="36">
        <v>1424518</v>
      </c>
      <c r="C475" s="31">
        <f t="shared" si="28"/>
        <v>4.3579205788187155E-3</v>
      </c>
      <c r="D475" s="35">
        <v>24973</v>
      </c>
      <c r="E475" s="32">
        <f t="shared" si="29"/>
        <v>7.0976327781586482E-3</v>
      </c>
      <c r="F475" s="33">
        <f t="shared" si="30"/>
        <v>6181</v>
      </c>
      <c r="G475" s="34">
        <f t="shared" si="31"/>
        <v>176</v>
      </c>
    </row>
    <row r="476" spans="1:7" ht="14" x14ac:dyDescent="0.3">
      <c r="A476" s="27">
        <v>44380</v>
      </c>
      <c r="B476" s="36">
        <v>1430419</v>
      </c>
      <c r="C476" s="31">
        <f t="shared" si="28"/>
        <v>4.1424537984076021E-3</v>
      </c>
      <c r="D476" s="35">
        <v>25063</v>
      </c>
      <c r="E476" s="32">
        <f t="shared" si="29"/>
        <v>3.6038922035798661E-3</v>
      </c>
      <c r="F476" s="33">
        <f t="shared" si="30"/>
        <v>5901</v>
      </c>
      <c r="G476" s="34">
        <f t="shared" si="31"/>
        <v>90</v>
      </c>
    </row>
    <row r="477" spans="1:7" ht="14" x14ac:dyDescent="0.3">
      <c r="A477" s="27">
        <v>44381</v>
      </c>
      <c r="B477" s="36">
        <v>1436369</v>
      </c>
      <c r="C477" s="31">
        <f t="shared" si="28"/>
        <v>4.1596203629845523E-3</v>
      </c>
      <c r="D477" s="35">
        <v>25149</v>
      </c>
      <c r="E477" s="32">
        <f t="shared" si="29"/>
        <v>3.4313529904640306E-3</v>
      </c>
      <c r="F477" s="33">
        <f t="shared" si="30"/>
        <v>5950</v>
      </c>
      <c r="G477" s="34">
        <f t="shared" si="31"/>
        <v>86</v>
      </c>
    </row>
    <row r="478" spans="1:7" ht="14" x14ac:dyDescent="0.3">
      <c r="A478" s="27">
        <v>44382</v>
      </c>
      <c r="B478" s="36">
        <v>1441746</v>
      </c>
      <c r="C478" s="31">
        <f t="shared" si="28"/>
        <v>3.7434670338889241E-3</v>
      </c>
      <c r="D478" s="35">
        <v>25192</v>
      </c>
      <c r="E478" s="32">
        <f t="shared" si="29"/>
        <v>1.7098095351703844E-3</v>
      </c>
      <c r="F478" s="33">
        <f t="shared" si="30"/>
        <v>5377</v>
      </c>
      <c r="G478" s="34">
        <f t="shared" si="31"/>
        <v>43</v>
      </c>
    </row>
    <row r="479" spans="1:7" ht="14" x14ac:dyDescent="0.3">
      <c r="A479" s="27">
        <v>44383</v>
      </c>
      <c r="B479" s="36">
        <v>1445832</v>
      </c>
      <c r="C479" s="31">
        <f t="shared" si="28"/>
        <v>2.8340636977664583E-3</v>
      </c>
      <c r="D479" s="35">
        <v>25296</v>
      </c>
      <c r="E479" s="32">
        <f t="shared" si="29"/>
        <v>4.1282946967291199E-3</v>
      </c>
      <c r="F479" s="33">
        <f t="shared" si="30"/>
        <v>4086</v>
      </c>
      <c r="G479" s="34">
        <f t="shared" si="31"/>
        <v>104</v>
      </c>
    </row>
    <row r="480" spans="1:7" ht="14" x14ac:dyDescent="0.3">
      <c r="A480" s="27">
        <v>44384</v>
      </c>
      <c r="B480" s="36">
        <v>1450110</v>
      </c>
      <c r="C480" s="31">
        <f t="shared" si="28"/>
        <v>2.9588499908703085E-3</v>
      </c>
      <c r="D480" s="35">
        <v>25459</v>
      </c>
      <c r="E480" s="32">
        <f t="shared" si="29"/>
        <v>6.4437065148640104E-3</v>
      </c>
      <c r="F480" s="33">
        <f t="shared" si="30"/>
        <v>4278</v>
      </c>
      <c r="G480" s="34">
        <f t="shared" si="31"/>
        <v>163</v>
      </c>
    </row>
    <row r="481" spans="1:7" ht="14" x14ac:dyDescent="0.3">
      <c r="A481" s="27">
        <v>44385</v>
      </c>
      <c r="B481" s="36">
        <v>1455585</v>
      </c>
      <c r="C481" s="31">
        <f t="shared" si="28"/>
        <v>3.7755756459854771E-3</v>
      </c>
      <c r="D481" s="35">
        <v>25650</v>
      </c>
      <c r="E481" s="32">
        <f t="shared" si="29"/>
        <v>7.5022585333280965E-3</v>
      </c>
      <c r="F481" s="33">
        <f t="shared" si="30"/>
        <v>5475</v>
      </c>
      <c r="G481" s="34">
        <f t="shared" si="31"/>
        <v>191</v>
      </c>
    </row>
    <row r="482" spans="1:7" ht="14" x14ac:dyDescent="0.3">
      <c r="A482" s="27">
        <v>44386</v>
      </c>
      <c r="B482" s="36">
        <v>1461455</v>
      </c>
      <c r="C482" s="31">
        <f t="shared" si="28"/>
        <v>4.0327428490950371E-3</v>
      </c>
      <c r="D482" s="35">
        <v>25720</v>
      </c>
      <c r="E482" s="32">
        <f t="shared" si="29"/>
        <v>2.7290448343079924E-3</v>
      </c>
      <c r="F482" s="33">
        <f t="shared" si="30"/>
        <v>5870</v>
      </c>
      <c r="G482" s="34">
        <f t="shared" si="31"/>
        <v>70</v>
      </c>
    </row>
    <row r="483" spans="1:7" ht="14" x14ac:dyDescent="0.3">
      <c r="A483" s="27">
        <v>44387</v>
      </c>
      <c r="B483" s="36">
        <v>1467119</v>
      </c>
      <c r="C483" s="31">
        <f t="shared" si="28"/>
        <v>3.8755897376244906E-3</v>
      </c>
      <c r="D483" s="35">
        <v>25816</v>
      </c>
      <c r="E483" s="32">
        <f t="shared" si="29"/>
        <v>3.7325038880248835E-3</v>
      </c>
      <c r="F483" s="33">
        <f t="shared" si="30"/>
        <v>5664</v>
      </c>
      <c r="G483" s="34">
        <f t="shared" si="31"/>
        <v>96</v>
      </c>
    </row>
    <row r="484" spans="1:7" ht="14" x14ac:dyDescent="0.3">
      <c r="A484" s="27">
        <v>44388</v>
      </c>
      <c r="B484" s="36">
        <v>1473023</v>
      </c>
      <c r="C484" s="31">
        <f t="shared" si="28"/>
        <v>4.0242134414454449E-3</v>
      </c>
      <c r="D484" s="35">
        <v>25921</v>
      </c>
      <c r="E484" s="32">
        <f t="shared" si="29"/>
        <v>4.0672451193058566E-3</v>
      </c>
      <c r="F484" s="33">
        <f t="shared" si="30"/>
        <v>5904</v>
      </c>
      <c r="G484" s="34">
        <f t="shared" si="31"/>
        <v>105</v>
      </c>
    </row>
    <row r="485" spans="1:7" ht="14" x14ac:dyDescent="0.3">
      <c r="A485" s="27">
        <v>44389</v>
      </c>
      <c r="B485" s="36">
        <v>1478061</v>
      </c>
      <c r="C485" s="31">
        <f t="shared" si="28"/>
        <v>3.4201774174605556E-3</v>
      </c>
      <c r="D485" s="35">
        <v>26015</v>
      </c>
      <c r="E485" s="32">
        <f t="shared" si="29"/>
        <v>3.6264033023417305E-3</v>
      </c>
      <c r="F485" s="33">
        <f t="shared" si="30"/>
        <v>5038</v>
      </c>
      <c r="G485" s="34">
        <f t="shared" si="31"/>
        <v>94</v>
      </c>
    </row>
    <row r="486" spans="1:7" ht="14" x14ac:dyDescent="0.3">
      <c r="A486" s="27">
        <v>44390</v>
      </c>
      <c r="B486" s="36">
        <v>1481660</v>
      </c>
      <c r="C486" s="31">
        <f t="shared" si="28"/>
        <v>2.4349468661983504E-3</v>
      </c>
      <c r="D486" s="35">
        <v>26091</v>
      </c>
      <c r="E486" s="32">
        <f t="shared" si="29"/>
        <v>2.9213915049010187E-3</v>
      </c>
      <c r="F486" s="33">
        <f t="shared" si="30"/>
        <v>3599</v>
      </c>
      <c r="G486" s="34">
        <f t="shared" si="31"/>
        <v>76</v>
      </c>
    </row>
    <row r="487" spans="1:7" ht="14" x14ac:dyDescent="0.3">
      <c r="A487" s="27">
        <v>44391</v>
      </c>
      <c r="B487" s="36">
        <v>1485457</v>
      </c>
      <c r="C487" s="31">
        <f t="shared" si="28"/>
        <v>2.562666198723054E-3</v>
      </c>
      <c r="D487" s="35">
        <v>26232</v>
      </c>
      <c r="E487" s="32">
        <f t="shared" si="29"/>
        <v>5.4041623548350005E-3</v>
      </c>
      <c r="F487" s="33">
        <f t="shared" si="30"/>
        <v>3797</v>
      </c>
      <c r="G487" s="34">
        <f t="shared" si="31"/>
        <v>141</v>
      </c>
    </row>
    <row r="488" spans="1:7" ht="14" x14ac:dyDescent="0.3">
      <c r="A488" s="27">
        <v>44392</v>
      </c>
      <c r="B488" s="36">
        <v>1490665</v>
      </c>
      <c r="C488" s="31">
        <f t="shared" si="28"/>
        <v>3.5059917587651479E-3</v>
      </c>
      <c r="D488" s="35">
        <v>26314</v>
      </c>
      <c r="E488" s="32">
        <f t="shared" si="29"/>
        <v>3.1259530344617263E-3</v>
      </c>
      <c r="F488" s="33">
        <f t="shared" si="30"/>
        <v>5208</v>
      </c>
      <c r="G488" s="34">
        <f t="shared" si="31"/>
        <v>82</v>
      </c>
    </row>
    <row r="489" spans="1:7" ht="14" x14ac:dyDescent="0.3">
      <c r="A489" s="27">
        <v>44393</v>
      </c>
      <c r="B489" s="36">
        <v>1496328</v>
      </c>
      <c r="C489" s="31">
        <f t="shared" si="28"/>
        <v>3.7989756249727472E-3</v>
      </c>
      <c r="D489" s="35">
        <v>26476</v>
      </c>
      <c r="E489" s="32">
        <f t="shared" si="29"/>
        <v>6.1564186364672794E-3</v>
      </c>
      <c r="F489" s="33">
        <f t="shared" si="30"/>
        <v>5663</v>
      </c>
      <c r="G489" s="34">
        <f t="shared" si="31"/>
        <v>162</v>
      </c>
    </row>
    <row r="490" spans="1:7" ht="14" x14ac:dyDescent="0.3">
      <c r="A490" s="27">
        <v>44394</v>
      </c>
      <c r="B490" s="36">
        <v>1502359</v>
      </c>
      <c r="C490" s="31">
        <f t="shared" si="28"/>
        <v>4.0305334124603699E-3</v>
      </c>
      <c r="D490" s="35">
        <v>26598</v>
      </c>
      <c r="E490" s="32">
        <f t="shared" si="29"/>
        <v>4.6079468197612935E-3</v>
      </c>
      <c r="F490" s="33">
        <f t="shared" si="30"/>
        <v>6031</v>
      </c>
      <c r="G490" s="34">
        <f t="shared" si="31"/>
        <v>122</v>
      </c>
    </row>
    <row r="491" spans="1:7" ht="14" x14ac:dyDescent="0.3">
      <c r="A491" s="27">
        <v>44395</v>
      </c>
      <c r="B491" s="36">
        <v>1507755</v>
      </c>
      <c r="C491" s="31">
        <f t="shared" si="28"/>
        <v>3.5916848103549151E-3</v>
      </c>
      <c r="D491" s="35">
        <v>26714</v>
      </c>
      <c r="E491" s="32">
        <f t="shared" si="29"/>
        <v>4.3612301676817806E-3</v>
      </c>
      <c r="F491" s="33">
        <f t="shared" si="30"/>
        <v>5396</v>
      </c>
      <c r="G491" s="34">
        <f t="shared" si="31"/>
        <v>116</v>
      </c>
    </row>
    <row r="492" spans="1:7" ht="14" x14ac:dyDescent="0.3">
      <c r="A492" s="27">
        <v>44396</v>
      </c>
      <c r="B492" s="36">
        <v>1513396</v>
      </c>
      <c r="C492" s="31">
        <f t="shared" si="28"/>
        <v>3.7413240214756375E-3</v>
      </c>
      <c r="D492" s="35">
        <v>26786</v>
      </c>
      <c r="E492" s="32">
        <f t="shared" si="29"/>
        <v>2.6952159916148835E-3</v>
      </c>
      <c r="F492" s="33">
        <f t="shared" si="30"/>
        <v>5641</v>
      </c>
      <c r="G492" s="34">
        <f t="shared" si="31"/>
        <v>72</v>
      </c>
    </row>
    <row r="493" spans="1:7" ht="14" x14ac:dyDescent="0.3">
      <c r="A493" s="27">
        <v>44397</v>
      </c>
      <c r="B493" s="36">
        <v>1517903</v>
      </c>
      <c r="C493" s="31">
        <f t="shared" si="28"/>
        <v>2.9780705116175805E-3</v>
      </c>
      <c r="D493" s="35">
        <v>26844</v>
      </c>
      <c r="E493" s="32">
        <f t="shared" si="29"/>
        <v>2.1653102366908086E-3</v>
      </c>
      <c r="F493" s="33">
        <f t="shared" si="30"/>
        <v>4507</v>
      </c>
      <c r="G493" s="34">
        <f t="shared" si="31"/>
        <v>58</v>
      </c>
    </row>
    <row r="494" spans="1:7" ht="14" x14ac:dyDescent="0.3">
      <c r="A494" s="27">
        <v>44398</v>
      </c>
      <c r="B494" s="36">
        <v>1524449</v>
      </c>
      <c r="C494" s="31">
        <f t="shared" si="28"/>
        <v>4.3125285344320424E-3</v>
      </c>
      <c r="D494" s="35">
        <v>26874</v>
      </c>
      <c r="E494" s="32">
        <f t="shared" si="29"/>
        <v>1.1175681716584711E-3</v>
      </c>
      <c r="F494" s="33">
        <f t="shared" si="30"/>
        <v>6546</v>
      </c>
      <c r="G494" s="34">
        <f t="shared" si="31"/>
        <v>30</v>
      </c>
    </row>
    <row r="495" spans="1:7" ht="14" x14ac:dyDescent="0.3">
      <c r="A495" s="27">
        <v>44399</v>
      </c>
      <c r="B495" s="36">
        <v>1530266</v>
      </c>
      <c r="C495" s="31">
        <f t="shared" si="28"/>
        <v>3.8158049236150242E-3</v>
      </c>
      <c r="D495" s="35">
        <v>26891</v>
      </c>
      <c r="E495" s="32">
        <f t="shared" si="29"/>
        <v>6.3258167745776589E-4</v>
      </c>
      <c r="F495" s="33">
        <f t="shared" si="30"/>
        <v>5817</v>
      </c>
      <c r="G495" s="34">
        <f t="shared" si="31"/>
        <v>17</v>
      </c>
    </row>
    <row r="496" spans="1:7" ht="14" x14ac:dyDescent="0.3">
      <c r="A496" s="27">
        <v>44400</v>
      </c>
      <c r="B496" s="36">
        <v>1537097</v>
      </c>
      <c r="C496" s="31">
        <f t="shared" si="28"/>
        <v>4.4639298004399237E-3</v>
      </c>
      <c r="D496" s="35">
        <v>26891</v>
      </c>
      <c r="E496" s="32">
        <f t="shared" si="29"/>
        <v>0</v>
      </c>
      <c r="F496" s="33">
        <f t="shared" si="30"/>
        <v>6831</v>
      </c>
      <c r="G496" s="34">
        <f t="shared" si="31"/>
        <v>0</v>
      </c>
    </row>
    <row r="497" spans="1:7" ht="14" x14ac:dyDescent="0.3">
      <c r="A497" s="27">
        <v>44401</v>
      </c>
      <c r="B497" s="36">
        <v>1543281</v>
      </c>
      <c r="C497" s="31">
        <f t="shared" si="28"/>
        <v>4.0231683491672937E-3</v>
      </c>
      <c r="D497" s="35">
        <v>27131</v>
      </c>
      <c r="E497" s="32">
        <f t="shared" si="29"/>
        <v>8.9249191179204945E-3</v>
      </c>
      <c r="F497" s="33">
        <f t="shared" si="30"/>
        <v>6184</v>
      </c>
      <c r="G497" s="34">
        <f t="shared" si="31"/>
        <v>240</v>
      </c>
    </row>
    <row r="498" spans="1:7" ht="14" x14ac:dyDescent="0.3">
      <c r="A498" s="27">
        <v>44402</v>
      </c>
      <c r="B498" s="36">
        <v>1548755</v>
      </c>
      <c r="C498" s="31">
        <f t="shared" si="28"/>
        <v>3.5469885263927957E-3</v>
      </c>
      <c r="D498" s="35">
        <v>27224</v>
      </c>
      <c r="E498" s="32">
        <f t="shared" si="29"/>
        <v>3.4278132026095611E-3</v>
      </c>
      <c r="F498" s="33">
        <f t="shared" si="30"/>
        <v>5474</v>
      </c>
      <c r="G498" s="34">
        <f t="shared" si="31"/>
        <v>93</v>
      </c>
    </row>
    <row r="499" spans="1:7" ht="14" x14ac:dyDescent="0.3">
      <c r="A499" s="27">
        <v>44403</v>
      </c>
      <c r="B499" s="36">
        <v>1555396</v>
      </c>
      <c r="C499" s="31">
        <f t="shared" si="28"/>
        <v>4.2879603294258941E-3</v>
      </c>
      <c r="D499" s="35">
        <v>27247</v>
      </c>
      <c r="E499" s="32">
        <f t="shared" si="29"/>
        <v>8.4484278577725538E-4</v>
      </c>
      <c r="F499" s="33">
        <f t="shared" si="30"/>
        <v>6641</v>
      </c>
      <c r="G499" s="34">
        <f t="shared" si="31"/>
        <v>23</v>
      </c>
    </row>
    <row r="500" spans="1:7" ht="14" x14ac:dyDescent="0.3">
      <c r="A500" s="27">
        <v>44404</v>
      </c>
      <c r="B500" s="36">
        <v>1562420</v>
      </c>
      <c r="C500" s="31">
        <f t="shared" si="28"/>
        <v>4.5158917728989915E-3</v>
      </c>
      <c r="D500" s="35">
        <v>27318</v>
      </c>
      <c r="E500" s="32">
        <f t="shared" si="29"/>
        <v>2.6057914632803612E-3</v>
      </c>
      <c r="F500" s="33">
        <f t="shared" si="30"/>
        <v>7024</v>
      </c>
      <c r="G500" s="34">
        <f t="shared" si="31"/>
        <v>71</v>
      </c>
    </row>
    <row r="501" spans="1:7" ht="14" x14ac:dyDescent="0.3">
      <c r="A501" s="27">
        <v>44405</v>
      </c>
      <c r="B501" s="36">
        <v>1566667</v>
      </c>
      <c r="C501" s="31">
        <f t="shared" si="28"/>
        <v>2.7182191728216485E-3</v>
      </c>
      <c r="D501" s="35">
        <v>27401</v>
      </c>
      <c r="E501" s="32">
        <f t="shared" si="29"/>
        <v>3.0382897723112965E-3</v>
      </c>
      <c r="F501" s="33">
        <f t="shared" si="30"/>
        <v>4247</v>
      </c>
      <c r="G501" s="34">
        <f t="shared" si="31"/>
        <v>83</v>
      </c>
    </row>
    <row r="502" spans="1:7" ht="14" x14ac:dyDescent="0.3">
      <c r="A502" s="27">
        <v>44406</v>
      </c>
      <c r="B502" s="36">
        <v>1572287</v>
      </c>
      <c r="C502" s="31">
        <f t="shared" si="28"/>
        <v>3.5872332793120683E-3</v>
      </c>
      <c r="D502" s="35">
        <v>27577</v>
      </c>
      <c r="E502" s="32">
        <f t="shared" si="29"/>
        <v>6.4231232436772383E-3</v>
      </c>
      <c r="F502" s="33">
        <f t="shared" si="30"/>
        <v>5620</v>
      </c>
      <c r="G502" s="34">
        <f t="shared" si="31"/>
        <v>176</v>
      </c>
    </row>
    <row r="503" spans="1:7" ht="14" x14ac:dyDescent="0.3">
      <c r="A503" s="27">
        <v>44407</v>
      </c>
      <c r="B503" s="36">
        <v>1580824</v>
      </c>
      <c r="C503" s="31">
        <f t="shared" si="28"/>
        <v>5.4296702828427633E-3</v>
      </c>
      <c r="D503" s="35">
        <v>27722</v>
      </c>
      <c r="E503" s="32">
        <f t="shared" si="29"/>
        <v>5.2580048591217322E-3</v>
      </c>
      <c r="F503" s="33">
        <f t="shared" si="30"/>
        <v>8537</v>
      </c>
      <c r="G503" s="34">
        <f t="shared" si="31"/>
        <v>145</v>
      </c>
    </row>
    <row r="504" spans="1:7" ht="14" x14ac:dyDescent="0.3">
      <c r="A504" s="27">
        <v>44408</v>
      </c>
      <c r="B504" s="36">
        <v>1588965</v>
      </c>
      <c r="C504" s="31">
        <f t="shared" si="28"/>
        <v>5.1498459031492439E-3</v>
      </c>
      <c r="D504" s="35">
        <v>27889</v>
      </c>
      <c r="E504" s="32">
        <f t="shared" si="29"/>
        <v>6.024096385542169E-3</v>
      </c>
      <c r="F504" s="33">
        <f t="shared" si="30"/>
        <v>8141</v>
      </c>
      <c r="G504" s="34">
        <f t="shared" si="31"/>
        <v>167</v>
      </c>
    </row>
    <row r="505" spans="1:7" ht="14" x14ac:dyDescent="0.3">
      <c r="A505" s="27">
        <v>44409</v>
      </c>
      <c r="B505" s="36">
        <v>1597689</v>
      </c>
      <c r="C505" s="31">
        <f t="shared" si="28"/>
        <v>5.49036637056197E-3</v>
      </c>
      <c r="D505" s="35">
        <v>28016</v>
      </c>
      <c r="E505" s="32">
        <f t="shared" si="29"/>
        <v>4.5537667180608841E-3</v>
      </c>
      <c r="F505" s="33">
        <f t="shared" si="30"/>
        <v>8724</v>
      </c>
      <c r="G505" s="34">
        <f t="shared" si="31"/>
        <v>127</v>
      </c>
    </row>
    <row r="506" spans="1:7" ht="14" x14ac:dyDescent="0.3">
      <c r="A506" s="27">
        <v>44410</v>
      </c>
      <c r="B506" s="36">
        <v>1605762</v>
      </c>
      <c r="C506" s="31">
        <f t="shared" si="28"/>
        <v>5.0529233161147134E-3</v>
      </c>
      <c r="D506" s="35">
        <v>28093</v>
      </c>
      <c r="E506" s="32">
        <f t="shared" si="29"/>
        <v>2.7484294688749286E-3</v>
      </c>
      <c r="F506" s="33">
        <f t="shared" si="30"/>
        <v>8073</v>
      </c>
      <c r="G506" s="34">
        <f t="shared" si="31"/>
        <v>77</v>
      </c>
    </row>
    <row r="507" spans="1:7" ht="14" x14ac:dyDescent="0.3">
      <c r="A507" s="27">
        <v>44411</v>
      </c>
      <c r="B507" s="36">
        <v>1612541</v>
      </c>
      <c r="C507" s="31">
        <f t="shared" si="28"/>
        <v>4.2216717047731857E-3</v>
      </c>
      <c r="D507" s="35">
        <v>28141</v>
      </c>
      <c r="E507" s="32">
        <f t="shared" si="29"/>
        <v>1.7086106859359983E-3</v>
      </c>
      <c r="F507" s="33">
        <f t="shared" si="30"/>
        <v>6779</v>
      </c>
      <c r="G507" s="34">
        <f t="shared" si="31"/>
        <v>48</v>
      </c>
    </row>
    <row r="508" spans="1:7" ht="14" x14ac:dyDescent="0.3">
      <c r="A508" s="27">
        <v>44412</v>
      </c>
      <c r="B508" s="36">
        <v>1619824</v>
      </c>
      <c r="C508" s="31">
        <f t="shared" si="28"/>
        <v>4.5164743098004946E-3</v>
      </c>
      <c r="D508" s="35">
        <v>28231</v>
      </c>
      <c r="E508" s="32">
        <f t="shared" si="29"/>
        <v>3.1981805905973489E-3</v>
      </c>
      <c r="F508" s="33">
        <f t="shared" si="30"/>
        <v>7283</v>
      </c>
      <c r="G508" s="34">
        <f t="shared" si="31"/>
        <v>90</v>
      </c>
    </row>
    <row r="509" spans="1:7" ht="14" x14ac:dyDescent="0.3">
      <c r="A509" s="27">
        <v>44413</v>
      </c>
      <c r="B509" s="36">
        <v>1627816</v>
      </c>
      <c r="C509" s="31">
        <f t="shared" si="28"/>
        <v>4.9338693586463717E-3</v>
      </c>
      <c r="D509" s="35">
        <v>28427</v>
      </c>
      <c r="E509" s="32">
        <f t="shared" si="29"/>
        <v>6.9427225390528147E-3</v>
      </c>
      <c r="F509" s="33">
        <f t="shared" si="30"/>
        <v>7992</v>
      </c>
      <c r="G509" s="34">
        <f t="shared" si="31"/>
        <v>196</v>
      </c>
    </row>
    <row r="510" spans="1:7" ht="14" x14ac:dyDescent="0.3">
      <c r="A510" s="27">
        <v>44414</v>
      </c>
      <c r="B510" s="36">
        <v>1638345</v>
      </c>
      <c r="C510" s="31">
        <f t="shared" si="28"/>
        <v>6.4681757643370013E-3</v>
      </c>
      <c r="D510" s="35">
        <v>28673</v>
      </c>
      <c r="E510" s="32">
        <f t="shared" si="29"/>
        <v>8.6537446793541351E-3</v>
      </c>
      <c r="F510" s="33">
        <f t="shared" si="30"/>
        <v>10529</v>
      </c>
      <c r="G510" s="34">
        <f t="shared" si="31"/>
        <v>246</v>
      </c>
    </row>
    <row r="511" spans="1:7" ht="14" x14ac:dyDescent="0.3">
      <c r="A511" s="27">
        <v>44415</v>
      </c>
      <c r="B511" s="36">
        <v>1649341</v>
      </c>
      <c r="C511" s="31">
        <f t="shared" si="28"/>
        <v>6.7116510869200318E-3</v>
      </c>
      <c r="D511" s="35">
        <v>28835</v>
      </c>
      <c r="E511" s="32">
        <f t="shared" si="29"/>
        <v>5.6499145537613786E-3</v>
      </c>
      <c r="F511" s="33">
        <f t="shared" si="30"/>
        <v>10996</v>
      </c>
      <c r="G511" s="34">
        <f t="shared" si="31"/>
        <v>162</v>
      </c>
    </row>
    <row r="512" spans="1:7" ht="14" x14ac:dyDescent="0.3">
      <c r="A512" s="27">
        <v>44416</v>
      </c>
      <c r="B512" s="36">
        <v>1658916</v>
      </c>
      <c r="C512" s="31">
        <f t="shared" si="28"/>
        <v>5.8053489242066983E-3</v>
      </c>
      <c r="D512" s="35">
        <v>29122</v>
      </c>
      <c r="E512" s="32">
        <f t="shared" si="29"/>
        <v>9.953181897000174E-3</v>
      </c>
      <c r="F512" s="33">
        <f t="shared" si="30"/>
        <v>9575</v>
      </c>
      <c r="G512" s="34">
        <f t="shared" si="31"/>
        <v>287</v>
      </c>
    </row>
    <row r="513" spans="1:7" ht="14" x14ac:dyDescent="0.3">
      <c r="A513" s="27">
        <v>44417</v>
      </c>
      <c r="B513" s="36">
        <v>1667714</v>
      </c>
      <c r="C513" s="31">
        <f t="shared" si="28"/>
        <v>5.3034632253833227E-3</v>
      </c>
      <c r="D513" s="35">
        <v>29128</v>
      </c>
      <c r="E513" s="32">
        <f t="shared" si="29"/>
        <v>2.0602980564521668E-4</v>
      </c>
      <c r="F513" s="33">
        <f t="shared" si="30"/>
        <v>8798</v>
      </c>
      <c r="G513" s="34">
        <f t="shared" si="31"/>
        <v>6</v>
      </c>
    </row>
    <row r="514" spans="1:7" ht="14" x14ac:dyDescent="0.3">
      <c r="A514" s="27">
        <v>44418</v>
      </c>
      <c r="B514" s="36">
        <v>1676156</v>
      </c>
      <c r="C514" s="31">
        <f t="shared" si="28"/>
        <v>5.0620190272432806E-3</v>
      </c>
      <c r="D514" s="35">
        <v>29220</v>
      </c>
      <c r="E514" s="32">
        <f t="shared" si="29"/>
        <v>3.1584729469925845E-3</v>
      </c>
      <c r="F514" s="33">
        <f t="shared" si="30"/>
        <v>8442</v>
      </c>
      <c r="G514" s="34">
        <f t="shared" si="31"/>
        <v>92</v>
      </c>
    </row>
    <row r="515" spans="1:7" ht="14" x14ac:dyDescent="0.3">
      <c r="A515" s="27">
        <v>44419</v>
      </c>
      <c r="B515" s="36">
        <v>1688040</v>
      </c>
      <c r="C515" s="31">
        <f t="shared" si="28"/>
        <v>7.0900321927076003E-3</v>
      </c>
      <c r="D515" s="35">
        <v>29374</v>
      </c>
      <c r="E515" s="32">
        <f t="shared" si="29"/>
        <v>5.2703627652292947E-3</v>
      </c>
      <c r="F515" s="33">
        <f t="shared" si="30"/>
        <v>11884</v>
      </c>
      <c r="G515" s="34">
        <f t="shared" si="31"/>
        <v>154</v>
      </c>
    </row>
    <row r="516" spans="1:7" ht="14" x14ac:dyDescent="0.3">
      <c r="A516" s="27">
        <v>44420</v>
      </c>
      <c r="B516" s="36">
        <v>1700363</v>
      </c>
      <c r="C516" s="31">
        <f t="shared" ref="C516:C579" si="32">($B516-$B515)/$B515</f>
        <v>7.3001824601312765E-3</v>
      </c>
      <c r="D516" s="35">
        <v>29539</v>
      </c>
      <c r="E516" s="32">
        <f t="shared" ref="E516:E579" si="33">($D516-$D515)/$D515</f>
        <v>5.6172125008510931E-3</v>
      </c>
      <c r="F516" s="33">
        <f t="shared" ref="F516:F579" si="34">$B516-$B515</f>
        <v>12323</v>
      </c>
      <c r="G516" s="34">
        <f t="shared" ref="G516:G579" si="35">$D516-$D515</f>
        <v>165</v>
      </c>
    </row>
    <row r="517" spans="1:7" ht="14" x14ac:dyDescent="0.3">
      <c r="A517" s="27">
        <v>44421</v>
      </c>
      <c r="B517" s="36">
        <v>1713302</v>
      </c>
      <c r="C517" s="31">
        <f t="shared" si="32"/>
        <v>7.609551607509691E-3</v>
      </c>
      <c r="D517" s="35">
        <v>29838</v>
      </c>
      <c r="E517" s="32">
        <f t="shared" si="33"/>
        <v>1.0122211313856258E-2</v>
      </c>
      <c r="F517" s="33">
        <f t="shared" si="34"/>
        <v>12939</v>
      </c>
      <c r="G517" s="34">
        <f t="shared" si="35"/>
        <v>299</v>
      </c>
    </row>
    <row r="518" spans="1:7" ht="14" x14ac:dyDescent="0.3">
      <c r="A518" s="27">
        <v>44422</v>
      </c>
      <c r="B518" s="36">
        <v>1727231</v>
      </c>
      <c r="C518" s="31">
        <f t="shared" si="32"/>
        <v>8.129915216348314E-3</v>
      </c>
      <c r="D518" s="35">
        <v>30070</v>
      </c>
      <c r="E518" s="32">
        <f t="shared" si="33"/>
        <v>7.7753200616663314E-3</v>
      </c>
      <c r="F518" s="33">
        <f t="shared" si="34"/>
        <v>13929</v>
      </c>
      <c r="G518" s="34">
        <f t="shared" si="35"/>
        <v>232</v>
      </c>
    </row>
    <row r="519" spans="1:7" ht="14" x14ac:dyDescent="0.3">
      <c r="A519" s="27">
        <v>44423</v>
      </c>
      <c r="B519" s="36">
        <v>1741616</v>
      </c>
      <c r="C519" s="31">
        <f t="shared" si="32"/>
        <v>8.3283590903590783E-3</v>
      </c>
      <c r="D519" s="35">
        <v>30340</v>
      </c>
      <c r="E519" s="32">
        <f t="shared" si="33"/>
        <v>8.9790488859328235E-3</v>
      </c>
      <c r="F519" s="33">
        <f t="shared" si="34"/>
        <v>14385</v>
      </c>
      <c r="G519" s="34">
        <f t="shared" si="35"/>
        <v>270</v>
      </c>
    </row>
    <row r="520" spans="1:7" ht="14" x14ac:dyDescent="0.3">
      <c r="A520" s="27">
        <v>44424</v>
      </c>
      <c r="B520" s="36">
        <v>1755846</v>
      </c>
      <c r="C520" s="31">
        <f t="shared" si="32"/>
        <v>8.1705726176149046E-3</v>
      </c>
      <c r="D520" s="35">
        <v>30366</v>
      </c>
      <c r="E520" s="32">
        <f t="shared" si="33"/>
        <v>8.5695451549110081E-4</v>
      </c>
      <c r="F520" s="33">
        <f t="shared" si="34"/>
        <v>14230</v>
      </c>
      <c r="G520" s="34">
        <f t="shared" si="35"/>
        <v>26</v>
      </c>
    </row>
    <row r="521" spans="1:7" ht="14" x14ac:dyDescent="0.3">
      <c r="A521" s="27">
        <v>44425</v>
      </c>
      <c r="B521" s="36">
        <v>1765675</v>
      </c>
      <c r="C521" s="31">
        <f t="shared" si="32"/>
        <v>5.5978713395138302E-3</v>
      </c>
      <c r="D521" s="35">
        <v>30462</v>
      </c>
      <c r="E521" s="32">
        <f t="shared" si="33"/>
        <v>3.1614305473226635E-3</v>
      </c>
      <c r="F521" s="33">
        <f t="shared" si="34"/>
        <v>9829</v>
      </c>
      <c r="G521" s="34">
        <f t="shared" si="35"/>
        <v>96</v>
      </c>
    </row>
    <row r="522" spans="1:7" ht="14" x14ac:dyDescent="0.3">
      <c r="A522" s="27">
        <v>44426</v>
      </c>
      <c r="B522" s="36">
        <v>1776495</v>
      </c>
      <c r="C522" s="31">
        <f t="shared" si="32"/>
        <v>6.1279680575417337E-3</v>
      </c>
      <c r="D522" s="35">
        <v>30623</v>
      </c>
      <c r="E522" s="32">
        <f t="shared" si="33"/>
        <v>5.2852734554526956E-3</v>
      </c>
      <c r="F522" s="33">
        <f t="shared" si="34"/>
        <v>10820</v>
      </c>
      <c r="G522" s="34">
        <f t="shared" si="35"/>
        <v>161</v>
      </c>
    </row>
    <row r="523" spans="1:7" ht="14" x14ac:dyDescent="0.3">
      <c r="A523" s="27">
        <v>44427</v>
      </c>
      <c r="B523" s="36">
        <v>1791003</v>
      </c>
      <c r="C523" s="31">
        <f t="shared" si="32"/>
        <v>8.1666427431543575E-3</v>
      </c>
      <c r="D523" s="35">
        <v>30881</v>
      </c>
      <c r="E523" s="32">
        <f t="shared" si="33"/>
        <v>8.4250400026124155E-3</v>
      </c>
      <c r="F523" s="33">
        <f t="shared" si="34"/>
        <v>14508</v>
      </c>
      <c r="G523" s="34">
        <f t="shared" si="35"/>
        <v>258</v>
      </c>
    </row>
    <row r="524" spans="1:7" ht="14" x14ac:dyDescent="0.3">
      <c r="A524" s="27">
        <v>44428</v>
      </c>
      <c r="B524" s="36">
        <v>1807800</v>
      </c>
      <c r="C524" s="31">
        <f t="shared" si="32"/>
        <v>9.3785437545330745E-3</v>
      </c>
      <c r="D524" s="35">
        <v>31198</v>
      </c>
      <c r="E524" s="32">
        <f t="shared" si="33"/>
        <v>1.0265211618794729E-2</v>
      </c>
      <c r="F524" s="33">
        <f t="shared" si="34"/>
        <v>16797</v>
      </c>
      <c r="G524" s="34">
        <f t="shared" si="35"/>
        <v>317</v>
      </c>
    </row>
    <row r="525" spans="1:7" ht="14" x14ac:dyDescent="0.3">
      <c r="A525" s="27">
        <v>44429</v>
      </c>
      <c r="B525" s="36">
        <v>1824051</v>
      </c>
      <c r="C525" s="31">
        <f t="shared" si="32"/>
        <v>8.9893793561234645E-3</v>
      </c>
      <c r="D525" s="35">
        <v>31596</v>
      </c>
      <c r="E525" s="32">
        <f t="shared" si="33"/>
        <v>1.2757228027437657E-2</v>
      </c>
      <c r="F525" s="33">
        <f t="shared" si="34"/>
        <v>16251</v>
      </c>
      <c r="G525" s="34">
        <f t="shared" si="35"/>
        <v>398</v>
      </c>
    </row>
    <row r="526" spans="1:7" ht="14" x14ac:dyDescent="0.3">
      <c r="A526" s="27">
        <v>44430</v>
      </c>
      <c r="B526" s="36">
        <v>1839635</v>
      </c>
      <c r="C526" s="31">
        <f t="shared" si="32"/>
        <v>8.5436207649895752E-3</v>
      </c>
      <c r="D526" s="35">
        <v>31810</v>
      </c>
      <c r="E526" s="32">
        <f t="shared" si="33"/>
        <v>6.7730092416761617E-3</v>
      </c>
      <c r="F526" s="33">
        <f t="shared" si="34"/>
        <v>15584</v>
      </c>
      <c r="G526" s="34">
        <f t="shared" si="35"/>
        <v>214</v>
      </c>
    </row>
    <row r="527" spans="1:7" ht="14" x14ac:dyDescent="0.3">
      <c r="A527" s="27">
        <v>44431</v>
      </c>
      <c r="B527" s="36">
        <v>1857646</v>
      </c>
      <c r="C527" s="31">
        <f t="shared" si="32"/>
        <v>9.7905290995224589E-3</v>
      </c>
      <c r="D527" s="35">
        <v>31961</v>
      </c>
      <c r="E527" s="32">
        <f t="shared" si="33"/>
        <v>4.7469349261238603E-3</v>
      </c>
      <c r="F527" s="33">
        <f t="shared" si="34"/>
        <v>18011</v>
      </c>
      <c r="G527" s="34">
        <f t="shared" si="35"/>
        <v>151</v>
      </c>
    </row>
    <row r="528" spans="1:7" ht="14" x14ac:dyDescent="0.3">
      <c r="A528" s="27">
        <v>44432</v>
      </c>
      <c r="B528" s="36">
        <v>1869691</v>
      </c>
      <c r="C528" s="31">
        <f t="shared" si="32"/>
        <v>6.4840125621350893E-3</v>
      </c>
      <c r="D528" s="35">
        <v>32264</v>
      </c>
      <c r="E528" s="32">
        <f t="shared" si="33"/>
        <v>9.4803041206470394E-3</v>
      </c>
      <c r="F528" s="33">
        <f t="shared" si="34"/>
        <v>12045</v>
      </c>
      <c r="G528" s="34">
        <f t="shared" si="35"/>
        <v>303</v>
      </c>
    </row>
    <row r="529" spans="1:7" ht="14" x14ac:dyDescent="0.3">
      <c r="A529" s="27">
        <v>44433</v>
      </c>
      <c r="B529" s="36">
        <v>1883088</v>
      </c>
      <c r="C529" s="31">
        <f t="shared" si="32"/>
        <v>7.1653551308745672E-3</v>
      </c>
      <c r="D529" s="35">
        <v>32492</v>
      </c>
      <c r="E529" s="32">
        <f t="shared" si="33"/>
        <v>7.0666997272501864E-3</v>
      </c>
      <c r="F529" s="33">
        <f t="shared" si="34"/>
        <v>13397</v>
      </c>
      <c r="G529" s="34">
        <f t="shared" si="35"/>
        <v>228</v>
      </c>
    </row>
    <row r="530" spans="1:7" ht="14" x14ac:dyDescent="0.3">
      <c r="A530" s="27">
        <v>44434</v>
      </c>
      <c r="B530" s="36">
        <v>1899200</v>
      </c>
      <c r="C530" s="31">
        <f t="shared" si="32"/>
        <v>8.556158819980798E-3</v>
      </c>
      <c r="D530" s="35">
        <v>32728</v>
      </c>
      <c r="E530" s="32">
        <f t="shared" si="33"/>
        <v>7.2633263572571714E-3</v>
      </c>
      <c r="F530" s="33">
        <f t="shared" si="34"/>
        <v>16112</v>
      </c>
      <c r="G530" s="34">
        <f t="shared" si="35"/>
        <v>236</v>
      </c>
    </row>
    <row r="531" spans="1:7" ht="14" x14ac:dyDescent="0.3">
      <c r="A531" s="27">
        <v>44435</v>
      </c>
      <c r="B531" s="36">
        <v>1916461</v>
      </c>
      <c r="C531" s="31">
        <f t="shared" si="32"/>
        <v>9.0885636057287285E-3</v>
      </c>
      <c r="D531" s="35">
        <v>32841</v>
      </c>
      <c r="E531" s="32">
        <f t="shared" si="33"/>
        <v>3.4527010510877537E-3</v>
      </c>
      <c r="F531" s="33">
        <f t="shared" si="34"/>
        <v>17261</v>
      </c>
      <c r="G531" s="34">
        <f t="shared" si="35"/>
        <v>113</v>
      </c>
    </row>
    <row r="532" spans="1:7" ht="14" x14ac:dyDescent="0.3">
      <c r="A532" s="27">
        <v>44436</v>
      </c>
      <c r="B532" s="36">
        <v>1935700</v>
      </c>
      <c r="C532" s="31">
        <f t="shared" si="32"/>
        <v>1.0038816339074993E-2</v>
      </c>
      <c r="D532" s="35">
        <v>33008</v>
      </c>
      <c r="E532" s="32">
        <f t="shared" si="33"/>
        <v>5.0851070308455893E-3</v>
      </c>
      <c r="F532" s="33">
        <f t="shared" si="34"/>
        <v>19239</v>
      </c>
      <c r="G532" s="34">
        <f t="shared" si="35"/>
        <v>167</v>
      </c>
    </row>
    <row r="533" spans="1:7" ht="14" x14ac:dyDescent="0.3">
      <c r="A533" s="27">
        <v>44437</v>
      </c>
      <c r="B533" s="36">
        <v>1954023</v>
      </c>
      <c r="C533" s="31">
        <f t="shared" si="32"/>
        <v>9.4658263160613734E-3</v>
      </c>
      <c r="D533" s="35">
        <v>33109</v>
      </c>
      <c r="E533" s="32">
        <f t="shared" si="33"/>
        <v>3.0598642753271936E-3</v>
      </c>
      <c r="F533" s="33">
        <f t="shared" si="34"/>
        <v>18323</v>
      </c>
      <c r="G533" s="34">
        <f t="shared" si="35"/>
        <v>101</v>
      </c>
    </row>
    <row r="534" spans="1:7" ht="14" x14ac:dyDescent="0.3">
      <c r="A534" s="27">
        <v>44438</v>
      </c>
      <c r="B534" s="36">
        <v>1976202</v>
      </c>
      <c r="C534" s="31">
        <f t="shared" si="32"/>
        <v>1.1350429344997474E-2</v>
      </c>
      <c r="D534" s="35">
        <v>33330</v>
      </c>
      <c r="E534" s="32">
        <f t="shared" si="33"/>
        <v>6.6749222265849164E-3</v>
      </c>
      <c r="F534" s="33">
        <f t="shared" si="34"/>
        <v>22179</v>
      </c>
      <c r="G534" s="34">
        <f t="shared" si="35"/>
        <v>221</v>
      </c>
    </row>
    <row r="535" spans="1:7" ht="14" x14ac:dyDescent="0.3">
      <c r="A535" s="27">
        <v>44439</v>
      </c>
      <c r="B535" s="36">
        <v>1989857</v>
      </c>
      <c r="C535" s="31">
        <f t="shared" si="32"/>
        <v>6.9097187433268458E-3</v>
      </c>
      <c r="D535" s="35">
        <v>33448</v>
      </c>
      <c r="E535" s="32">
        <f t="shared" si="33"/>
        <v>3.5403540354035402E-3</v>
      </c>
      <c r="F535" s="33">
        <f t="shared" si="34"/>
        <v>13655</v>
      </c>
      <c r="G535" s="34">
        <f t="shared" si="35"/>
        <v>118</v>
      </c>
    </row>
    <row r="536" spans="1:7" ht="14" x14ac:dyDescent="0.3">
      <c r="A536" s="27">
        <v>44440</v>
      </c>
      <c r="B536" s="36">
        <v>2003955</v>
      </c>
      <c r="C536" s="31">
        <f t="shared" si="32"/>
        <v>7.0849312287264866E-3</v>
      </c>
      <c r="D536" s="35">
        <v>33533</v>
      </c>
      <c r="E536" s="32">
        <f t="shared" si="33"/>
        <v>2.5412580722315235E-3</v>
      </c>
      <c r="F536" s="33">
        <f t="shared" si="34"/>
        <v>14098</v>
      </c>
      <c r="G536" s="34">
        <f t="shared" si="35"/>
        <v>85</v>
      </c>
    </row>
    <row r="537" spans="1:7" ht="14" x14ac:dyDescent="0.3">
      <c r="A537" s="27">
        <v>44441</v>
      </c>
      <c r="B537" s="36">
        <v>2020484</v>
      </c>
      <c r="C537" s="31">
        <f t="shared" si="32"/>
        <v>8.2481892058454409E-3</v>
      </c>
      <c r="D537" s="35">
        <v>33680</v>
      </c>
      <c r="E537" s="32">
        <f t="shared" si="33"/>
        <v>4.3837413890794145E-3</v>
      </c>
      <c r="F537" s="33">
        <f t="shared" si="34"/>
        <v>16529</v>
      </c>
      <c r="G537" s="34">
        <f t="shared" si="35"/>
        <v>147</v>
      </c>
    </row>
    <row r="538" spans="1:7" ht="14" x14ac:dyDescent="0.3">
      <c r="A538" s="27">
        <v>44442</v>
      </c>
      <c r="B538" s="36">
        <v>2040568</v>
      </c>
      <c r="C538" s="31">
        <f t="shared" si="32"/>
        <v>9.9401925479241614E-3</v>
      </c>
      <c r="D538" s="35">
        <v>33873</v>
      </c>
      <c r="E538" s="32">
        <f t="shared" si="33"/>
        <v>5.7304038004750597E-3</v>
      </c>
      <c r="F538" s="33">
        <f t="shared" si="34"/>
        <v>20084</v>
      </c>
      <c r="G538" s="34">
        <f t="shared" si="35"/>
        <v>193</v>
      </c>
    </row>
    <row r="539" spans="1:7" ht="14" x14ac:dyDescent="0.3">
      <c r="A539" s="27">
        <v>44443</v>
      </c>
      <c r="B539" s="36">
        <v>2061084</v>
      </c>
      <c r="C539" s="31">
        <f t="shared" si="32"/>
        <v>1.0054063378431887E-2</v>
      </c>
      <c r="D539" s="35">
        <v>34062</v>
      </c>
      <c r="E539" s="32">
        <f t="shared" si="33"/>
        <v>5.5796652200867944E-3</v>
      </c>
      <c r="F539" s="33">
        <f t="shared" si="34"/>
        <v>20516</v>
      </c>
      <c r="G539" s="34">
        <f t="shared" si="35"/>
        <v>189</v>
      </c>
    </row>
    <row r="540" spans="1:7" ht="14" x14ac:dyDescent="0.3">
      <c r="A540" s="27">
        <v>44444</v>
      </c>
      <c r="B540" s="36">
        <v>2080984</v>
      </c>
      <c r="C540" s="31">
        <f t="shared" si="32"/>
        <v>9.6551135227870375E-3</v>
      </c>
      <c r="D540" s="35">
        <v>34234</v>
      </c>
      <c r="E540" s="32">
        <f t="shared" si="33"/>
        <v>5.049615407198638E-3</v>
      </c>
      <c r="F540" s="33">
        <f t="shared" si="34"/>
        <v>19900</v>
      </c>
      <c r="G540" s="34">
        <f t="shared" si="35"/>
        <v>172</v>
      </c>
    </row>
    <row r="541" spans="1:7" ht="14" x14ac:dyDescent="0.3">
      <c r="A541" s="27">
        <v>44445</v>
      </c>
      <c r="B541" s="36">
        <v>2103331</v>
      </c>
      <c r="C541" s="31">
        <f t="shared" si="32"/>
        <v>1.0738669783141053E-2</v>
      </c>
      <c r="D541" s="35">
        <v>34337</v>
      </c>
      <c r="E541" s="32">
        <f t="shared" si="33"/>
        <v>3.0087047964012384E-3</v>
      </c>
      <c r="F541" s="33">
        <f t="shared" si="34"/>
        <v>22347</v>
      </c>
      <c r="G541" s="34">
        <f t="shared" si="35"/>
        <v>103</v>
      </c>
    </row>
    <row r="542" spans="1:7" ht="14" x14ac:dyDescent="0.3">
      <c r="A542" s="27">
        <v>44446</v>
      </c>
      <c r="B542" s="36">
        <v>2121308</v>
      </c>
      <c r="C542" s="31">
        <f t="shared" si="32"/>
        <v>8.5469191487217173E-3</v>
      </c>
      <c r="D542" s="35">
        <v>34498</v>
      </c>
      <c r="E542" s="32">
        <f t="shared" si="33"/>
        <v>4.6888196406209047E-3</v>
      </c>
      <c r="F542" s="33">
        <f t="shared" si="34"/>
        <v>17977</v>
      </c>
      <c r="G542" s="34">
        <f t="shared" si="35"/>
        <v>161</v>
      </c>
    </row>
    <row r="543" spans="1:7" ht="14" x14ac:dyDescent="0.3">
      <c r="A543" s="27">
        <v>44447</v>
      </c>
      <c r="B543" s="36">
        <v>2134005</v>
      </c>
      <c r="C543" s="31">
        <f t="shared" si="32"/>
        <v>5.9854580287256728E-3</v>
      </c>
      <c r="D543" s="35">
        <v>34672</v>
      </c>
      <c r="E543" s="32">
        <f t="shared" si="33"/>
        <v>5.0437706533712099E-3</v>
      </c>
      <c r="F543" s="33">
        <f t="shared" si="34"/>
        <v>12697</v>
      </c>
      <c r="G543" s="34">
        <f t="shared" si="35"/>
        <v>174</v>
      </c>
    </row>
    <row r="544" spans="1:7" ht="14" x14ac:dyDescent="0.3">
      <c r="A544" s="27">
        <v>44448</v>
      </c>
      <c r="B544" s="36">
        <v>2161892</v>
      </c>
      <c r="C544" s="31">
        <f t="shared" si="32"/>
        <v>1.3067916898039133E-2</v>
      </c>
      <c r="D544" s="35">
        <v>34733</v>
      </c>
      <c r="E544" s="32">
        <f t="shared" si="33"/>
        <v>1.7593447161975081E-3</v>
      </c>
      <c r="F544" s="33">
        <f t="shared" si="34"/>
        <v>27887</v>
      </c>
      <c r="G544" s="34">
        <f t="shared" si="35"/>
        <v>61</v>
      </c>
    </row>
    <row r="545" spans="1:7" ht="14" x14ac:dyDescent="0.3">
      <c r="A545" s="27">
        <v>44449</v>
      </c>
      <c r="B545" s="36">
        <v>2179770</v>
      </c>
      <c r="C545" s="31">
        <f t="shared" si="32"/>
        <v>8.2696082875555292E-3</v>
      </c>
      <c r="D545" s="35">
        <v>34899</v>
      </c>
      <c r="E545" s="32">
        <f t="shared" si="33"/>
        <v>4.779316500158351E-3</v>
      </c>
      <c r="F545" s="33">
        <f t="shared" si="34"/>
        <v>17878</v>
      </c>
      <c r="G545" s="34">
        <f t="shared" si="35"/>
        <v>166</v>
      </c>
    </row>
    <row r="546" spans="1:7" ht="14" x14ac:dyDescent="0.3">
      <c r="A546" s="27">
        <v>44450</v>
      </c>
      <c r="B546" s="36">
        <v>2206021</v>
      </c>
      <c r="C546" s="31">
        <f t="shared" si="32"/>
        <v>1.2043013712455902E-2</v>
      </c>
      <c r="D546" s="35">
        <v>34978</v>
      </c>
      <c r="E546" s="32">
        <f t="shared" si="33"/>
        <v>2.2636751769391675E-3</v>
      </c>
      <c r="F546" s="33">
        <f t="shared" si="34"/>
        <v>26251</v>
      </c>
      <c r="G546" s="34">
        <f t="shared" si="35"/>
        <v>79</v>
      </c>
    </row>
    <row r="547" spans="1:7" ht="14" x14ac:dyDescent="0.3">
      <c r="A547" s="27">
        <v>44451</v>
      </c>
      <c r="B547" s="36">
        <v>2227367</v>
      </c>
      <c r="C547" s="31">
        <f t="shared" si="32"/>
        <v>9.6762451490715641E-3</v>
      </c>
      <c r="D547" s="35">
        <v>35145</v>
      </c>
      <c r="E547" s="32">
        <f t="shared" si="33"/>
        <v>4.7744296414889359E-3</v>
      </c>
      <c r="F547" s="33">
        <f t="shared" si="34"/>
        <v>21346</v>
      </c>
      <c r="G547" s="34">
        <f t="shared" si="35"/>
        <v>167</v>
      </c>
    </row>
    <row r="548" spans="1:7" ht="14" x14ac:dyDescent="0.3">
      <c r="A548" s="27">
        <v>44452</v>
      </c>
      <c r="B548" s="36">
        <v>2248071</v>
      </c>
      <c r="C548" s="31">
        <f t="shared" si="32"/>
        <v>9.2952800324329135E-3</v>
      </c>
      <c r="D548" s="35">
        <v>35307</v>
      </c>
      <c r="E548" s="32">
        <f t="shared" si="33"/>
        <v>4.6094750320102434E-3</v>
      </c>
      <c r="F548" s="33">
        <f t="shared" si="34"/>
        <v>20704</v>
      </c>
      <c r="G548" s="34">
        <f t="shared" si="35"/>
        <v>162</v>
      </c>
    </row>
    <row r="549" spans="1:7" ht="14" x14ac:dyDescent="0.3">
      <c r="A549" s="27">
        <v>44453</v>
      </c>
      <c r="B549" s="36">
        <v>2266066</v>
      </c>
      <c r="C549" s="31">
        <f t="shared" si="32"/>
        <v>8.0046404228336209E-3</v>
      </c>
      <c r="D549" s="35">
        <v>35529</v>
      </c>
      <c r="E549" s="32">
        <f t="shared" si="33"/>
        <v>6.2877049876794971E-3</v>
      </c>
      <c r="F549" s="33">
        <f t="shared" si="34"/>
        <v>17995</v>
      </c>
      <c r="G549" s="34">
        <f t="shared" si="35"/>
        <v>222</v>
      </c>
    </row>
    <row r="550" spans="1:7" ht="14" x14ac:dyDescent="0.3">
      <c r="A550" s="27">
        <v>44454</v>
      </c>
      <c r="B550" s="36">
        <v>2283011</v>
      </c>
      <c r="C550" s="31">
        <f t="shared" si="32"/>
        <v>7.4777168890932571E-3</v>
      </c>
      <c r="D550" s="35">
        <v>35742</v>
      </c>
      <c r="E550" s="32">
        <f t="shared" si="33"/>
        <v>5.9951025922485857E-3</v>
      </c>
      <c r="F550" s="33">
        <f t="shared" si="34"/>
        <v>16945</v>
      </c>
      <c r="G550" s="34">
        <f t="shared" si="35"/>
        <v>213</v>
      </c>
    </row>
    <row r="551" spans="1:7" ht="14" x14ac:dyDescent="0.3">
      <c r="A551" s="27">
        <v>44455</v>
      </c>
      <c r="B551" s="36">
        <v>2304192</v>
      </c>
      <c r="C551" s="31">
        <f t="shared" si="32"/>
        <v>9.277660072597109E-3</v>
      </c>
      <c r="D551" s="35">
        <v>36018</v>
      </c>
      <c r="E551" s="32">
        <f t="shared" si="33"/>
        <v>7.7220077220077222E-3</v>
      </c>
      <c r="F551" s="33">
        <f t="shared" si="34"/>
        <v>21181</v>
      </c>
      <c r="G551" s="34">
        <f t="shared" si="35"/>
        <v>276</v>
      </c>
    </row>
    <row r="552" spans="1:7" ht="14" x14ac:dyDescent="0.3">
      <c r="A552" s="27">
        <v>44456</v>
      </c>
      <c r="B552" s="36">
        <v>2324475</v>
      </c>
      <c r="C552" s="31">
        <f t="shared" si="32"/>
        <v>8.8026518623448048E-3</v>
      </c>
      <c r="D552" s="35">
        <v>36328</v>
      </c>
      <c r="E552" s="32">
        <f t="shared" si="33"/>
        <v>8.6068077072574828E-3</v>
      </c>
      <c r="F552" s="33">
        <f t="shared" si="34"/>
        <v>20283</v>
      </c>
      <c r="G552" s="34">
        <f t="shared" si="35"/>
        <v>310</v>
      </c>
    </row>
    <row r="553" spans="1:7" ht="14" x14ac:dyDescent="0.3">
      <c r="A553" s="27">
        <v>44457</v>
      </c>
      <c r="B553" s="36">
        <v>2347550</v>
      </c>
      <c r="C553" s="31">
        <f t="shared" si="32"/>
        <v>9.9269727572892808E-3</v>
      </c>
      <c r="D553" s="35">
        <v>36583</v>
      </c>
      <c r="E553" s="32">
        <f t="shared" si="33"/>
        <v>7.0193789914115836E-3</v>
      </c>
      <c r="F553" s="33">
        <f t="shared" si="34"/>
        <v>23075</v>
      </c>
      <c r="G553" s="34">
        <f t="shared" si="35"/>
        <v>255</v>
      </c>
    </row>
    <row r="554" spans="1:7" ht="14" x14ac:dyDescent="0.3">
      <c r="A554" s="27">
        <v>44458</v>
      </c>
      <c r="B554" s="36">
        <v>2366749</v>
      </c>
      <c r="C554" s="31">
        <f t="shared" si="32"/>
        <v>8.178313560946518E-3</v>
      </c>
      <c r="D554" s="35">
        <v>36788</v>
      </c>
      <c r="E554" s="32">
        <f t="shared" si="33"/>
        <v>5.6036957056556326E-3</v>
      </c>
      <c r="F554" s="33">
        <f t="shared" si="34"/>
        <v>19199</v>
      </c>
      <c r="G554" s="34">
        <f t="shared" si="35"/>
        <v>205</v>
      </c>
    </row>
    <row r="555" spans="1:7" ht="14" x14ac:dyDescent="0.3">
      <c r="A555" s="27">
        <v>44459</v>
      </c>
      <c r="B555" s="36">
        <v>2385616</v>
      </c>
      <c r="C555" s="31">
        <f t="shared" si="32"/>
        <v>7.9716945058390214E-3</v>
      </c>
      <c r="D555" s="35">
        <v>36934</v>
      </c>
      <c r="E555" s="32">
        <f t="shared" si="33"/>
        <v>3.9686854409046431E-3</v>
      </c>
      <c r="F555" s="33">
        <f t="shared" si="34"/>
        <v>18867</v>
      </c>
      <c r="G555" s="34">
        <f t="shared" si="35"/>
        <v>146</v>
      </c>
    </row>
    <row r="556" spans="1:7" ht="14" x14ac:dyDescent="0.3">
      <c r="A556" s="27">
        <v>44460</v>
      </c>
      <c r="B556" s="36">
        <v>2401916</v>
      </c>
      <c r="C556" s="31">
        <f t="shared" si="32"/>
        <v>6.8326168167886199E-3</v>
      </c>
      <c r="D556" s="35">
        <v>37074</v>
      </c>
      <c r="E556" s="32">
        <f t="shared" si="33"/>
        <v>3.7905452970162993E-3</v>
      </c>
      <c r="F556" s="33">
        <f t="shared" si="34"/>
        <v>16300</v>
      </c>
      <c r="G556" s="34">
        <f t="shared" si="35"/>
        <v>140</v>
      </c>
    </row>
    <row r="557" spans="1:7" ht="14" x14ac:dyDescent="0.3">
      <c r="A557" s="27">
        <v>44461</v>
      </c>
      <c r="B557" s="36">
        <v>2417419</v>
      </c>
      <c r="C557" s="31">
        <f t="shared" si="32"/>
        <v>6.4544305462805526E-3</v>
      </c>
      <c r="D557" s="35">
        <v>37228</v>
      </c>
      <c r="E557" s="32">
        <f t="shared" si="33"/>
        <v>4.1538544532556511E-3</v>
      </c>
      <c r="F557" s="33">
        <f t="shared" si="34"/>
        <v>15503</v>
      </c>
      <c r="G557" s="34">
        <f t="shared" si="35"/>
        <v>154</v>
      </c>
    </row>
    <row r="558" spans="1:7" ht="14" x14ac:dyDescent="0.3">
      <c r="A558" s="27">
        <v>44462</v>
      </c>
      <c r="B558" s="36">
        <v>2434753</v>
      </c>
      <c r="C558" s="31">
        <f t="shared" si="32"/>
        <v>7.1704574176011688E-3</v>
      </c>
      <c r="D558" s="35">
        <v>37405</v>
      </c>
      <c r="E558" s="32">
        <f t="shared" si="33"/>
        <v>4.7544858708498975E-3</v>
      </c>
      <c r="F558" s="33">
        <f t="shared" si="34"/>
        <v>17334</v>
      </c>
      <c r="G558" s="34">
        <f t="shared" si="35"/>
        <v>177</v>
      </c>
    </row>
    <row r="559" spans="1:7" ht="14" x14ac:dyDescent="0.3">
      <c r="A559" s="27">
        <v>44463</v>
      </c>
      <c r="B559" s="36">
        <v>2453328</v>
      </c>
      <c r="C559" s="31">
        <f t="shared" si="32"/>
        <v>7.6291106325775144E-3</v>
      </c>
      <c r="D559" s="35">
        <v>37405</v>
      </c>
      <c r="E559" s="32">
        <f t="shared" si="33"/>
        <v>0</v>
      </c>
      <c r="F559" s="33">
        <f t="shared" si="34"/>
        <v>18575</v>
      </c>
      <c r="G559" s="34">
        <f t="shared" si="35"/>
        <v>0</v>
      </c>
    </row>
    <row r="560" spans="1:7" ht="14" x14ac:dyDescent="0.3">
      <c r="A560" s="27">
        <v>44464</v>
      </c>
      <c r="B560" s="36">
        <v>2470235</v>
      </c>
      <c r="C560" s="31">
        <f t="shared" si="32"/>
        <v>6.89145519881565E-3</v>
      </c>
      <c r="D560" s="35">
        <v>37405</v>
      </c>
      <c r="E560" s="32">
        <f t="shared" si="33"/>
        <v>0</v>
      </c>
      <c r="F560" s="33">
        <f t="shared" si="34"/>
        <v>16907</v>
      </c>
      <c r="G560" s="34">
        <f t="shared" si="35"/>
        <v>0</v>
      </c>
    </row>
    <row r="561" spans="1:7" ht="14" x14ac:dyDescent="0.3">
      <c r="A561" s="27">
        <v>44465</v>
      </c>
      <c r="B561" s="36">
        <v>2490858</v>
      </c>
      <c r="C561" s="31">
        <f t="shared" si="32"/>
        <v>8.3485984127016251E-3</v>
      </c>
      <c r="D561" s="35">
        <v>37405</v>
      </c>
      <c r="E561" s="32">
        <f t="shared" si="33"/>
        <v>0</v>
      </c>
      <c r="F561" s="33">
        <f t="shared" si="34"/>
        <v>20623</v>
      </c>
      <c r="G561" s="34">
        <f t="shared" si="35"/>
        <v>0</v>
      </c>
    </row>
    <row r="562" spans="1:7" ht="14" x14ac:dyDescent="0.3">
      <c r="A562" s="27">
        <v>44466</v>
      </c>
      <c r="B562" s="36">
        <v>2509177</v>
      </c>
      <c r="C562" s="31">
        <f t="shared" si="32"/>
        <v>7.3544939133423099E-3</v>
      </c>
      <c r="D562" s="35">
        <v>37494</v>
      </c>
      <c r="E562" s="32">
        <f t="shared" si="33"/>
        <v>2.3793610479882371E-3</v>
      </c>
      <c r="F562" s="33">
        <f t="shared" si="34"/>
        <v>18319</v>
      </c>
      <c r="G562" s="34">
        <f t="shared" si="35"/>
        <v>89</v>
      </c>
    </row>
    <row r="563" spans="1:7" ht="14" x14ac:dyDescent="0.3">
      <c r="A563" s="27">
        <v>44467</v>
      </c>
      <c r="B563" s="36">
        <v>2522965</v>
      </c>
      <c r="C563" s="31">
        <f t="shared" si="32"/>
        <v>5.4950288481043783E-3</v>
      </c>
      <c r="D563" s="35">
        <v>37686</v>
      </c>
      <c r="E563" s="32">
        <f t="shared" si="33"/>
        <v>5.1208193310929746E-3</v>
      </c>
      <c r="F563" s="33">
        <f t="shared" si="34"/>
        <v>13788</v>
      </c>
      <c r="G563" s="34">
        <f t="shared" si="35"/>
        <v>192</v>
      </c>
    </row>
    <row r="564" spans="1:7" ht="14" x14ac:dyDescent="0.3">
      <c r="A564" s="27">
        <v>44468</v>
      </c>
      <c r="B564" s="36">
        <v>2535732</v>
      </c>
      <c r="C564" s="31">
        <f t="shared" si="32"/>
        <v>5.0603159377954118E-3</v>
      </c>
      <c r="D564" s="35">
        <v>38164</v>
      </c>
      <c r="E564" s="32">
        <f t="shared" si="33"/>
        <v>1.2683755240672929E-2</v>
      </c>
      <c r="F564" s="33">
        <f t="shared" si="34"/>
        <v>12767</v>
      </c>
      <c r="G564" s="34">
        <f t="shared" si="35"/>
        <v>478</v>
      </c>
    </row>
    <row r="565" spans="1:7" ht="14" x14ac:dyDescent="0.3">
      <c r="A565" s="27">
        <v>44469</v>
      </c>
      <c r="B565" s="36">
        <v>2549966</v>
      </c>
      <c r="C565" s="31">
        <f t="shared" si="32"/>
        <v>5.6133692361811103E-3</v>
      </c>
      <c r="D565" s="35">
        <v>38294</v>
      </c>
      <c r="E565" s="32">
        <f t="shared" si="33"/>
        <v>3.4063515354784612E-3</v>
      </c>
      <c r="F565" s="33">
        <f t="shared" si="34"/>
        <v>14234</v>
      </c>
      <c r="G565" s="34">
        <f t="shared" si="35"/>
        <v>130</v>
      </c>
    </row>
    <row r="566" spans="1:7" ht="14" x14ac:dyDescent="0.3">
      <c r="A566" s="27">
        <v>44470</v>
      </c>
      <c r="B566" s="36">
        <v>2565487</v>
      </c>
      <c r="C566" s="31">
        <f t="shared" si="32"/>
        <v>6.086747823304311E-3</v>
      </c>
      <c r="D566" s="35">
        <v>38493</v>
      </c>
      <c r="E566" s="32">
        <f t="shared" si="33"/>
        <v>5.1966365488066019E-3</v>
      </c>
      <c r="F566" s="33">
        <f t="shared" si="34"/>
        <v>15521</v>
      </c>
      <c r="G566" s="34">
        <f t="shared" si="35"/>
        <v>199</v>
      </c>
    </row>
    <row r="567" spans="1:7" ht="14" x14ac:dyDescent="0.3">
      <c r="A567" s="27">
        <v>44471</v>
      </c>
      <c r="B567" s="36">
        <v>2580173</v>
      </c>
      <c r="C567" s="31">
        <f t="shared" si="32"/>
        <v>5.7244491981444457E-3</v>
      </c>
      <c r="D567" s="35">
        <v>38656</v>
      </c>
      <c r="E567" s="32">
        <f t="shared" si="33"/>
        <v>4.2345361494297669E-3</v>
      </c>
      <c r="F567" s="33">
        <f t="shared" si="34"/>
        <v>14686</v>
      </c>
      <c r="G567" s="34">
        <f t="shared" si="35"/>
        <v>163</v>
      </c>
    </row>
    <row r="568" spans="1:7" ht="14" x14ac:dyDescent="0.3">
      <c r="A568" s="27">
        <v>44472</v>
      </c>
      <c r="B568" s="36">
        <v>2593399</v>
      </c>
      <c r="C568" s="31">
        <f t="shared" si="32"/>
        <v>5.1260128681293853E-3</v>
      </c>
      <c r="D568" s="35">
        <v>38768</v>
      </c>
      <c r="E568" s="32">
        <f t="shared" si="33"/>
        <v>2.8973509933774835E-3</v>
      </c>
      <c r="F568" s="33">
        <f t="shared" si="34"/>
        <v>13226</v>
      </c>
      <c r="G568" s="34">
        <f t="shared" si="35"/>
        <v>112</v>
      </c>
    </row>
    <row r="569" spans="1:7" ht="14" x14ac:dyDescent="0.3">
      <c r="A569" s="27">
        <v>44473</v>
      </c>
      <c r="B569" s="36">
        <v>2604040</v>
      </c>
      <c r="C569" s="31">
        <f t="shared" si="32"/>
        <v>4.1031094713925628E-3</v>
      </c>
      <c r="D569" s="35">
        <v>38828</v>
      </c>
      <c r="E569" s="32">
        <f t="shared" si="33"/>
        <v>1.5476681799422203E-3</v>
      </c>
      <c r="F569" s="33">
        <f t="shared" si="34"/>
        <v>10641</v>
      </c>
      <c r="G569" s="34">
        <f t="shared" si="35"/>
        <v>60</v>
      </c>
    </row>
    <row r="570" spans="1:7" ht="14" x14ac:dyDescent="0.3">
      <c r="A570" s="27">
        <v>44474</v>
      </c>
      <c r="B570" s="36">
        <v>2613070</v>
      </c>
      <c r="C570" s="31">
        <f t="shared" si="32"/>
        <v>3.46768866837683E-3</v>
      </c>
      <c r="D570" s="35">
        <v>38828</v>
      </c>
      <c r="E570" s="32">
        <f t="shared" si="33"/>
        <v>0</v>
      </c>
      <c r="F570" s="33">
        <f t="shared" si="34"/>
        <v>9030</v>
      </c>
      <c r="G570" s="34">
        <f t="shared" si="35"/>
        <v>0</v>
      </c>
    </row>
    <row r="571" spans="1:7" ht="14" x14ac:dyDescent="0.3">
      <c r="A571" s="27">
        <v>44475</v>
      </c>
      <c r="B571" s="36">
        <v>2622917</v>
      </c>
      <c r="C571" s="31">
        <f t="shared" si="32"/>
        <v>3.7683644142713362E-3</v>
      </c>
      <c r="D571" s="35">
        <v>38828</v>
      </c>
      <c r="E571" s="32">
        <f t="shared" si="33"/>
        <v>0</v>
      </c>
      <c r="F571" s="33">
        <f t="shared" si="34"/>
        <v>9847</v>
      </c>
      <c r="G571" s="34">
        <f t="shared" si="35"/>
        <v>0</v>
      </c>
    </row>
    <row r="572" spans="1:7" ht="14" x14ac:dyDescent="0.3">
      <c r="A572" s="27">
        <v>44476</v>
      </c>
      <c r="B572" s="36">
        <v>2632881</v>
      </c>
      <c r="C572" s="31">
        <f t="shared" si="32"/>
        <v>3.798823981086706E-3</v>
      </c>
      <c r="D572" s="35">
        <v>38937</v>
      </c>
      <c r="E572" s="32">
        <f t="shared" si="33"/>
        <v>2.8072524981971772E-3</v>
      </c>
      <c r="F572" s="33">
        <f t="shared" si="34"/>
        <v>9964</v>
      </c>
      <c r="G572" s="34">
        <f t="shared" si="35"/>
        <v>109</v>
      </c>
    </row>
    <row r="573" spans="1:7" ht="14" x14ac:dyDescent="0.3">
      <c r="A573" s="27">
        <v>44477</v>
      </c>
      <c r="B573" s="36">
        <v>2643494</v>
      </c>
      <c r="C573" s="31">
        <f t="shared" si="32"/>
        <v>4.0309455687514931E-3</v>
      </c>
      <c r="D573" s="35">
        <v>39232</v>
      </c>
      <c r="E573" s="32">
        <f t="shared" si="33"/>
        <v>7.5763412692297812E-3</v>
      </c>
      <c r="F573" s="33">
        <f t="shared" si="34"/>
        <v>10613</v>
      </c>
      <c r="G573" s="34">
        <f t="shared" si="35"/>
        <v>295</v>
      </c>
    </row>
    <row r="574" spans="1:7" ht="14" x14ac:dyDescent="0.3">
      <c r="A574" s="27">
        <v>44478</v>
      </c>
      <c r="B574" s="36">
        <v>2654450</v>
      </c>
      <c r="C574" s="31">
        <f t="shared" si="32"/>
        <v>4.1445147974612387E-3</v>
      </c>
      <c r="D574" s="35">
        <v>39505</v>
      </c>
      <c r="E574" s="32">
        <f t="shared" si="33"/>
        <v>6.9586052202283847E-3</v>
      </c>
      <c r="F574" s="33">
        <f t="shared" si="34"/>
        <v>10956</v>
      </c>
      <c r="G574" s="34">
        <f t="shared" si="35"/>
        <v>273</v>
      </c>
    </row>
    <row r="575" spans="1:7" ht="14" x14ac:dyDescent="0.3">
      <c r="A575" s="27">
        <v>44479</v>
      </c>
      <c r="B575" s="36">
        <v>2666562</v>
      </c>
      <c r="C575" s="31">
        <f t="shared" si="32"/>
        <v>4.5629038030477126E-3</v>
      </c>
      <c r="D575" s="35">
        <v>39623</v>
      </c>
      <c r="E575" s="32">
        <f t="shared" si="33"/>
        <v>2.9869636754841157E-3</v>
      </c>
      <c r="F575" s="33">
        <f t="shared" si="34"/>
        <v>12112</v>
      </c>
      <c r="G575" s="34">
        <f t="shared" si="35"/>
        <v>118</v>
      </c>
    </row>
    <row r="576" spans="1:7" ht="14" x14ac:dyDescent="0.3">
      <c r="A576" s="27">
        <v>44480</v>
      </c>
      <c r="B576" s="36">
        <v>2674814</v>
      </c>
      <c r="C576" s="31">
        <f t="shared" si="32"/>
        <v>3.094621463892458E-3</v>
      </c>
      <c r="D576" s="35">
        <v>39660</v>
      </c>
      <c r="E576" s="32">
        <f t="shared" si="33"/>
        <v>9.338010751331297E-4</v>
      </c>
      <c r="F576" s="33">
        <f t="shared" si="34"/>
        <v>8252</v>
      </c>
      <c r="G576" s="34">
        <f t="shared" si="35"/>
        <v>37</v>
      </c>
    </row>
    <row r="577" spans="1:7" ht="14" x14ac:dyDescent="0.3">
      <c r="A577" s="27">
        <v>44481</v>
      </c>
      <c r="B577" s="36">
        <v>2683372</v>
      </c>
      <c r="C577" s="31">
        <f t="shared" si="32"/>
        <v>3.1994748046032359E-3</v>
      </c>
      <c r="D577" s="35">
        <v>39896</v>
      </c>
      <c r="E577" s="32">
        <f t="shared" si="33"/>
        <v>5.9505799293998992E-3</v>
      </c>
      <c r="F577" s="33">
        <f t="shared" si="34"/>
        <v>8558</v>
      </c>
      <c r="G577" s="34">
        <f t="shared" si="35"/>
        <v>236</v>
      </c>
    </row>
    <row r="578" spans="1:7" ht="14" x14ac:dyDescent="0.3">
      <c r="A578" s="27">
        <v>44482</v>
      </c>
      <c r="B578" s="36">
        <v>2690455</v>
      </c>
      <c r="C578" s="31">
        <f t="shared" si="32"/>
        <v>2.639589292874786E-3</v>
      </c>
      <c r="D578" s="35">
        <v>40069</v>
      </c>
      <c r="E578" s="32">
        <f t="shared" si="33"/>
        <v>4.3362743132143574E-3</v>
      </c>
      <c r="F578" s="33">
        <f t="shared" si="34"/>
        <v>7083</v>
      </c>
      <c r="G578" s="34">
        <f t="shared" si="35"/>
        <v>173</v>
      </c>
    </row>
    <row r="579" spans="1:7" ht="14" x14ac:dyDescent="0.3">
      <c r="A579" s="27">
        <v>44483</v>
      </c>
      <c r="B579" s="36">
        <v>2698232</v>
      </c>
      <c r="C579" s="31">
        <f t="shared" si="32"/>
        <v>2.8905891382684343E-3</v>
      </c>
      <c r="D579" s="35">
        <v>40221</v>
      </c>
      <c r="E579" s="32">
        <f t="shared" si="33"/>
        <v>3.7934562879033667E-3</v>
      </c>
      <c r="F579" s="33">
        <f t="shared" si="34"/>
        <v>7777</v>
      </c>
      <c r="G579" s="34">
        <f t="shared" si="35"/>
        <v>152</v>
      </c>
    </row>
    <row r="580" spans="1:7" ht="14" x14ac:dyDescent="0.3">
      <c r="A580" s="27">
        <v>44484</v>
      </c>
      <c r="B580" s="36">
        <v>2705792</v>
      </c>
      <c r="C580" s="31">
        <f t="shared" ref="C580:C643" si="36">($B580-$B579)/$B579</f>
        <v>2.8018346828589981E-3</v>
      </c>
      <c r="D580" s="35">
        <v>40424</v>
      </c>
      <c r="E580" s="32">
        <f t="shared" ref="E580:E643" si="37">($D580-$D579)/$D579</f>
        <v>5.0471146913303993E-3</v>
      </c>
      <c r="F580" s="33">
        <f t="shared" ref="F580:F643" si="38">$B580-$B579</f>
        <v>7560</v>
      </c>
      <c r="G580" s="34">
        <f t="shared" ref="G580:G643" si="39">$D580-$D579</f>
        <v>203</v>
      </c>
    </row>
    <row r="581" spans="1:7" ht="14" x14ac:dyDescent="0.3">
      <c r="A581" s="27">
        <v>44485</v>
      </c>
      <c r="B581" s="36">
        <v>2713509</v>
      </c>
      <c r="C581" s="31">
        <f t="shared" si="36"/>
        <v>2.8520300156109559E-3</v>
      </c>
      <c r="D581" s="35">
        <v>40580</v>
      </c>
      <c r="E581" s="32">
        <f t="shared" si="37"/>
        <v>3.8590936077577678E-3</v>
      </c>
      <c r="F581" s="33">
        <f t="shared" si="38"/>
        <v>7717</v>
      </c>
      <c r="G581" s="34">
        <f t="shared" si="39"/>
        <v>156</v>
      </c>
    </row>
    <row r="582" spans="1:7" ht="14" x14ac:dyDescent="0.3">
      <c r="A582" s="27">
        <v>44486</v>
      </c>
      <c r="B582" s="36">
        <v>2720368</v>
      </c>
      <c r="C582" s="31">
        <f t="shared" si="36"/>
        <v>2.5277233279860137E-3</v>
      </c>
      <c r="D582" s="35">
        <v>40675</v>
      </c>
      <c r="E582" s="32">
        <f t="shared" si="37"/>
        <v>2.3410547067520947E-3</v>
      </c>
      <c r="F582" s="33">
        <f t="shared" si="38"/>
        <v>6859</v>
      </c>
      <c r="G582" s="34">
        <f t="shared" si="39"/>
        <v>95</v>
      </c>
    </row>
    <row r="583" spans="1:7" ht="14" x14ac:dyDescent="0.3">
      <c r="A583" s="27">
        <v>44487</v>
      </c>
      <c r="B583" s="36">
        <v>2727286</v>
      </c>
      <c r="C583" s="31">
        <f t="shared" si="36"/>
        <v>2.5430382948189363E-3</v>
      </c>
      <c r="D583" s="35">
        <v>40761</v>
      </c>
      <c r="E583" s="32">
        <f t="shared" si="37"/>
        <v>2.1143208358942842E-3</v>
      </c>
      <c r="F583" s="33">
        <f t="shared" si="38"/>
        <v>6918</v>
      </c>
      <c r="G583" s="34">
        <f t="shared" si="39"/>
        <v>86</v>
      </c>
    </row>
    <row r="584" spans="1:7" ht="14" x14ac:dyDescent="0.3">
      <c r="A584" s="27">
        <v>44488</v>
      </c>
      <c r="B584" s="36">
        <v>2731735</v>
      </c>
      <c r="C584" s="31">
        <f t="shared" si="36"/>
        <v>1.6312920610453028E-3</v>
      </c>
      <c r="D584" s="35">
        <v>40972</v>
      </c>
      <c r="E584" s="32">
        <f t="shared" si="37"/>
        <v>5.1765167684796739E-3</v>
      </c>
      <c r="F584" s="33">
        <f t="shared" si="38"/>
        <v>4449</v>
      </c>
      <c r="G584" s="34">
        <f t="shared" si="39"/>
        <v>211</v>
      </c>
    </row>
    <row r="585" spans="1:7" ht="14" x14ac:dyDescent="0.3">
      <c r="A585" s="27">
        <v>44489</v>
      </c>
      <c r="B585" s="36">
        <v>2735369</v>
      </c>
      <c r="C585" s="31">
        <f t="shared" si="36"/>
        <v>1.3302900903638165E-3</v>
      </c>
      <c r="D585" s="35">
        <v>40977</v>
      </c>
      <c r="E585" s="32">
        <f t="shared" si="37"/>
        <v>1.2203456018744509E-4</v>
      </c>
      <c r="F585" s="33">
        <f t="shared" si="38"/>
        <v>3634</v>
      </c>
      <c r="G585" s="34">
        <f t="shared" si="39"/>
        <v>5</v>
      </c>
    </row>
    <row r="586" spans="1:7" ht="14" x14ac:dyDescent="0.3">
      <c r="A586" s="27">
        <v>44490</v>
      </c>
      <c r="B586" s="36">
        <v>2740111</v>
      </c>
      <c r="C586" s="31">
        <f t="shared" si="36"/>
        <v>1.7335869493293227E-3</v>
      </c>
      <c r="D586" s="35">
        <v>41237</v>
      </c>
      <c r="E586" s="32">
        <f t="shared" si="37"/>
        <v>6.3450228176782095E-3</v>
      </c>
      <c r="F586" s="33">
        <f t="shared" si="38"/>
        <v>4742</v>
      </c>
      <c r="G586" s="34">
        <f t="shared" si="39"/>
        <v>260</v>
      </c>
    </row>
    <row r="587" spans="1:7" ht="14" x14ac:dyDescent="0.3">
      <c r="A587" s="27">
        <v>44491</v>
      </c>
      <c r="B587" s="36">
        <v>2745889</v>
      </c>
      <c r="C587" s="31">
        <f t="shared" si="36"/>
        <v>2.1086736997150846E-3</v>
      </c>
      <c r="D587" s="35">
        <v>41520</v>
      </c>
      <c r="E587" s="32">
        <f t="shared" si="37"/>
        <v>6.8627688726144E-3</v>
      </c>
      <c r="F587" s="33">
        <f t="shared" si="38"/>
        <v>5778</v>
      </c>
      <c r="G587" s="34">
        <f t="shared" si="39"/>
        <v>283</v>
      </c>
    </row>
    <row r="588" spans="1:7" ht="14" x14ac:dyDescent="0.3">
      <c r="A588" s="27">
        <v>44492</v>
      </c>
      <c r="B588" s="36">
        <v>2751667</v>
      </c>
      <c r="C588" s="31">
        <f t="shared" si="36"/>
        <v>2.1042365514410814E-3</v>
      </c>
      <c r="D588" s="35">
        <v>41585</v>
      </c>
      <c r="E588" s="32">
        <f t="shared" si="37"/>
        <v>1.5655105973025048E-3</v>
      </c>
      <c r="F588" s="33">
        <f t="shared" si="38"/>
        <v>5778</v>
      </c>
      <c r="G588" s="34">
        <f t="shared" si="39"/>
        <v>65</v>
      </c>
    </row>
    <row r="589" spans="1:7" ht="14" x14ac:dyDescent="0.3">
      <c r="A589" s="27">
        <v>44493</v>
      </c>
      <c r="B589" s="36">
        <v>2756923</v>
      </c>
      <c r="C589" s="31">
        <f t="shared" si="36"/>
        <v>1.9101148503797879E-3</v>
      </c>
      <c r="D589" s="35">
        <v>41793</v>
      </c>
      <c r="E589" s="32">
        <f t="shared" si="37"/>
        <v>5.00180353492846E-3</v>
      </c>
      <c r="F589" s="33">
        <f t="shared" si="38"/>
        <v>5256</v>
      </c>
      <c r="G589" s="34">
        <f t="shared" si="39"/>
        <v>208</v>
      </c>
    </row>
    <row r="590" spans="1:7" ht="14" x14ac:dyDescent="0.3">
      <c r="A590" s="27">
        <v>44494</v>
      </c>
      <c r="B590" s="36">
        <v>2761307</v>
      </c>
      <c r="C590" s="31">
        <f t="shared" si="36"/>
        <v>1.5901786157973944E-3</v>
      </c>
      <c r="D590" s="35">
        <v>41942</v>
      </c>
      <c r="E590" s="32">
        <f t="shared" si="37"/>
        <v>3.5651903428803866E-3</v>
      </c>
      <c r="F590" s="33">
        <f t="shared" si="38"/>
        <v>4384</v>
      </c>
      <c r="G590" s="34">
        <f t="shared" si="39"/>
        <v>149</v>
      </c>
    </row>
    <row r="591" spans="1:7" ht="14" x14ac:dyDescent="0.3">
      <c r="A591" s="27">
        <v>44495</v>
      </c>
      <c r="B591" s="36">
        <v>2765672</v>
      </c>
      <c r="C591" s="31">
        <f t="shared" si="36"/>
        <v>1.5807731628536775E-3</v>
      </c>
      <c r="D591" s="35">
        <v>42077</v>
      </c>
      <c r="E591" s="32">
        <f t="shared" si="37"/>
        <v>3.2187306280101091E-3</v>
      </c>
      <c r="F591" s="33">
        <f t="shared" si="38"/>
        <v>4365</v>
      </c>
      <c r="G591" s="34">
        <f t="shared" si="39"/>
        <v>135</v>
      </c>
    </row>
    <row r="592" spans="1:7" ht="14" x14ac:dyDescent="0.3">
      <c r="A592" s="27">
        <v>44496</v>
      </c>
      <c r="B592" s="36">
        <v>2768849</v>
      </c>
      <c r="C592" s="31">
        <f t="shared" si="36"/>
        <v>1.1487262408557486E-3</v>
      </c>
      <c r="D592" s="35">
        <v>42348</v>
      </c>
      <c r="E592" s="32">
        <f t="shared" si="37"/>
        <v>6.4405732347838484E-3</v>
      </c>
      <c r="F592" s="33">
        <f t="shared" si="38"/>
        <v>3177</v>
      </c>
      <c r="G592" s="34">
        <f t="shared" si="39"/>
        <v>271</v>
      </c>
    </row>
    <row r="593" spans="1:7" ht="14" x14ac:dyDescent="0.3">
      <c r="A593" s="27">
        <v>44497</v>
      </c>
      <c r="B593" s="36">
        <v>2772491</v>
      </c>
      <c r="C593" s="31">
        <f t="shared" si="36"/>
        <v>1.3153480020037206E-3</v>
      </c>
      <c r="D593" s="35">
        <v>42575</v>
      </c>
      <c r="E593" s="32">
        <f t="shared" si="37"/>
        <v>5.3603475961084349E-3</v>
      </c>
      <c r="F593" s="33">
        <f t="shared" si="38"/>
        <v>3642</v>
      </c>
      <c r="G593" s="34">
        <f t="shared" si="39"/>
        <v>227</v>
      </c>
    </row>
    <row r="594" spans="1:7" ht="14" x14ac:dyDescent="0.3">
      <c r="A594" s="27">
        <v>44498</v>
      </c>
      <c r="B594" s="36">
        <v>2779943</v>
      </c>
      <c r="C594" s="31">
        <f t="shared" si="36"/>
        <v>2.68783559622015E-3</v>
      </c>
      <c r="D594" s="35">
        <v>42621</v>
      </c>
      <c r="E594" s="32">
        <f t="shared" si="37"/>
        <v>1.080446271285966E-3</v>
      </c>
      <c r="F594" s="33">
        <f t="shared" si="38"/>
        <v>7452</v>
      </c>
      <c r="G594" s="34">
        <f t="shared" si="39"/>
        <v>46</v>
      </c>
    </row>
    <row r="595" spans="1:7" ht="14" x14ac:dyDescent="0.3">
      <c r="A595" s="27">
        <v>44499</v>
      </c>
      <c r="B595" s="36">
        <v>2783896</v>
      </c>
      <c r="C595" s="31">
        <f t="shared" si="36"/>
        <v>1.4219716015760036E-3</v>
      </c>
      <c r="D595" s="35">
        <v>43044</v>
      </c>
      <c r="E595" s="32">
        <f t="shared" si="37"/>
        <v>9.924685014429507E-3</v>
      </c>
      <c r="F595" s="33">
        <f t="shared" si="38"/>
        <v>3953</v>
      </c>
      <c r="G595" s="34">
        <f t="shared" si="39"/>
        <v>423</v>
      </c>
    </row>
    <row r="596" spans="1:7" ht="14" x14ac:dyDescent="0.3">
      <c r="A596" s="27">
        <v>44500</v>
      </c>
      <c r="B596" s="36">
        <v>2787276</v>
      </c>
      <c r="C596" s="31">
        <f t="shared" si="36"/>
        <v>1.214125815044815E-3</v>
      </c>
      <c r="D596" s="35">
        <v>43172</v>
      </c>
      <c r="E596" s="32">
        <f t="shared" si="37"/>
        <v>2.9737013288727815E-3</v>
      </c>
      <c r="F596" s="33">
        <f t="shared" si="38"/>
        <v>3380</v>
      </c>
      <c r="G596" s="34">
        <f t="shared" si="39"/>
        <v>128</v>
      </c>
    </row>
    <row r="597" spans="1:7" ht="14" x14ac:dyDescent="0.3">
      <c r="A597" s="27">
        <v>44501</v>
      </c>
      <c r="B597" s="36">
        <v>2790375</v>
      </c>
      <c r="C597" s="31">
        <f t="shared" si="36"/>
        <v>1.1118382248474854E-3</v>
      </c>
      <c r="D597" s="35">
        <v>43276</v>
      </c>
      <c r="E597" s="32">
        <f t="shared" si="37"/>
        <v>2.4089687760585564E-3</v>
      </c>
      <c r="F597" s="33">
        <f t="shared" si="38"/>
        <v>3099</v>
      </c>
      <c r="G597" s="34">
        <f t="shared" si="39"/>
        <v>104</v>
      </c>
    </row>
    <row r="598" spans="1:7" ht="14" x14ac:dyDescent="0.3">
      <c r="A598" s="27">
        <v>44502</v>
      </c>
      <c r="B598" s="36">
        <v>2792656</v>
      </c>
      <c r="C598" s="31">
        <f t="shared" si="36"/>
        <v>8.1745285131926712E-4</v>
      </c>
      <c r="D598" s="35">
        <v>43404</v>
      </c>
      <c r="E598" s="32">
        <f t="shared" si="37"/>
        <v>2.9577594971808853E-3</v>
      </c>
      <c r="F598" s="33">
        <f t="shared" si="38"/>
        <v>2281</v>
      </c>
      <c r="G598" s="34">
        <f t="shared" si="39"/>
        <v>128</v>
      </c>
    </row>
    <row r="599" spans="1:7" ht="14" x14ac:dyDescent="0.3">
      <c r="A599" s="27">
        <v>44503</v>
      </c>
      <c r="B599" s="36">
        <v>2793898</v>
      </c>
      <c r="C599" s="31">
        <f t="shared" si="36"/>
        <v>4.4473791258214403E-4</v>
      </c>
      <c r="D599" s="35">
        <v>43586</v>
      </c>
      <c r="E599" s="32">
        <f t="shared" si="37"/>
        <v>4.1931619205603171E-3</v>
      </c>
      <c r="F599" s="33">
        <f t="shared" si="38"/>
        <v>1242</v>
      </c>
      <c r="G599" s="34">
        <f t="shared" si="39"/>
        <v>182</v>
      </c>
    </row>
    <row r="600" spans="1:7" ht="14" x14ac:dyDescent="0.3">
      <c r="A600" s="27">
        <v>44504</v>
      </c>
      <c r="B600" s="36">
        <v>2795642</v>
      </c>
      <c r="C600" s="31">
        <f t="shared" si="36"/>
        <v>6.2421749111814392E-4</v>
      </c>
      <c r="D600" s="35">
        <v>43825</v>
      </c>
      <c r="E600" s="32">
        <f t="shared" si="37"/>
        <v>5.4834121048042946E-3</v>
      </c>
      <c r="F600" s="33">
        <f t="shared" si="38"/>
        <v>1744</v>
      </c>
      <c r="G600" s="34">
        <f t="shared" si="39"/>
        <v>239</v>
      </c>
    </row>
    <row r="601" spans="1:7" ht="14" x14ac:dyDescent="0.3">
      <c r="A601" s="27">
        <v>44505</v>
      </c>
      <c r="B601" s="36">
        <v>2797986</v>
      </c>
      <c r="C601" s="31">
        <f t="shared" si="36"/>
        <v>8.3844784131873829E-4</v>
      </c>
      <c r="D601" s="35">
        <v>44085</v>
      </c>
      <c r="E601" s="32">
        <f t="shared" si="37"/>
        <v>5.9326868225898456E-3</v>
      </c>
      <c r="F601" s="33">
        <f t="shared" si="38"/>
        <v>2344</v>
      </c>
      <c r="G601" s="34">
        <f t="shared" si="39"/>
        <v>260</v>
      </c>
    </row>
    <row r="602" spans="1:7" ht="14" x14ac:dyDescent="0.3">
      <c r="A602" s="27">
        <v>44506</v>
      </c>
      <c r="B602" s="36">
        <v>2800621</v>
      </c>
      <c r="C602" s="31">
        <f t="shared" si="36"/>
        <v>9.4174881504053274E-4</v>
      </c>
      <c r="D602" s="35">
        <v>44239</v>
      </c>
      <c r="E602" s="32">
        <f t="shared" si="37"/>
        <v>3.4932516729046159E-3</v>
      </c>
      <c r="F602" s="33">
        <f t="shared" si="38"/>
        <v>2635</v>
      </c>
      <c r="G602" s="34">
        <f t="shared" si="39"/>
        <v>154</v>
      </c>
    </row>
    <row r="603" spans="1:7" ht="14" x14ac:dyDescent="0.3">
      <c r="A603" s="27">
        <v>44507</v>
      </c>
      <c r="B603" s="36">
        <v>2803213</v>
      </c>
      <c r="C603" s="31">
        <f t="shared" si="36"/>
        <v>9.2550902103497761E-4</v>
      </c>
      <c r="D603" s="35">
        <v>44430</v>
      </c>
      <c r="E603" s="32">
        <f t="shared" si="37"/>
        <v>4.317457447048984E-3</v>
      </c>
      <c r="F603" s="33">
        <f t="shared" si="38"/>
        <v>2592</v>
      </c>
      <c r="G603" s="34">
        <f t="shared" si="39"/>
        <v>191</v>
      </c>
    </row>
    <row r="604" spans="1:7" ht="14" x14ac:dyDescent="0.3">
      <c r="A604" s="27">
        <v>44508</v>
      </c>
      <c r="B604" s="36">
        <v>2805294</v>
      </c>
      <c r="C604" s="31">
        <f t="shared" si="36"/>
        <v>7.4236242483179127E-4</v>
      </c>
      <c r="D604" s="35">
        <v>44521</v>
      </c>
      <c r="E604" s="32">
        <f t="shared" si="37"/>
        <v>2.0481656538374974E-3</v>
      </c>
      <c r="F604" s="33">
        <f t="shared" si="38"/>
        <v>2081</v>
      </c>
      <c r="G604" s="34">
        <f t="shared" si="39"/>
        <v>91</v>
      </c>
    </row>
    <row r="605" spans="1:7" ht="14" x14ac:dyDescent="0.3">
      <c r="A605" s="27">
        <v>44509</v>
      </c>
      <c r="B605" s="36">
        <v>2806694</v>
      </c>
      <c r="C605" s="31">
        <f t="shared" si="36"/>
        <v>4.990564268843123E-4</v>
      </c>
      <c r="D605" s="35">
        <v>44567</v>
      </c>
      <c r="E605" s="32">
        <f t="shared" si="37"/>
        <v>1.0332202780710226E-3</v>
      </c>
      <c r="F605" s="33">
        <f t="shared" si="38"/>
        <v>1400</v>
      </c>
      <c r="G605" s="34">
        <f t="shared" si="39"/>
        <v>46</v>
      </c>
    </row>
    <row r="606" spans="1:7" ht="14" x14ac:dyDescent="0.3">
      <c r="A606" s="27">
        <v>44510</v>
      </c>
      <c r="B606" s="36">
        <v>2809311</v>
      </c>
      <c r="C606" s="31">
        <f t="shared" si="36"/>
        <v>9.3241372233667083E-4</v>
      </c>
      <c r="D606" s="35">
        <v>44665</v>
      </c>
      <c r="E606" s="32">
        <f t="shared" si="37"/>
        <v>2.1989364327865911E-3</v>
      </c>
      <c r="F606" s="33">
        <f t="shared" si="38"/>
        <v>2617</v>
      </c>
      <c r="G606" s="34">
        <f t="shared" si="39"/>
        <v>98</v>
      </c>
    </row>
    <row r="607" spans="1:7" ht="14" x14ac:dyDescent="0.3">
      <c r="A607" s="27">
        <v>44511</v>
      </c>
      <c r="B607" s="36">
        <v>2811248</v>
      </c>
      <c r="C607" s="31">
        <f t="shared" si="36"/>
        <v>6.8949290413200959E-4</v>
      </c>
      <c r="D607" s="35">
        <v>44866</v>
      </c>
      <c r="E607" s="32">
        <f t="shared" si="37"/>
        <v>4.5001679167133105E-3</v>
      </c>
      <c r="F607" s="33">
        <f t="shared" si="38"/>
        <v>1937</v>
      </c>
      <c r="G607" s="34">
        <f t="shared" si="39"/>
        <v>201</v>
      </c>
    </row>
    <row r="608" spans="1:7" ht="14" x14ac:dyDescent="0.3">
      <c r="A608" s="27">
        <v>44512</v>
      </c>
      <c r="B608" s="36">
        <v>2813115</v>
      </c>
      <c r="C608" s="31">
        <f t="shared" si="36"/>
        <v>6.6411785797624396E-4</v>
      </c>
      <c r="D608" s="35">
        <v>45035</v>
      </c>
      <c r="E608" s="32">
        <f t="shared" si="37"/>
        <v>3.7667721660054384E-3</v>
      </c>
      <c r="F608" s="33">
        <f t="shared" si="38"/>
        <v>1867</v>
      </c>
      <c r="G608" s="34">
        <f t="shared" si="39"/>
        <v>169</v>
      </c>
    </row>
    <row r="609" spans="1:7" ht="14" x14ac:dyDescent="0.3">
      <c r="A609" s="27">
        <v>44513</v>
      </c>
      <c r="B609" s="36">
        <v>2815080</v>
      </c>
      <c r="C609" s="31">
        <f t="shared" si="36"/>
        <v>6.9851392495507651E-4</v>
      </c>
      <c r="D609" s="35">
        <v>45272</v>
      </c>
      <c r="E609" s="32">
        <f t="shared" si="37"/>
        <v>5.2625735539025206E-3</v>
      </c>
      <c r="F609" s="33">
        <f t="shared" si="38"/>
        <v>1965</v>
      </c>
      <c r="G609" s="34">
        <f t="shared" si="39"/>
        <v>237</v>
      </c>
    </row>
    <row r="610" spans="1:7" ht="14" x14ac:dyDescent="0.3">
      <c r="A610" s="27">
        <v>44514</v>
      </c>
      <c r="B610" s="36">
        <v>2816980</v>
      </c>
      <c r="C610" s="31">
        <f t="shared" si="36"/>
        <v>6.749364138852182E-4</v>
      </c>
      <c r="D610" s="35">
        <v>45581</v>
      </c>
      <c r="E610" s="32">
        <f t="shared" si="37"/>
        <v>6.8254108499734931E-3</v>
      </c>
      <c r="F610" s="33">
        <f t="shared" si="38"/>
        <v>1900</v>
      </c>
      <c r="G610" s="34">
        <f t="shared" si="39"/>
        <v>309</v>
      </c>
    </row>
    <row r="611" spans="1:7" ht="14" x14ac:dyDescent="0.3">
      <c r="A611" s="27">
        <v>44515</v>
      </c>
      <c r="B611" s="36">
        <v>2818511</v>
      </c>
      <c r="C611" s="31">
        <f t="shared" si="36"/>
        <v>5.4348983663355787E-4</v>
      </c>
      <c r="D611" s="35">
        <v>45709</v>
      </c>
      <c r="E611" s="32">
        <f t="shared" si="37"/>
        <v>2.8081876220354971E-3</v>
      </c>
      <c r="F611" s="33">
        <f t="shared" si="38"/>
        <v>1531</v>
      </c>
      <c r="G611" s="34">
        <f t="shared" si="39"/>
        <v>128</v>
      </c>
    </row>
    <row r="612" spans="1:7" ht="14" x14ac:dyDescent="0.3">
      <c r="A612" s="27">
        <v>44516</v>
      </c>
      <c r="B612" s="36">
        <v>2819341</v>
      </c>
      <c r="C612" s="31">
        <f t="shared" si="36"/>
        <v>2.9448173166611732E-4</v>
      </c>
      <c r="D612" s="35">
        <v>45808</v>
      </c>
      <c r="E612" s="32">
        <f t="shared" si="37"/>
        <v>2.1658754293465182E-3</v>
      </c>
      <c r="F612" s="33">
        <f t="shared" si="38"/>
        <v>830</v>
      </c>
      <c r="G612" s="34">
        <f t="shared" si="39"/>
        <v>99</v>
      </c>
    </row>
    <row r="613" spans="1:7" ht="14" x14ac:dyDescent="0.3">
      <c r="A613" s="27">
        <v>44517</v>
      </c>
      <c r="B613" s="36">
        <v>2820494</v>
      </c>
      <c r="C613" s="31">
        <f t="shared" si="36"/>
        <v>4.0896081743925267E-4</v>
      </c>
      <c r="D613" s="35">
        <v>46117</v>
      </c>
      <c r="E613" s="32">
        <f t="shared" si="37"/>
        <v>6.7455466294097099E-3</v>
      </c>
      <c r="F613" s="33">
        <f t="shared" si="38"/>
        <v>1153</v>
      </c>
      <c r="G613" s="34">
        <f t="shared" si="39"/>
        <v>309</v>
      </c>
    </row>
    <row r="614" spans="1:7" ht="14" x14ac:dyDescent="0.3">
      <c r="A614" s="27">
        <v>44518</v>
      </c>
      <c r="B614" s="36">
        <v>2821753</v>
      </c>
      <c r="C614" s="31">
        <f t="shared" si="36"/>
        <v>4.4637570581607333E-4</v>
      </c>
      <c r="D614" s="35">
        <v>46422</v>
      </c>
      <c r="E614" s="32">
        <f t="shared" si="37"/>
        <v>6.6136132012056294E-3</v>
      </c>
      <c r="F614" s="33">
        <f t="shared" si="38"/>
        <v>1259</v>
      </c>
      <c r="G614" s="34">
        <f t="shared" si="39"/>
        <v>305</v>
      </c>
    </row>
    <row r="615" spans="1:7" ht="14" x14ac:dyDescent="0.3">
      <c r="A615" s="27">
        <v>44519</v>
      </c>
      <c r="B615" s="36">
        <v>2823210</v>
      </c>
      <c r="C615" s="31">
        <f t="shared" si="36"/>
        <v>5.1634569007280226E-4</v>
      </c>
      <c r="D615" s="35">
        <v>46698</v>
      </c>
      <c r="E615" s="32">
        <f t="shared" si="37"/>
        <v>5.945456895437508E-3</v>
      </c>
      <c r="F615" s="33">
        <f t="shared" si="38"/>
        <v>1457</v>
      </c>
      <c r="G615" s="34">
        <f t="shared" si="39"/>
        <v>276</v>
      </c>
    </row>
    <row r="616" spans="1:7" ht="14" x14ac:dyDescent="0.3">
      <c r="A616" s="27">
        <v>44520</v>
      </c>
      <c r="B616" s="36">
        <v>2824499</v>
      </c>
      <c r="C616" s="31">
        <f t="shared" si="36"/>
        <v>4.5657248309548352E-4</v>
      </c>
      <c r="D616" s="35">
        <v>46903</v>
      </c>
      <c r="E616" s="32">
        <f t="shared" si="37"/>
        <v>4.3899096321041589E-3</v>
      </c>
      <c r="F616" s="33">
        <f t="shared" si="38"/>
        <v>1289</v>
      </c>
      <c r="G616" s="34">
        <f t="shared" si="39"/>
        <v>205</v>
      </c>
    </row>
    <row r="617" spans="1:7" ht="14" x14ac:dyDescent="0.3">
      <c r="A617" s="27">
        <v>44521</v>
      </c>
      <c r="B617" s="36">
        <v>2826410</v>
      </c>
      <c r="C617" s="31">
        <f t="shared" si="36"/>
        <v>6.7658016519035768E-4</v>
      </c>
      <c r="D617" s="35">
        <v>47074</v>
      </c>
      <c r="E617" s="32">
        <f t="shared" si="37"/>
        <v>3.6458222288552971E-3</v>
      </c>
      <c r="F617" s="33">
        <f t="shared" si="38"/>
        <v>1911</v>
      </c>
      <c r="G617" s="34">
        <f t="shared" si="39"/>
        <v>171</v>
      </c>
    </row>
    <row r="618" spans="1:7" ht="14" x14ac:dyDescent="0.3">
      <c r="A618" s="27">
        <v>44522</v>
      </c>
      <c r="B618" s="36">
        <v>2826853</v>
      </c>
      <c r="C618" s="31">
        <f t="shared" si="36"/>
        <v>1.5673593003138258E-4</v>
      </c>
      <c r="D618" s="35">
        <v>47288</v>
      </c>
      <c r="E618" s="32">
        <f t="shared" si="37"/>
        <v>4.546033904065939E-3</v>
      </c>
      <c r="F618" s="33">
        <f t="shared" si="38"/>
        <v>443</v>
      </c>
      <c r="G618" s="34">
        <f t="shared" si="39"/>
        <v>214</v>
      </c>
    </row>
    <row r="619" spans="1:7" ht="14" x14ac:dyDescent="0.3">
      <c r="A619" s="27">
        <v>44523</v>
      </c>
      <c r="B619" s="36">
        <v>2827820</v>
      </c>
      <c r="C619" s="31">
        <f t="shared" si="36"/>
        <v>3.4207650698497589E-4</v>
      </c>
      <c r="D619" s="35">
        <v>47482</v>
      </c>
      <c r="E619" s="32">
        <f t="shared" si="37"/>
        <v>4.1025207240737611E-3</v>
      </c>
      <c r="F619" s="33">
        <f t="shared" si="38"/>
        <v>967</v>
      </c>
      <c r="G619" s="34">
        <f t="shared" si="39"/>
        <v>194</v>
      </c>
    </row>
    <row r="620" spans="1:7" ht="14" x14ac:dyDescent="0.3">
      <c r="A620" s="27">
        <v>44524</v>
      </c>
      <c r="B620" s="36">
        <v>2828660</v>
      </c>
      <c r="C620" s="31">
        <f t="shared" si="36"/>
        <v>2.970486098832316E-4</v>
      </c>
      <c r="D620" s="35">
        <v>47682</v>
      </c>
      <c r="E620" s="32">
        <f t="shared" si="37"/>
        <v>4.2121224885219664E-3</v>
      </c>
      <c r="F620" s="33">
        <f t="shared" si="38"/>
        <v>840</v>
      </c>
      <c r="G620" s="34">
        <f t="shared" si="39"/>
        <v>200</v>
      </c>
    </row>
    <row r="621" spans="1:7" ht="14" x14ac:dyDescent="0.3">
      <c r="A621" s="27">
        <v>44525</v>
      </c>
      <c r="B621" s="36">
        <v>2829618</v>
      </c>
      <c r="C621" s="31">
        <f t="shared" si="36"/>
        <v>3.3867626367255167E-4</v>
      </c>
      <c r="D621" s="35">
        <v>47875</v>
      </c>
      <c r="E621" s="32">
        <f t="shared" si="37"/>
        <v>4.0476490080114088E-3</v>
      </c>
      <c r="F621" s="33">
        <f t="shared" si="38"/>
        <v>958</v>
      </c>
      <c r="G621" s="34">
        <f t="shared" si="39"/>
        <v>193</v>
      </c>
    </row>
    <row r="622" spans="1:7" ht="14" x14ac:dyDescent="0.3">
      <c r="A622" s="27">
        <v>44526</v>
      </c>
      <c r="B622" s="36">
        <v>2830387</v>
      </c>
      <c r="C622" s="31">
        <f t="shared" si="36"/>
        <v>2.7176813265960279E-4</v>
      </c>
      <c r="D622" s="35">
        <v>48017</v>
      </c>
      <c r="E622" s="32">
        <f t="shared" si="37"/>
        <v>2.9660574412532638E-3</v>
      </c>
      <c r="F622" s="33">
        <f t="shared" si="38"/>
        <v>769</v>
      </c>
      <c r="G622" s="34">
        <f t="shared" si="39"/>
        <v>142</v>
      </c>
    </row>
    <row r="623" spans="1:7" ht="14" x14ac:dyDescent="0.3">
      <c r="A623" s="27">
        <v>44527</v>
      </c>
      <c r="B623" s="36">
        <v>2831177</v>
      </c>
      <c r="C623" s="31">
        <f t="shared" si="36"/>
        <v>2.7911377490074681E-4</v>
      </c>
      <c r="D623" s="35">
        <v>48205</v>
      </c>
      <c r="E623" s="32">
        <f t="shared" si="37"/>
        <v>3.9152800049982294E-3</v>
      </c>
      <c r="F623" s="33">
        <f t="shared" si="38"/>
        <v>790</v>
      </c>
      <c r="G623" s="34">
        <f t="shared" si="39"/>
        <v>188</v>
      </c>
    </row>
    <row r="624" spans="1:7" ht="14" x14ac:dyDescent="0.3">
      <c r="A624" s="27">
        <v>44528</v>
      </c>
      <c r="B624" s="36">
        <v>2831807</v>
      </c>
      <c r="C624" s="31">
        <f t="shared" si="36"/>
        <v>2.2252229373154699E-4</v>
      </c>
      <c r="D624" s="35">
        <v>48361</v>
      </c>
      <c r="E624" s="32">
        <f t="shared" si="37"/>
        <v>3.2361788196245203E-3</v>
      </c>
      <c r="F624" s="33">
        <f t="shared" si="38"/>
        <v>630</v>
      </c>
      <c r="G624" s="34">
        <f t="shared" si="39"/>
        <v>156</v>
      </c>
    </row>
    <row r="625" spans="1:7" ht="14" x14ac:dyDescent="0.3">
      <c r="A625" s="27">
        <v>44529</v>
      </c>
      <c r="B625" s="36">
        <v>2832375</v>
      </c>
      <c r="C625" s="31">
        <f t="shared" si="36"/>
        <v>2.0057864112914476E-4</v>
      </c>
      <c r="D625" s="35">
        <v>48501</v>
      </c>
      <c r="E625" s="32">
        <f t="shared" si="37"/>
        <v>2.8948946465126857E-3</v>
      </c>
      <c r="F625" s="33">
        <f t="shared" si="38"/>
        <v>568</v>
      </c>
      <c r="G625" s="34">
        <f t="shared" si="39"/>
        <v>140</v>
      </c>
    </row>
    <row r="626" spans="1:7" ht="14" x14ac:dyDescent="0.3">
      <c r="A626" s="27">
        <v>44530</v>
      </c>
      <c r="B626" s="36">
        <v>2832734</v>
      </c>
      <c r="C626" s="31">
        <f t="shared" si="36"/>
        <v>1.2674875325477736E-4</v>
      </c>
      <c r="D626" s="35">
        <v>48545</v>
      </c>
      <c r="E626" s="32">
        <f t="shared" si="37"/>
        <v>9.0719778973629415E-4</v>
      </c>
      <c r="F626" s="33">
        <f t="shared" si="38"/>
        <v>359</v>
      </c>
      <c r="G626" s="34">
        <f t="shared" si="39"/>
        <v>44</v>
      </c>
    </row>
    <row r="627" spans="1:7" ht="14" x14ac:dyDescent="0.3">
      <c r="A627" s="27">
        <v>44531</v>
      </c>
      <c r="B627" s="36">
        <v>2833038</v>
      </c>
      <c r="C627" s="31">
        <f t="shared" si="36"/>
        <v>1.0731681831050851E-4</v>
      </c>
      <c r="D627" s="35">
        <v>48712</v>
      </c>
      <c r="E627" s="32">
        <f t="shared" si="37"/>
        <v>3.4401071171078382E-3</v>
      </c>
      <c r="F627" s="33">
        <f t="shared" si="38"/>
        <v>304</v>
      </c>
      <c r="G627" s="34">
        <f t="shared" si="39"/>
        <v>167</v>
      </c>
    </row>
    <row r="628" spans="1:7" ht="14" x14ac:dyDescent="0.3">
      <c r="A628" s="27">
        <v>44532</v>
      </c>
      <c r="B628" s="36">
        <v>2833473</v>
      </c>
      <c r="C628" s="31">
        <f t="shared" si="36"/>
        <v>1.5354541661636729E-4</v>
      </c>
      <c r="D628" s="35">
        <v>48752</v>
      </c>
      <c r="E628" s="32">
        <f t="shared" si="37"/>
        <v>8.2115289866973229E-4</v>
      </c>
      <c r="F628" s="33">
        <f t="shared" si="38"/>
        <v>435</v>
      </c>
      <c r="G628" s="34">
        <f t="shared" si="39"/>
        <v>40</v>
      </c>
    </row>
    <row r="629" spans="1:7" ht="14" x14ac:dyDescent="0.3">
      <c r="A629" s="27">
        <v>44533</v>
      </c>
      <c r="B629" s="36">
        <v>2833878</v>
      </c>
      <c r="C629" s="31">
        <f t="shared" si="36"/>
        <v>1.4293413065873575E-4</v>
      </c>
      <c r="D629" s="35">
        <v>48987</v>
      </c>
      <c r="E629" s="32">
        <f t="shared" si="37"/>
        <v>4.8203150639973746E-3</v>
      </c>
      <c r="F629" s="33">
        <f t="shared" si="38"/>
        <v>405</v>
      </c>
      <c r="G629" s="34">
        <f t="shared" si="39"/>
        <v>235</v>
      </c>
    </row>
    <row r="630" spans="1:7" ht="14" x14ac:dyDescent="0.3">
      <c r="A630" s="27">
        <v>44534</v>
      </c>
      <c r="B630" s="36">
        <v>2834294</v>
      </c>
      <c r="C630" s="31">
        <f t="shared" si="36"/>
        <v>1.4679531017213867E-4</v>
      </c>
      <c r="D630" s="35">
        <v>49230</v>
      </c>
      <c r="E630" s="32">
        <f t="shared" si="37"/>
        <v>4.9604997244166822E-3</v>
      </c>
      <c r="F630" s="33">
        <f t="shared" si="38"/>
        <v>416</v>
      </c>
      <c r="G630" s="34">
        <f t="shared" si="39"/>
        <v>243</v>
      </c>
    </row>
    <row r="631" spans="1:7" ht="14" x14ac:dyDescent="0.3">
      <c r="A631" s="27">
        <v>44535</v>
      </c>
      <c r="B631" s="36">
        <v>2834775</v>
      </c>
      <c r="C631" s="31">
        <f t="shared" si="36"/>
        <v>1.6970716517058568E-4</v>
      </c>
      <c r="D631" s="35">
        <v>49386</v>
      </c>
      <c r="E631" s="32">
        <f t="shared" si="37"/>
        <v>3.1687995124923827E-3</v>
      </c>
      <c r="F631" s="33">
        <f t="shared" si="38"/>
        <v>481</v>
      </c>
      <c r="G631" s="34">
        <f t="shared" si="39"/>
        <v>156</v>
      </c>
    </row>
    <row r="632" spans="1:7" ht="14" x14ac:dyDescent="0.3">
      <c r="A632" s="27">
        <v>44536</v>
      </c>
      <c r="B632" s="36">
        <v>2835154</v>
      </c>
      <c r="C632" s="31">
        <f t="shared" si="36"/>
        <v>1.336966778668501E-4</v>
      </c>
      <c r="D632" s="35">
        <v>49499</v>
      </c>
      <c r="E632" s="32">
        <f t="shared" si="37"/>
        <v>2.2880978414935409E-3</v>
      </c>
      <c r="F632" s="33">
        <f t="shared" si="38"/>
        <v>379</v>
      </c>
      <c r="G632" s="34">
        <f t="shared" si="39"/>
        <v>113</v>
      </c>
    </row>
    <row r="633" spans="1:7" ht="14" x14ac:dyDescent="0.3">
      <c r="A633" s="27">
        <v>44537</v>
      </c>
      <c r="B633" s="36">
        <v>2835345</v>
      </c>
      <c r="C633" s="31">
        <f t="shared" si="36"/>
        <v>6.7368474516728193E-5</v>
      </c>
      <c r="D633" s="35">
        <v>49591</v>
      </c>
      <c r="E633" s="32">
        <f t="shared" si="37"/>
        <v>1.8586234065334653E-3</v>
      </c>
      <c r="F633" s="33">
        <f t="shared" si="38"/>
        <v>191</v>
      </c>
      <c r="G633" s="34">
        <f t="shared" si="39"/>
        <v>92</v>
      </c>
    </row>
    <row r="634" spans="1:7" ht="14" x14ac:dyDescent="0.3">
      <c r="A634" s="27">
        <v>44538</v>
      </c>
      <c r="B634" s="36">
        <v>2835593</v>
      </c>
      <c r="C634" s="31">
        <f t="shared" si="36"/>
        <v>8.7467309974623898E-5</v>
      </c>
      <c r="D634" s="35">
        <v>49761</v>
      </c>
      <c r="E634" s="32">
        <f t="shared" si="37"/>
        <v>3.428041378475933E-3</v>
      </c>
      <c r="F634" s="33">
        <f t="shared" si="38"/>
        <v>248</v>
      </c>
      <c r="G634" s="34">
        <f t="shared" si="39"/>
        <v>170</v>
      </c>
    </row>
    <row r="635" spans="1:7" ht="14" x14ac:dyDescent="0.3">
      <c r="A635" s="27">
        <v>44539</v>
      </c>
      <c r="B635" s="36">
        <v>2835996</v>
      </c>
      <c r="C635" s="31">
        <f t="shared" si="36"/>
        <v>1.4212194768431155E-4</v>
      </c>
      <c r="D635" s="35">
        <v>49936</v>
      </c>
      <c r="E635" s="32">
        <f t="shared" si="37"/>
        <v>3.5168103534896807E-3</v>
      </c>
      <c r="F635" s="33">
        <f t="shared" si="38"/>
        <v>403</v>
      </c>
      <c r="G635" s="34">
        <f t="shared" si="39"/>
        <v>175</v>
      </c>
    </row>
    <row r="636" spans="1:7" ht="14" x14ac:dyDescent="0.3">
      <c r="A636" s="27">
        <v>44540</v>
      </c>
      <c r="B636" s="36">
        <v>2836200</v>
      </c>
      <c r="C636" s="31">
        <f t="shared" si="36"/>
        <v>7.1932400468830001E-5</v>
      </c>
      <c r="D636" s="35">
        <v>49961</v>
      </c>
      <c r="E636" s="32">
        <f t="shared" si="37"/>
        <v>5.0064082024991986E-4</v>
      </c>
      <c r="F636" s="33">
        <f t="shared" si="38"/>
        <v>204</v>
      </c>
      <c r="G636" s="34">
        <f t="shared" si="39"/>
        <v>25</v>
      </c>
    </row>
    <row r="637" spans="1:7" ht="14" x14ac:dyDescent="0.3">
      <c r="A637" s="27">
        <v>44541</v>
      </c>
      <c r="B637" s="36">
        <v>2836360</v>
      </c>
      <c r="C637" s="31">
        <f t="shared" si="36"/>
        <v>5.6413511035893097E-5</v>
      </c>
      <c r="D637" s="35">
        <v>50096</v>
      </c>
      <c r="E637" s="32">
        <f t="shared" si="37"/>
        <v>2.7021076439622906E-3</v>
      </c>
      <c r="F637" s="33">
        <f t="shared" si="38"/>
        <v>160</v>
      </c>
      <c r="G637" s="34">
        <f t="shared" si="39"/>
        <v>135</v>
      </c>
    </row>
    <row r="638" spans="1:7" ht="14" x14ac:dyDescent="0.3">
      <c r="A638" s="27">
        <v>44542</v>
      </c>
      <c r="B638" s="36">
        <v>2836592</v>
      </c>
      <c r="C638" s="31">
        <f t="shared" si="36"/>
        <v>8.1794976660226485E-5</v>
      </c>
      <c r="D638" s="35">
        <v>50280</v>
      </c>
      <c r="E638" s="32">
        <f t="shared" si="37"/>
        <v>3.6729479399552857E-3</v>
      </c>
      <c r="F638" s="33">
        <f t="shared" si="38"/>
        <v>232</v>
      </c>
      <c r="G638" s="34">
        <f t="shared" si="39"/>
        <v>184</v>
      </c>
    </row>
    <row r="639" spans="1:7" ht="14" x14ac:dyDescent="0.3">
      <c r="A639" s="27">
        <v>44543</v>
      </c>
      <c r="B639" s="36">
        <v>2836803</v>
      </c>
      <c r="C639" s="31">
        <f t="shared" si="36"/>
        <v>7.4385036691917625E-5</v>
      </c>
      <c r="D639" s="35">
        <v>50341</v>
      </c>
      <c r="E639" s="32">
        <f t="shared" si="37"/>
        <v>1.2132060461416069E-3</v>
      </c>
      <c r="F639" s="33">
        <f t="shared" si="38"/>
        <v>211</v>
      </c>
      <c r="G639" s="34">
        <f t="shared" si="39"/>
        <v>61</v>
      </c>
    </row>
    <row r="640" spans="1:7" ht="14" x14ac:dyDescent="0.3">
      <c r="A640" s="27">
        <v>44544</v>
      </c>
      <c r="B640" s="36">
        <v>2836868</v>
      </c>
      <c r="C640" s="31">
        <f t="shared" si="36"/>
        <v>2.2913117336663842E-5</v>
      </c>
      <c r="D640" s="35">
        <v>50351</v>
      </c>
      <c r="E640" s="32">
        <f t="shared" si="37"/>
        <v>1.9864523946683618E-4</v>
      </c>
      <c r="F640" s="33">
        <f t="shared" si="38"/>
        <v>65</v>
      </c>
      <c r="G640" s="34">
        <f t="shared" si="39"/>
        <v>10</v>
      </c>
    </row>
    <row r="641" spans="1:7" ht="14" x14ac:dyDescent="0.3">
      <c r="A641" s="27">
        <v>44545</v>
      </c>
      <c r="B641" s="36">
        <v>2836915</v>
      </c>
      <c r="C641" s="31">
        <f t="shared" si="36"/>
        <v>1.6567566767294073E-5</v>
      </c>
      <c r="D641" s="35">
        <v>50449</v>
      </c>
      <c r="E641" s="32">
        <f t="shared" si="37"/>
        <v>1.9463367162519116E-3</v>
      </c>
      <c r="F641" s="33">
        <f t="shared" si="38"/>
        <v>47</v>
      </c>
      <c r="G641" s="34">
        <f t="shared" si="39"/>
        <v>98</v>
      </c>
    </row>
    <row r="642" spans="1:7" ht="14" x14ac:dyDescent="0.3">
      <c r="A642" s="27">
        <v>44546</v>
      </c>
      <c r="B642" s="36">
        <v>2837016</v>
      </c>
      <c r="C642" s="31">
        <f t="shared" si="36"/>
        <v>3.56020536392525E-5</v>
      </c>
      <c r="D642" s="35">
        <v>50496</v>
      </c>
      <c r="E642" s="32">
        <f t="shared" si="37"/>
        <v>9.316339273325537E-4</v>
      </c>
      <c r="F642" s="33">
        <f t="shared" si="38"/>
        <v>101</v>
      </c>
      <c r="G642" s="34">
        <f t="shared" si="39"/>
        <v>47</v>
      </c>
    </row>
    <row r="643" spans="1:7" ht="14" x14ac:dyDescent="0.3">
      <c r="A643" s="27">
        <v>44547</v>
      </c>
      <c r="B643" s="36">
        <v>2837464</v>
      </c>
      <c r="C643" s="31">
        <f t="shared" si="36"/>
        <v>1.579123980971556E-4</v>
      </c>
      <c r="D643" s="35">
        <v>50570</v>
      </c>
      <c r="E643" s="32">
        <f t="shared" si="37"/>
        <v>1.4654626108998733E-3</v>
      </c>
      <c r="F643" s="33">
        <f t="shared" si="38"/>
        <v>448</v>
      </c>
      <c r="G643" s="34">
        <f t="shared" si="39"/>
        <v>74</v>
      </c>
    </row>
    <row r="644" spans="1:7" ht="14" x14ac:dyDescent="0.3">
      <c r="A644" s="27">
        <v>44548</v>
      </c>
      <c r="B644" s="36">
        <v>2837555</v>
      </c>
      <c r="C644" s="31">
        <f t="shared" ref="C644:C657" si="40">($B644-$B643)/$B643</f>
        <v>3.207089147210326E-5</v>
      </c>
      <c r="D644" s="35">
        <v>50675</v>
      </c>
      <c r="E644" s="32">
        <f t="shared" ref="E644:E657" si="41">($D644-$D643)/$D643</f>
        <v>2.076329839825984E-3</v>
      </c>
      <c r="F644" s="33">
        <f t="shared" ref="F644:F657" si="42">$B644-$B643</f>
        <v>91</v>
      </c>
      <c r="G644" s="34">
        <f t="shared" ref="G644:G657" si="43">$D644-$D643</f>
        <v>105</v>
      </c>
    </row>
    <row r="645" spans="1:7" ht="14" x14ac:dyDescent="0.3">
      <c r="A645" s="27">
        <v>44549</v>
      </c>
      <c r="B645" s="36">
        <v>2837577</v>
      </c>
      <c r="C645" s="31">
        <f t="shared" si="40"/>
        <v>7.7531536833647285E-6</v>
      </c>
      <c r="D645" s="35">
        <v>50739</v>
      </c>
      <c r="E645" s="32">
        <f t="shared" si="41"/>
        <v>1.2629501726689688E-3</v>
      </c>
      <c r="F645" s="33">
        <f t="shared" si="42"/>
        <v>22</v>
      </c>
      <c r="G645" s="34">
        <f t="shared" si="43"/>
        <v>64</v>
      </c>
    </row>
    <row r="646" spans="1:7" ht="14" x14ac:dyDescent="0.3">
      <c r="A646" s="27">
        <v>44550</v>
      </c>
      <c r="B646" s="36">
        <v>2837730</v>
      </c>
      <c r="C646" s="31">
        <f t="shared" si="40"/>
        <v>5.3919241662869413E-5</v>
      </c>
      <c r="D646" s="35">
        <v>50784</v>
      </c>
      <c r="E646" s="32">
        <f t="shared" si="41"/>
        <v>8.8689174008159399E-4</v>
      </c>
      <c r="F646" s="33">
        <f t="shared" si="42"/>
        <v>153</v>
      </c>
      <c r="G646" s="34">
        <f t="shared" si="43"/>
        <v>45</v>
      </c>
    </row>
    <row r="647" spans="1:7" ht="14" x14ac:dyDescent="0.3">
      <c r="A647" s="27">
        <v>44551</v>
      </c>
      <c r="B647" s="36">
        <v>2837719</v>
      </c>
      <c r="C647" s="31">
        <f t="shared" si="40"/>
        <v>-3.8763377770260028E-6</v>
      </c>
      <c r="D647" s="35">
        <v>50794</v>
      </c>
      <c r="E647" s="32">
        <f t="shared" si="41"/>
        <v>1.9691241335853811E-4</v>
      </c>
      <c r="F647" s="33">
        <f t="shared" si="42"/>
        <v>-11</v>
      </c>
      <c r="G647" s="34">
        <f t="shared" si="43"/>
        <v>10</v>
      </c>
    </row>
    <row r="648" spans="1:7" ht="14" x14ac:dyDescent="0.3">
      <c r="A648" s="27">
        <v>44552</v>
      </c>
      <c r="B648" s="36">
        <v>2837784</v>
      </c>
      <c r="C648" s="31">
        <f t="shared" si="40"/>
        <v>2.2905721109102063E-5</v>
      </c>
      <c r="D648" s="35">
        <v>50916</v>
      </c>
      <c r="E648" s="32">
        <f t="shared" si="41"/>
        <v>2.4018584872229003E-3</v>
      </c>
      <c r="F648" s="33">
        <f t="shared" si="42"/>
        <v>65</v>
      </c>
      <c r="G648" s="34">
        <f t="shared" si="43"/>
        <v>122</v>
      </c>
    </row>
    <row r="649" spans="1:7" ht="14" x14ac:dyDescent="0.3">
      <c r="A649" s="27">
        <v>44553</v>
      </c>
      <c r="B649" s="36">
        <v>2837903</v>
      </c>
      <c r="C649" s="31">
        <f t="shared" si="40"/>
        <v>4.1934128883664153E-5</v>
      </c>
      <c r="D649" s="35">
        <v>50981</v>
      </c>
      <c r="E649" s="32">
        <f t="shared" si="41"/>
        <v>1.276612459737607E-3</v>
      </c>
      <c r="F649" s="33">
        <f t="shared" si="42"/>
        <v>119</v>
      </c>
      <c r="G649" s="34">
        <f t="shared" si="43"/>
        <v>65</v>
      </c>
    </row>
    <row r="650" spans="1:7" ht="14" x14ac:dyDescent="0.3">
      <c r="A650" s="27">
        <v>44554</v>
      </c>
      <c r="B650" s="36">
        <v>2838032</v>
      </c>
      <c r="C650" s="31">
        <f t="shared" si="40"/>
        <v>4.5456099098524512E-5</v>
      </c>
      <c r="D650" s="35">
        <v>51050</v>
      </c>
      <c r="E650" s="32">
        <f t="shared" si="41"/>
        <v>1.3534454012279085E-3</v>
      </c>
      <c r="F650" s="33">
        <f t="shared" si="42"/>
        <v>129</v>
      </c>
      <c r="G650" s="34">
        <f t="shared" si="43"/>
        <v>69</v>
      </c>
    </row>
    <row r="651" spans="1:7" ht="14" x14ac:dyDescent="0.3">
      <c r="A651" s="27">
        <v>44555</v>
      </c>
      <c r="B651" s="36">
        <v>2838381</v>
      </c>
      <c r="C651" s="31">
        <f t="shared" si="40"/>
        <v>1.2297253871697007E-4</v>
      </c>
      <c r="D651" s="35">
        <v>51187</v>
      </c>
      <c r="E651" s="32">
        <f t="shared" si="41"/>
        <v>2.6836434867776688E-3</v>
      </c>
      <c r="F651" s="33">
        <f t="shared" si="42"/>
        <v>349</v>
      </c>
      <c r="G651" s="34">
        <f t="shared" si="43"/>
        <v>137</v>
      </c>
    </row>
    <row r="652" spans="1:7" ht="14" x14ac:dyDescent="0.3">
      <c r="A652" s="27">
        <v>44556</v>
      </c>
      <c r="B652" s="36">
        <v>2838640</v>
      </c>
      <c r="C652" s="31">
        <f t="shared" si="40"/>
        <v>9.1249201569486261E-5</v>
      </c>
      <c r="D652" s="35">
        <v>51200</v>
      </c>
      <c r="E652" s="32">
        <f t="shared" si="41"/>
        <v>2.5397073475687184E-4</v>
      </c>
      <c r="F652" s="33">
        <f t="shared" si="42"/>
        <v>259</v>
      </c>
      <c r="G652" s="34">
        <f t="shared" si="43"/>
        <v>13</v>
      </c>
    </row>
    <row r="653" spans="1:7" ht="14" x14ac:dyDescent="0.3">
      <c r="A653" s="27">
        <v>44557</v>
      </c>
      <c r="B653" s="36">
        <v>2838792</v>
      </c>
      <c r="C653" s="31">
        <f t="shared" si="40"/>
        <v>5.3546768875236027E-5</v>
      </c>
      <c r="D653" s="35">
        <v>51211</v>
      </c>
      <c r="E653" s="32">
        <f t="shared" si="41"/>
        <v>2.1484375E-4</v>
      </c>
      <c r="F653" s="33">
        <f t="shared" si="42"/>
        <v>152</v>
      </c>
      <c r="G653" s="34">
        <f t="shared" si="43"/>
        <v>11</v>
      </c>
    </row>
    <row r="654" spans="1:7" ht="14" x14ac:dyDescent="0.3">
      <c r="A654" s="27">
        <v>44558</v>
      </c>
      <c r="B654" s="36">
        <v>2839111</v>
      </c>
      <c r="C654" s="31">
        <f t="shared" si="40"/>
        <v>1.1237174121950464E-4</v>
      </c>
      <c r="D654" s="35">
        <v>51213</v>
      </c>
      <c r="E654" s="32">
        <f t="shared" si="41"/>
        <v>3.9054109468668839E-5</v>
      </c>
      <c r="F654" s="33">
        <f t="shared" si="42"/>
        <v>319</v>
      </c>
      <c r="G654" s="34">
        <f t="shared" si="43"/>
        <v>2</v>
      </c>
    </row>
    <row r="655" spans="1:7" ht="14" x14ac:dyDescent="0.3">
      <c r="A655" s="27">
        <v>44559</v>
      </c>
      <c r="B655" s="36">
        <v>2839790</v>
      </c>
      <c r="C655" s="31">
        <f t="shared" si="40"/>
        <v>2.3915937066215444E-4</v>
      </c>
      <c r="D655" s="35">
        <v>51241</v>
      </c>
      <c r="E655" s="32">
        <f t="shared" si="41"/>
        <v>5.467361802667292E-4</v>
      </c>
      <c r="F655" s="33">
        <f t="shared" si="42"/>
        <v>679</v>
      </c>
      <c r="G655" s="34">
        <f t="shared" si="43"/>
        <v>28</v>
      </c>
    </row>
    <row r="656" spans="1:7" ht="14" x14ac:dyDescent="0.3">
      <c r="A656" s="27">
        <v>44560</v>
      </c>
      <c r="B656" s="36">
        <v>2841260</v>
      </c>
      <c r="C656" s="31">
        <f t="shared" si="40"/>
        <v>5.1764391028914108E-4</v>
      </c>
      <c r="D656" s="35">
        <v>51373</v>
      </c>
      <c r="E656" s="32">
        <f t="shared" si="41"/>
        <v>2.576062137741262E-3</v>
      </c>
      <c r="F656" s="33">
        <f t="shared" si="42"/>
        <v>1470</v>
      </c>
      <c r="G656" s="34">
        <f t="shared" si="43"/>
        <v>132</v>
      </c>
    </row>
    <row r="657" spans="1:7" ht="14" x14ac:dyDescent="0.3">
      <c r="A657" s="27">
        <v>44561</v>
      </c>
      <c r="B657" s="36">
        <v>2843979</v>
      </c>
      <c r="C657" s="31">
        <f t="shared" si="40"/>
        <v>9.5696979509091033E-4</v>
      </c>
      <c r="D657" s="35">
        <v>51504</v>
      </c>
      <c r="E657" s="32">
        <f t="shared" si="41"/>
        <v>2.549977614700329E-3</v>
      </c>
      <c r="F657" s="33">
        <f t="shared" si="42"/>
        <v>2719</v>
      </c>
      <c r="G657" s="34">
        <f t="shared" si="43"/>
        <v>131</v>
      </c>
    </row>
    <row r="658" spans="1:7" ht="14.5" x14ac:dyDescent="0.35">
      <c r="A658"/>
      <c r="B658"/>
      <c r="C658"/>
      <c r="D658"/>
    </row>
    <row r="659" spans="1:7" ht="14.5" x14ac:dyDescent="0.35">
      <c r="A659"/>
      <c r="B659"/>
      <c r="C659"/>
      <c r="D659"/>
    </row>
    <row r="660" spans="1:7" ht="14.5" x14ac:dyDescent="0.35">
      <c r="A660"/>
      <c r="B660"/>
      <c r="C660"/>
      <c r="D660"/>
    </row>
    <row r="661" spans="1:7" ht="14.5" x14ac:dyDescent="0.35">
      <c r="A661"/>
      <c r="B661"/>
      <c r="C661"/>
      <c r="D661"/>
    </row>
    <row r="662" spans="1:7" ht="14.5" x14ac:dyDescent="0.35">
      <c r="A662"/>
      <c r="B662"/>
      <c r="C662"/>
      <c r="D662"/>
    </row>
    <row r="663" spans="1:7" ht="14.5" x14ac:dyDescent="0.35">
      <c r="A663"/>
      <c r="B663"/>
      <c r="C663"/>
      <c r="D663"/>
    </row>
    <row r="664" spans="1:7" ht="14.5" x14ac:dyDescent="0.35">
      <c r="A664"/>
      <c r="B664"/>
      <c r="C664"/>
      <c r="D664"/>
    </row>
    <row r="665" spans="1:7" ht="14.5" x14ac:dyDescent="0.35">
      <c r="A665"/>
      <c r="B665"/>
      <c r="C665"/>
      <c r="D665"/>
    </row>
    <row r="666" spans="1:7" ht="14.5" x14ac:dyDescent="0.35">
      <c r="A666"/>
      <c r="B666"/>
      <c r="C666"/>
      <c r="D666"/>
    </row>
    <row r="667" spans="1:7" ht="14.5" x14ac:dyDescent="0.35">
      <c r="A667"/>
      <c r="B667"/>
      <c r="C667"/>
      <c r="D667"/>
    </row>
    <row r="668" spans="1:7" ht="14.5" x14ac:dyDescent="0.35">
      <c r="A668"/>
      <c r="B668"/>
      <c r="C668"/>
      <c r="D668"/>
    </row>
    <row r="669" spans="1:7" ht="14.5" x14ac:dyDescent="0.35">
      <c r="A669"/>
      <c r="B669"/>
      <c r="C669"/>
      <c r="D669"/>
    </row>
    <row r="670" spans="1:7" ht="14.5" x14ac:dyDescent="0.35">
      <c r="A670"/>
      <c r="B670"/>
      <c r="C670"/>
      <c r="D670"/>
    </row>
    <row r="671" spans="1:7" ht="14.5" x14ac:dyDescent="0.35">
      <c r="A671"/>
      <c r="B671"/>
      <c r="C671"/>
      <c r="D671"/>
    </row>
    <row r="672" spans="1:7" ht="14.5" x14ac:dyDescent="0.35">
      <c r="A672"/>
      <c r="B672"/>
      <c r="C672"/>
      <c r="D672"/>
    </row>
    <row r="673" spans="1:4" ht="14.5" x14ac:dyDescent="0.35">
      <c r="A673"/>
      <c r="B673"/>
      <c r="C673"/>
      <c r="D673"/>
    </row>
    <row r="674" spans="1:4" ht="14.5" x14ac:dyDescent="0.35">
      <c r="A674"/>
      <c r="B674"/>
      <c r="C674"/>
      <c r="D674"/>
    </row>
    <row r="675" spans="1:4" ht="14.5" x14ac:dyDescent="0.35">
      <c r="A675"/>
      <c r="B675"/>
      <c r="C675"/>
      <c r="D675"/>
    </row>
    <row r="676" spans="1:4" ht="14.5" x14ac:dyDescent="0.35">
      <c r="A676"/>
      <c r="B676"/>
      <c r="C676"/>
      <c r="D676"/>
    </row>
    <row r="677" spans="1:4" ht="14.5" x14ac:dyDescent="0.35">
      <c r="A677"/>
      <c r="B677"/>
      <c r="C677"/>
      <c r="D677"/>
    </row>
    <row r="678" spans="1:4" ht="14.5" x14ac:dyDescent="0.35">
      <c r="A678"/>
      <c r="B678"/>
      <c r="C678"/>
      <c r="D678"/>
    </row>
    <row r="679" spans="1:4" ht="14.5" x14ac:dyDescent="0.35">
      <c r="A679"/>
      <c r="B679"/>
      <c r="C679"/>
      <c r="D679"/>
    </row>
    <row r="680" spans="1:4" ht="14.5" x14ac:dyDescent="0.35">
      <c r="A680"/>
      <c r="B680"/>
      <c r="C680"/>
      <c r="D680"/>
    </row>
    <row r="681" spans="1:4" ht="14.5" x14ac:dyDescent="0.35">
      <c r="A681"/>
      <c r="B681"/>
      <c r="C681"/>
      <c r="D681"/>
    </row>
    <row r="682" spans="1:4" ht="14.5" x14ac:dyDescent="0.35">
      <c r="A682"/>
      <c r="B682"/>
      <c r="C682"/>
      <c r="D682"/>
    </row>
    <row r="683" spans="1:4" ht="14.5" x14ac:dyDescent="0.35">
      <c r="A683"/>
      <c r="B683"/>
      <c r="C683"/>
      <c r="D683"/>
    </row>
    <row r="684" spans="1:4" ht="14.5" x14ac:dyDescent="0.35">
      <c r="A684"/>
      <c r="B684"/>
      <c r="C684"/>
      <c r="D684"/>
    </row>
    <row r="685" spans="1:4" ht="14.5" x14ac:dyDescent="0.35">
      <c r="A685"/>
      <c r="B685"/>
      <c r="C685"/>
      <c r="D685"/>
    </row>
    <row r="686" spans="1:4" ht="14.5" x14ac:dyDescent="0.35">
      <c r="A686"/>
      <c r="B686"/>
      <c r="C686"/>
      <c r="D686"/>
    </row>
    <row r="687" spans="1:4" ht="14.5" x14ac:dyDescent="0.35">
      <c r="A687"/>
      <c r="B687"/>
      <c r="C687"/>
      <c r="D687"/>
    </row>
    <row r="688" spans="1:4" ht="14.5" x14ac:dyDescent="0.35">
      <c r="A688"/>
      <c r="B688"/>
      <c r="C688"/>
      <c r="D688"/>
    </row>
    <row r="689" spans="1:4" ht="14.5" x14ac:dyDescent="0.35">
      <c r="A689"/>
      <c r="B689"/>
      <c r="C689"/>
      <c r="D689"/>
    </row>
    <row r="690" spans="1:4" ht="14.5" x14ac:dyDescent="0.35">
      <c r="A690"/>
      <c r="B690"/>
      <c r="C690"/>
      <c r="D690"/>
    </row>
    <row r="691" spans="1:4" ht="14.5" x14ac:dyDescent="0.35">
      <c r="A691"/>
      <c r="B691"/>
      <c r="C691"/>
      <c r="D691"/>
    </row>
    <row r="692" spans="1:4" ht="14.5" x14ac:dyDescent="0.35">
      <c r="A692"/>
      <c r="B692"/>
      <c r="C692"/>
      <c r="D692"/>
    </row>
    <row r="693" spans="1:4" ht="14.5" x14ac:dyDescent="0.35">
      <c r="A693"/>
      <c r="B693"/>
      <c r="C693"/>
      <c r="D693"/>
    </row>
    <row r="694" spans="1:4" ht="14.5" x14ac:dyDescent="0.35">
      <c r="A694"/>
      <c r="B694"/>
      <c r="C694"/>
      <c r="D694"/>
    </row>
    <row r="695" spans="1:4" ht="14.5" x14ac:dyDescent="0.35">
      <c r="A695"/>
      <c r="B695"/>
      <c r="C695"/>
      <c r="D695"/>
    </row>
    <row r="696" spans="1:4" ht="14.5" x14ac:dyDescent="0.35">
      <c r="A696"/>
      <c r="B696"/>
      <c r="C696"/>
      <c r="D696"/>
    </row>
    <row r="697" spans="1:4" ht="14.5" x14ac:dyDescent="0.35">
      <c r="A697"/>
      <c r="B697"/>
      <c r="C697"/>
      <c r="D697"/>
    </row>
    <row r="698" spans="1:4" ht="14.5" x14ac:dyDescent="0.35">
      <c r="A698"/>
      <c r="B698"/>
      <c r="C698"/>
      <c r="D698"/>
    </row>
    <row r="699" spans="1:4" ht="14.5" x14ac:dyDescent="0.35">
      <c r="A699"/>
      <c r="B699"/>
      <c r="C699"/>
      <c r="D699"/>
    </row>
    <row r="700" spans="1:4" ht="14.5" x14ac:dyDescent="0.35">
      <c r="A700"/>
      <c r="B700"/>
      <c r="C700"/>
      <c r="D700"/>
    </row>
    <row r="701" spans="1:4" ht="14.5" x14ac:dyDescent="0.35">
      <c r="A701"/>
      <c r="B701"/>
      <c r="C701"/>
      <c r="D701"/>
    </row>
    <row r="702" spans="1:4" ht="14.5" x14ac:dyDescent="0.35">
      <c r="A702"/>
      <c r="B702"/>
      <c r="C702"/>
      <c r="D702"/>
    </row>
    <row r="703" spans="1:4" ht="14.5" x14ac:dyDescent="0.35">
      <c r="A703"/>
      <c r="B703"/>
      <c r="C703"/>
      <c r="D703"/>
    </row>
    <row r="704" spans="1:4" ht="14.5" x14ac:dyDescent="0.35">
      <c r="A704"/>
      <c r="B704"/>
      <c r="C704"/>
      <c r="D704"/>
    </row>
    <row r="705" spans="1:4" ht="14.5" x14ac:dyDescent="0.35">
      <c r="A705"/>
      <c r="B705"/>
      <c r="C705"/>
      <c r="D705"/>
    </row>
    <row r="706" spans="1:4" ht="14.5" x14ac:dyDescent="0.35">
      <c r="A706"/>
      <c r="B706"/>
      <c r="C706"/>
      <c r="D706"/>
    </row>
    <row r="707" spans="1:4" ht="14.5" x14ac:dyDescent="0.35">
      <c r="A707"/>
      <c r="B707"/>
      <c r="C707"/>
      <c r="D707"/>
    </row>
    <row r="708" spans="1:4" ht="14.5" x14ac:dyDescent="0.35">
      <c r="A708"/>
      <c r="B708"/>
      <c r="C708"/>
      <c r="D708"/>
    </row>
    <row r="709" spans="1:4" ht="14.5" x14ac:dyDescent="0.35">
      <c r="A709"/>
      <c r="B709"/>
      <c r="C709"/>
      <c r="D709"/>
    </row>
    <row r="710" spans="1:4" ht="14.5" x14ac:dyDescent="0.35">
      <c r="A710"/>
      <c r="B710"/>
      <c r="C710"/>
      <c r="D710"/>
    </row>
    <row r="711" spans="1:4" ht="14.5" x14ac:dyDescent="0.35">
      <c r="A711"/>
      <c r="B711"/>
      <c r="C711"/>
      <c r="D711"/>
    </row>
    <row r="712" spans="1:4" ht="14.5" x14ac:dyDescent="0.35">
      <c r="A712"/>
      <c r="B712"/>
      <c r="C712"/>
      <c r="D712"/>
    </row>
    <row r="713" spans="1:4" ht="14.5" x14ac:dyDescent="0.35">
      <c r="A713"/>
      <c r="B713"/>
      <c r="C713"/>
      <c r="D713"/>
    </row>
    <row r="714" spans="1:4" ht="14.5" x14ac:dyDescent="0.35">
      <c r="A714"/>
      <c r="B714"/>
      <c r="C714"/>
      <c r="D714"/>
    </row>
    <row r="715" spans="1:4" ht="14.5" x14ac:dyDescent="0.35">
      <c r="A715"/>
      <c r="B715"/>
      <c r="C715"/>
      <c r="D715"/>
    </row>
    <row r="716" spans="1:4" ht="14.5" x14ac:dyDescent="0.35">
      <c r="A716"/>
      <c r="B716"/>
      <c r="C716"/>
      <c r="D716"/>
    </row>
    <row r="717" spans="1:4" ht="14.5" x14ac:dyDescent="0.35">
      <c r="A717"/>
      <c r="B717"/>
      <c r="C717"/>
      <c r="D717"/>
    </row>
    <row r="718" spans="1:4" ht="14.5" x14ac:dyDescent="0.35">
      <c r="A718"/>
      <c r="B718"/>
      <c r="C718"/>
      <c r="D718"/>
    </row>
    <row r="719" spans="1:4" ht="14.5" x14ac:dyDescent="0.35">
      <c r="A719"/>
      <c r="B719"/>
      <c r="C719"/>
      <c r="D719"/>
    </row>
    <row r="720" spans="1:4" ht="14.5" x14ac:dyDescent="0.35">
      <c r="A720"/>
      <c r="B720"/>
      <c r="C720"/>
      <c r="D720"/>
    </row>
    <row r="721" spans="1:4" ht="14.5" x14ac:dyDescent="0.35">
      <c r="A721"/>
      <c r="B721"/>
      <c r="C721"/>
      <c r="D721"/>
    </row>
    <row r="722" spans="1:4" ht="14.5" x14ac:dyDescent="0.35">
      <c r="A722"/>
      <c r="B722"/>
      <c r="C722"/>
      <c r="D722"/>
    </row>
    <row r="723" spans="1:4" ht="14.5" x14ac:dyDescent="0.35">
      <c r="A723"/>
      <c r="B723"/>
      <c r="C723"/>
      <c r="D723"/>
    </row>
    <row r="724" spans="1:4" ht="14.5" x14ac:dyDescent="0.35">
      <c r="A724"/>
      <c r="B724"/>
      <c r="C724"/>
      <c r="D724"/>
    </row>
    <row r="725" spans="1:4" ht="14.5" x14ac:dyDescent="0.35">
      <c r="A725"/>
      <c r="B725"/>
      <c r="C725"/>
      <c r="D725"/>
    </row>
    <row r="726" spans="1:4" ht="14.5" x14ac:dyDescent="0.35">
      <c r="A726"/>
      <c r="B726"/>
      <c r="C726"/>
      <c r="D726"/>
    </row>
    <row r="727" spans="1:4" ht="14.5" x14ac:dyDescent="0.35">
      <c r="A727"/>
      <c r="B727"/>
      <c r="C727"/>
      <c r="D727"/>
    </row>
    <row r="728" spans="1:4" ht="14.5" x14ac:dyDescent="0.35">
      <c r="A728"/>
      <c r="B728"/>
      <c r="C728"/>
      <c r="D728"/>
    </row>
    <row r="729" spans="1:4" ht="14.5" x14ac:dyDescent="0.35">
      <c r="A729"/>
      <c r="B729"/>
      <c r="C729"/>
      <c r="D729"/>
    </row>
    <row r="730" spans="1:4" ht="14.5" x14ac:dyDescent="0.35">
      <c r="A730"/>
      <c r="B730"/>
      <c r="C730"/>
      <c r="D730"/>
    </row>
    <row r="731" spans="1:4" ht="14.5" x14ac:dyDescent="0.35">
      <c r="A731"/>
      <c r="B731"/>
      <c r="C731"/>
      <c r="D731"/>
    </row>
    <row r="732" spans="1:4" ht="14.5" x14ac:dyDescent="0.35">
      <c r="A732"/>
      <c r="B732"/>
      <c r="C732"/>
      <c r="D732"/>
    </row>
    <row r="733" spans="1:4" ht="14.5" x14ac:dyDescent="0.35">
      <c r="A733"/>
      <c r="B733"/>
      <c r="C733"/>
      <c r="D733"/>
    </row>
    <row r="734" spans="1:4" ht="14.5" x14ac:dyDescent="0.35">
      <c r="A734"/>
      <c r="B734"/>
      <c r="C734"/>
      <c r="D734"/>
    </row>
    <row r="735" spans="1:4" ht="14.5" x14ac:dyDescent="0.35">
      <c r="A735"/>
      <c r="B735"/>
      <c r="C735"/>
      <c r="D735"/>
    </row>
    <row r="736" spans="1:4" ht="14.5" x14ac:dyDescent="0.35">
      <c r="A736"/>
      <c r="B736"/>
      <c r="C736"/>
      <c r="D736"/>
    </row>
    <row r="737" spans="1:4" ht="14.5" x14ac:dyDescent="0.35">
      <c r="A737"/>
      <c r="B737"/>
      <c r="C737"/>
      <c r="D737"/>
    </row>
    <row r="738" spans="1:4" ht="14.5" x14ac:dyDescent="0.35">
      <c r="A738"/>
      <c r="B738"/>
      <c r="C738"/>
      <c r="D738"/>
    </row>
    <row r="739" spans="1:4" ht="14.5" x14ac:dyDescent="0.35">
      <c r="A739"/>
      <c r="B739"/>
      <c r="C739"/>
      <c r="D739"/>
    </row>
    <row r="740" spans="1:4" ht="14.5" x14ac:dyDescent="0.35">
      <c r="A740"/>
      <c r="B740"/>
      <c r="C740"/>
      <c r="D740"/>
    </row>
    <row r="741" spans="1:4" ht="14.5" x14ac:dyDescent="0.35">
      <c r="A741"/>
      <c r="B741"/>
      <c r="C741"/>
      <c r="D741"/>
    </row>
    <row r="742" spans="1:4" ht="14.5" x14ac:dyDescent="0.35">
      <c r="A742"/>
      <c r="B742"/>
      <c r="C742"/>
      <c r="D742"/>
    </row>
    <row r="743" spans="1:4" ht="14.5" x14ac:dyDescent="0.35">
      <c r="A743"/>
      <c r="B743"/>
      <c r="C743"/>
      <c r="D743"/>
    </row>
    <row r="744" spans="1:4" ht="14.5" x14ac:dyDescent="0.35">
      <c r="A744"/>
      <c r="B744"/>
      <c r="C744"/>
      <c r="D744"/>
    </row>
    <row r="745" spans="1:4" ht="14.5" x14ac:dyDescent="0.35">
      <c r="A745"/>
      <c r="B745"/>
      <c r="C745"/>
      <c r="D745"/>
    </row>
    <row r="746" spans="1:4" ht="14.5" x14ac:dyDescent="0.35">
      <c r="A746"/>
      <c r="B746"/>
      <c r="C746"/>
      <c r="D746"/>
    </row>
    <row r="747" spans="1:4" ht="14.5" x14ac:dyDescent="0.35">
      <c r="A747"/>
      <c r="B747"/>
      <c r="C747"/>
      <c r="D747"/>
    </row>
    <row r="748" spans="1:4" ht="14.5" x14ac:dyDescent="0.35">
      <c r="A748"/>
      <c r="B748"/>
      <c r="C748"/>
      <c r="D748"/>
    </row>
    <row r="749" spans="1:4" ht="14.5" x14ac:dyDescent="0.35">
      <c r="A749"/>
      <c r="B749"/>
      <c r="C749"/>
      <c r="D749"/>
    </row>
    <row r="750" spans="1:4" ht="14.5" x14ac:dyDescent="0.35">
      <c r="A750"/>
      <c r="B750"/>
      <c r="C750"/>
      <c r="D750"/>
    </row>
    <row r="751" spans="1:4" ht="14.5" x14ac:dyDescent="0.35">
      <c r="A751"/>
      <c r="B751"/>
      <c r="C751"/>
      <c r="D751"/>
    </row>
    <row r="752" spans="1:4" ht="14.5" x14ac:dyDescent="0.35">
      <c r="A752"/>
      <c r="B752"/>
      <c r="C752"/>
      <c r="D752"/>
    </row>
    <row r="753" spans="1:4" ht="14.5" x14ac:dyDescent="0.35">
      <c r="A753"/>
      <c r="B753"/>
      <c r="C753"/>
      <c r="D753"/>
    </row>
    <row r="754" spans="1:4" ht="14.5" x14ac:dyDescent="0.35">
      <c r="A754"/>
      <c r="B754"/>
      <c r="C754"/>
      <c r="D754"/>
    </row>
    <row r="755" spans="1:4" ht="14.5" x14ac:dyDescent="0.35">
      <c r="A755"/>
      <c r="B755"/>
      <c r="C755"/>
      <c r="D755"/>
    </row>
    <row r="756" spans="1:4" ht="14.5" x14ac:dyDescent="0.35">
      <c r="A756"/>
      <c r="B756"/>
      <c r="C756"/>
      <c r="D756"/>
    </row>
    <row r="757" spans="1:4" ht="14.5" x14ac:dyDescent="0.35">
      <c r="A757"/>
      <c r="B757"/>
      <c r="C757"/>
      <c r="D757"/>
    </row>
    <row r="758" spans="1:4" ht="14.5" x14ac:dyDescent="0.35">
      <c r="A758"/>
      <c r="B758"/>
      <c r="C758"/>
      <c r="D758"/>
    </row>
    <row r="759" spans="1:4" ht="14.5" x14ac:dyDescent="0.35">
      <c r="A759"/>
      <c r="B759"/>
      <c r="C759"/>
      <c r="D759"/>
    </row>
    <row r="760" spans="1:4" ht="14.5" x14ac:dyDescent="0.35">
      <c r="A760"/>
      <c r="B760"/>
      <c r="C760"/>
      <c r="D760"/>
    </row>
    <row r="761" spans="1:4" ht="14.5" x14ac:dyDescent="0.35">
      <c r="A761"/>
      <c r="B761"/>
      <c r="C761"/>
      <c r="D761"/>
    </row>
    <row r="762" spans="1:4" ht="14.5" x14ac:dyDescent="0.35">
      <c r="A762"/>
      <c r="B762"/>
      <c r="C762"/>
      <c r="D762"/>
    </row>
    <row r="763" spans="1:4" ht="14.5" x14ac:dyDescent="0.35">
      <c r="A763"/>
      <c r="B763"/>
      <c r="C763"/>
      <c r="D763"/>
    </row>
    <row r="764" spans="1:4" ht="14.5" x14ac:dyDescent="0.35">
      <c r="A764"/>
      <c r="B764"/>
      <c r="C764"/>
      <c r="D764"/>
    </row>
    <row r="765" spans="1:4" ht="14.5" x14ac:dyDescent="0.35">
      <c r="A765"/>
      <c r="B765"/>
      <c r="C765"/>
      <c r="D765"/>
    </row>
    <row r="766" spans="1:4" ht="14.5" x14ac:dyDescent="0.35">
      <c r="A766"/>
      <c r="B766"/>
      <c r="C766"/>
      <c r="D766"/>
    </row>
    <row r="767" spans="1:4" ht="14.5" x14ac:dyDescent="0.35">
      <c r="A767"/>
      <c r="B767"/>
      <c r="C767"/>
      <c r="D767"/>
    </row>
    <row r="768" spans="1:4" ht="14.5" x14ac:dyDescent="0.35">
      <c r="A768"/>
      <c r="B768"/>
      <c r="C768"/>
      <c r="D768"/>
    </row>
    <row r="769" spans="1:4" ht="14.5" x14ac:dyDescent="0.35">
      <c r="A769"/>
      <c r="B769"/>
      <c r="C769"/>
      <c r="D769"/>
    </row>
    <row r="770" spans="1:4" ht="14.5" x14ac:dyDescent="0.35">
      <c r="A770"/>
      <c r="B770"/>
      <c r="C770"/>
      <c r="D770"/>
    </row>
    <row r="771" spans="1:4" ht="14.5" x14ac:dyDescent="0.35">
      <c r="A771"/>
      <c r="B771"/>
      <c r="C771"/>
      <c r="D771"/>
    </row>
    <row r="772" spans="1:4" ht="14.5" x14ac:dyDescent="0.35">
      <c r="A772"/>
      <c r="B772"/>
      <c r="C772"/>
      <c r="D772"/>
    </row>
    <row r="773" spans="1:4" ht="14.5" x14ac:dyDescent="0.35">
      <c r="A773"/>
      <c r="B773"/>
      <c r="C773"/>
      <c r="D773"/>
    </row>
    <row r="774" spans="1:4" ht="14.5" x14ac:dyDescent="0.35">
      <c r="A774"/>
      <c r="B774"/>
      <c r="C774"/>
      <c r="D774"/>
    </row>
    <row r="775" spans="1:4" ht="14.5" x14ac:dyDescent="0.35">
      <c r="A775"/>
      <c r="B775"/>
      <c r="C775"/>
      <c r="D775"/>
    </row>
    <row r="776" spans="1:4" ht="14.5" x14ac:dyDescent="0.35">
      <c r="A776"/>
      <c r="B776"/>
      <c r="C776"/>
      <c r="D776"/>
    </row>
    <row r="777" spans="1:4" ht="14.5" x14ac:dyDescent="0.35">
      <c r="A777"/>
      <c r="B777"/>
      <c r="C777"/>
      <c r="D777"/>
    </row>
    <row r="778" spans="1:4" ht="14.5" x14ac:dyDescent="0.35">
      <c r="A778"/>
      <c r="B778"/>
      <c r="C778"/>
      <c r="D778"/>
    </row>
    <row r="779" spans="1:4" ht="14.5" x14ac:dyDescent="0.35">
      <c r="A779"/>
      <c r="B779"/>
      <c r="C779"/>
      <c r="D779"/>
    </row>
    <row r="780" spans="1:4" ht="14.5" x14ac:dyDescent="0.35">
      <c r="A780"/>
      <c r="B780"/>
      <c r="C780"/>
      <c r="D780"/>
    </row>
    <row r="781" spans="1:4" ht="14.5" x14ac:dyDescent="0.35">
      <c r="A781"/>
      <c r="B781"/>
      <c r="C781"/>
      <c r="D781"/>
    </row>
    <row r="782" spans="1:4" ht="14.5" x14ac:dyDescent="0.35">
      <c r="A782"/>
      <c r="B782"/>
      <c r="C782"/>
      <c r="D782"/>
    </row>
    <row r="783" spans="1:4" ht="14.5" x14ac:dyDescent="0.35">
      <c r="A783"/>
      <c r="B783"/>
      <c r="C783"/>
      <c r="D783"/>
    </row>
    <row r="784" spans="1:4" ht="14.5" x14ac:dyDescent="0.35">
      <c r="A784"/>
      <c r="B784"/>
      <c r="C784"/>
      <c r="D784"/>
    </row>
    <row r="785" spans="1:4" ht="14.5" x14ac:dyDescent="0.35">
      <c r="A785"/>
      <c r="B785"/>
      <c r="C785"/>
      <c r="D785"/>
    </row>
    <row r="786" spans="1:4" ht="14.5" x14ac:dyDescent="0.35">
      <c r="A786"/>
      <c r="B786"/>
      <c r="C786"/>
      <c r="D786"/>
    </row>
    <row r="787" spans="1:4" ht="14.5" x14ac:dyDescent="0.35">
      <c r="A787"/>
      <c r="B787"/>
      <c r="C787"/>
      <c r="D787"/>
    </row>
    <row r="788" spans="1:4" ht="14.5" x14ac:dyDescent="0.35">
      <c r="A788"/>
      <c r="B788"/>
      <c r="C788"/>
      <c r="D788"/>
    </row>
    <row r="789" spans="1:4" ht="14.5" x14ac:dyDescent="0.35">
      <c r="A789"/>
      <c r="B789"/>
      <c r="C789"/>
      <c r="D789"/>
    </row>
    <row r="790" spans="1:4" ht="14.5" x14ac:dyDescent="0.35">
      <c r="A790"/>
      <c r="B790"/>
      <c r="C790"/>
      <c r="D790"/>
    </row>
    <row r="791" spans="1:4" ht="14.5" x14ac:dyDescent="0.35">
      <c r="A791"/>
      <c r="B791"/>
      <c r="C791"/>
      <c r="D791"/>
    </row>
    <row r="792" spans="1:4" ht="14.5" x14ac:dyDescent="0.35">
      <c r="A792"/>
      <c r="B792"/>
      <c r="C792"/>
      <c r="D792"/>
    </row>
    <row r="793" spans="1:4" ht="14.5" x14ac:dyDescent="0.35">
      <c r="A793"/>
      <c r="B793"/>
      <c r="C793"/>
      <c r="D793"/>
    </row>
    <row r="794" spans="1:4" ht="14.5" x14ac:dyDescent="0.35">
      <c r="A794"/>
      <c r="B794"/>
      <c r="C794"/>
      <c r="D794"/>
    </row>
    <row r="795" spans="1:4" ht="14.5" x14ac:dyDescent="0.35">
      <c r="A795"/>
      <c r="B795"/>
      <c r="C795"/>
      <c r="D795"/>
    </row>
    <row r="796" spans="1:4" ht="14.5" x14ac:dyDescent="0.35">
      <c r="A796"/>
      <c r="B796"/>
      <c r="C796"/>
      <c r="D796"/>
    </row>
    <row r="797" spans="1:4" ht="14.5" x14ac:dyDescent="0.35">
      <c r="A797"/>
      <c r="B797"/>
      <c r="C797"/>
      <c r="D797"/>
    </row>
    <row r="798" spans="1:4" ht="14.5" x14ac:dyDescent="0.35">
      <c r="A798"/>
      <c r="B798"/>
      <c r="C798"/>
      <c r="D798"/>
    </row>
    <row r="799" spans="1:4" ht="14.5" x14ac:dyDescent="0.35">
      <c r="A799"/>
      <c r="B799"/>
      <c r="C799"/>
      <c r="D799"/>
    </row>
    <row r="800" spans="1:4" ht="14.5" x14ac:dyDescent="0.35">
      <c r="A800"/>
      <c r="B800"/>
      <c r="C800"/>
      <c r="D800"/>
    </row>
    <row r="801" spans="1:4" ht="14.5" x14ac:dyDescent="0.35">
      <c r="A801"/>
      <c r="B801"/>
      <c r="C801"/>
      <c r="D801"/>
    </row>
    <row r="802" spans="1:4" ht="14.5" x14ac:dyDescent="0.35">
      <c r="A802"/>
      <c r="B802"/>
      <c r="C802"/>
      <c r="D802"/>
    </row>
    <row r="803" spans="1:4" ht="14.5" x14ac:dyDescent="0.35">
      <c r="A803"/>
      <c r="B803"/>
      <c r="C803"/>
      <c r="D803"/>
    </row>
    <row r="804" spans="1:4" ht="14.5" x14ac:dyDescent="0.35">
      <c r="A804"/>
      <c r="B804"/>
      <c r="C804"/>
      <c r="D804"/>
    </row>
    <row r="805" spans="1:4" ht="14.5" x14ac:dyDescent="0.35">
      <c r="A805"/>
      <c r="B805"/>
      <c r="C805"/>
      <c r="D805"/>
    </row>
    <row r="806" spans="1:4" ht="14.5" x14ac:dyDescent="0.35">
      <c r="A806"/>
      <c r="B806"/>
      <c r="C806"/>
      <c r="D806"/>
    </row>
    <row r="807" spans="1:4" ht="14.5" x14ac:dyDescent="0.35">
      <c r="A807"/>
      <c r="B807"/>
      <c r="C807"/>
      <c r="D807"/>
    </row>
    <row r="808" spans="1:4" ht="14.5" x14ac:dyDescent="0.35">
      <c r="A808"/>
      <c r="B808"/>
      <c r="C808"/>
      <c r="D808"/>
    </row>
    <row r="809" spans="1:4" ht="14.5" x14ac:dyDescent="0.35">
      <c r="A809"/>
      <c r="B809"/>
      <c r="C809"/>
      <c r="D809"/>
    </row>
    <row r="810" spans="1:4" ht="14.5" x14ac:dyDescent="0.35">
      <c r="A810"/>
      <c r="B810"/>
      <c r="C810"/>
      <c r="D810"/>
    </row>
    <row r="811" spans="1:4" ht="14.5" x14ac:dyDescent="0.35">
      <c r="A811"/>
      <c r="B811"/>
      <c r="C811"/>
      <c r="D811"/>
    </row>
    <row r="812" spans="1:4" ht="14.5" x14ac:dyDescent="0.35">
      <c r="A812"/>
      <c r="B812"/>
      <c r="C812"/>
      <c r="D812"/>
    </row>
    <row r="813" spans="1:4" ht="14.5" x14ac:dyDescent="0.35">
      <c r="A813"/>
      <c r="B813"/>
      <c r="C813"/>
      <c r="D813"/>
    </row>
    <row r="814" spans="1:4" ht="14.5" x14ac:dyDescent="0.35">
      <c r="A814"/>
      <c r="B814"/>
      <c r="C814"/>
      <c r="D814"/>
    </row>
    <row r="815" spans="1:4" ht="14.5" x14ac:dyDescent="0.35">
      <c r="A815"/>
      <c r="B815"/>
      <c r="C815"/>
      <c r="D815"/>
    </row>
    <row r="816" spans="1:4" ht="14.5" x14ac:dyDescent="0.35">
      <c r="A816"/>
      <c r="B816"/>
      <c r="C816"/>
      <c r="D816"/>
    </row>
    <row r="817" spans="1:4" ht="14.5" x14ac:dyDescent="0.35">
      <c r="A817"/>
      <c r="B817"/>
      <c r="C817"/>
      <c r="D817"/>
    </row>
    <row r="818" spans="1:4" ht="14.5" x14ac:dyDescent="0.35">
      <c r="A818"/>
      <c r="B818"/>
      <c r="C818"/>
      <c r="D818"/>
    </row>
    <row r="819" spans="1:4" ht="14.5" x14ac:dyDescent="0.35">
      <c r="A819"/>
      <c r="B819"/>
      <c r="C819"/>
      <c r="D819"/>
    </row>
    <row r="820" spans="1:4" ht="14.5" x14ac:dyDescent="0.35">
      <c r="A820"/>
      <c r="B820"/>
      <c r="C820"/>
      <c r="D820"/>
    </row>
    <row r="821" spans="1:4" ht="14.5" x14ac:dyDescent="0.35">
      <c r="A821"/>
      <c r="B821"/>
      <c r="C821"/>
      <c r="D821"/>
    </row>
    <row r="822" spans="1:4" ht="14.5" x14ac:dyDescent="0.35">
      <c r="A822"/>
      <c r="B822"/>
      <c r="C822"/>
      <c r="D822"/>
    </row>
    <row r="823" spans="1:4" ht="14.5" x14ac:dyDescent="0.35">
      <c r="A823"/>
      <c r="B823"/>
      <c r="C823"/>
      <c r="D823"/>
    </row>
    <row r="824" spans="1:4" ht="14.5" x14ac:dyDescent="0.35">
      <c r="A824"/>
      <c r="B824"/>
      <c r="C824"/>
      <c r="D824"/>
    </row>
    <row r="825" spans="1:4" ht="14.5" x14ac:dyDescent="0.35">
      <c r="A825"/>
      <c r="B825"/>
      <c r="C825"/>
      <c r="D825"/>
    </row>
    <row r="826" spans="1:4" ht="14.5" x14ac:dyDescent="0.35">
      <c r="A826"/>
      <c r="B826"/>
      <c r="C826"/>
      <c r="D826"/>
    </row>
    <row r="827" spans="1:4" ht="14.5" x14ac:dyDescent="0.35">
      <c r="A827"/>
      <c r="B827"/>
      <c r="C827"/>
      <c r="D827"/>
    </row>
    <row r="828" spans="1:4" ht="14.5" x14ac:dyDescent="0.35">
      <c r="A828"/>
      <c r="B828"/>
      <c r="C828"/>
      <c r="D828"/>
    </row>
    <row r="829" spans="1:4" ht="14.5" x14ac:dyDescent="0.35">
      <c r="A829"/>
      <c r="B829"/>
      <c r="C829"/>
      <c r="D829"/>
    </row>
    <row r="830" spans="1:4" ht="14.5" x14ac:dyDescent="0.35">
      <c r="A830"/>
      <c r="B830"/>
      <c r="C830"/>
      <c r="D830"/>
    </row>
    <row r="831" spans="1:4" ht="14.5" x14ac:dyDescent="0.35">
      <c r="A831"/>
      <c r="B831"/>
      <c r="C831"/>
      <c r="D831"/>
    </row>
    <row r="832" spans="1:4" ht="14.5" x14ac:dyDescent="0.35">
      <c r="A832"/>
      <c r="B832"/>
      <c r="C832"/>
      <c r="D832"/>
    </row>
    <row r="833" spans="1:4" ht="14.5" x14ac:dyDescent="0.35">
      <c r="A833"/>
      <c r="B833"/>
      <c r="C833"/>
      <c r="D833"/>
    </row>
    <row r="834" spans="1:4" ht="14.5" x14ac:dyDescent="0.35">
      <c r="A834"/>
      <c r="B834"/>
      <c r="C834"/>
      <c r="D834"/>
    </row>
    <row r="835" spans="1:4" ht="14.5" x14ac:dyDescent="0.35">
      <c r="A835"/>
      <c r="B835"/>
      <c r="C835"/>
      <c r="D835"/>
    </row>
    <row r="836" spans="1:4" ht="14.5" x14ac:dyDescent="0.35">
      <c r="A836"/>
      <c r="B836"/>
      <c r="C836"/>
      <c r="D836"/>
    </row>
    <row r="837" spans="1:4" ht="14.5" x14ac:dyDescent="0.35">
      <c r="A837"/>
      <c r="B837"/>
      <c r="C837"/>
      <c r="D837"/>
    </row>
    <row r="838" spans="1:4" ht="14.5" x14ac:dyDescent="0.35">
      <c r="A838"/>
      <c r="B838"/>
      <c r="C838"/>
      <c r="D838"/>
    </row>
    <row r="839" spans="1:4" ht="14.5" x14ac:dyDescent="0.35">
      <c r="A839"/>
      <c r="B839"/>
      <c r="C839"/>
      <c r="D839"/>
    </row>
    <row r="840" spans="1:4" ht="14.5" x14ac:dyDescent="0.35">
      <c r="A840"/>
      <c r="B840"/>
      <c r="C840"/>
      <c r="D840"/>
    </row>
    <row r="841" spans="1:4" ht="14.5" x14ac:dyDescent="0.35">
      <c r="A841"/>
      <c r="B841"/>
      <c r="C841"/>
      <c r="D841"/>
    </row>
    <row r="842" spans="1:4" ht="14.5" x14ac:dyDescent="0.35">
      <c r="A842"/>
      <c r="B842"/>
      <c r="C842"/>
      <c r="D842"/>
    </row>
    <row r="843" spans="1:4" ht="14.5" x14ac:dyDescent="0.35">
      <c r="A843"/>
      <c r="B843"/>
      <c r="C843"/>
      <c r="D843"/>
    </row>
    <row r="844" spans="1:4" ht="14.5" x14ac:dyDescent="0.35">
      <c r="A844"/>
      <c r="B844"/>
      <c r="C844"/>
      <c r="D844"/>
    </row>
    <row r="845" spans="1:4" ht="14.5" x14ac:dyDescent="0.35">
      <c r="A845"/>
      <c r="B845"/>
      <c r="C845"/>
      <c r="D845"/>
    </row>
    <row r="846" spans="1:4" ht="14.5" x14ac:dyDescent="0.35">
      <c r="A846"/>
      <c r="B846"/>
      <c r="C846"/>
      <c r="D846"/>
    </row>
    <row r="847" spans="1:4" ht="14.5" x14ac:dyDescent="0.35">
      <c r="A847"/>
      <c r="B847"/>
      <c r="C847"/>
      <c r="D847"/>
    </row>
    <row r="848" spans="1:4" ht="14.5" x14ac:dyDescent="0.35">
      <c r="A848"/>
      <c r="B848"/>
      <c r="C848"/>
      <c r="D848"/>
    </row>
    <row r="849" spans="1:4" ht="14.5" x14ac:dyDescent="0.35">
      <c r="A849"/>
      <c r="B849"/>
      <c r="C849"/>
      <c r="D849"/>
    </row>
    <row r="850" spans="1:4" ht="14.5" x14ac:dyDescent="0.35">
      <c r="A850"/>
      <c r="B850"/>
      <c r="C850"/>
      <c r="D850"/>
    </row>
    <row r="851" spans="1:4" ht="14.5" x14ac:dyDescent="0.35">
      <c r="A851"/>
      <c r="B851"/>
      <c r="C851"/>
      <c r="D851"/>
    </row>
    <row r="852" spans="1:4" ht="14.5" x14ac:dyDescent="0.35">
      <c r="A852"/>
      <c r="B852"/>
      <c r="C852"/>
      <c r="D852"/>
    </row>
    <row r="853" spans="1:4" ht="14.5" x14ac:dyDescent="0.35">
      <c r="A853"/>
      <c r="B853"/>
      <c r="C853"/>
      <c r="D853"/>
    </row>
    <row r="854" spans="1:4" ht="14.5" x14ac:dyDescent="0.35">
      <c r="A854"/>
      <c r="B854"/>
      <c r="C854"/>
      <c r="D854"/>
    </row>
    <row r="855" spans="1:4" ht="14.5" x14ac:dyDescent="0.35">
      <c r="A855"/>
      <c r="B855"/>
      <c r="C855"/>
      <c r="D855"/>
    </row>
    <row r="856" spans="1:4" ht="14.5" x14ac:dyDescent="0.35">
      <c r="A856"/>
      <c r="B856"/>
      <c r="C856"/>
      <c r="D856"/>
    </row>
    <row r="857" spans="1:4" ht="14.5" x14ac:dyDescent="0.35">
      <c r="A857"/>
      <c r="B857"/>
      <c r="C857"/>
      <c r="D857"/>
    </row>
    <row r="858" spans="1:4" ht="14.5" x14ac:dyDescent="0.35">
      <c r="A858"/>
      <c r="B858"/>
      <c r="C858"/>
      <c r="D858"/>
    </row>
    <row r="859" spans="1:4" ht="14.5" x14ac:dyDescent="0.35">
      <c r="A859"/>
      <c r="B859"/>
      <c r="C859"/>
      <c r="D859"/>
    </row>
    <row r="860" spans="1:4" ht="14.5" x14ac:dyDescent="0.35">
      <c r="A860"/>
      <c r="B860"/>
      <c r="C860"/>
      <c r="D860"/>
    </row>
    <row r="861" spans="1:4" ht="14.5" x14ac:dyDescent="0.35">
      <c r="A861"/>
      <c r="B861"/>
      <c r="C861"/>
      <c r="D861"/>
    </row>
    <row r="862" spans="1:4" ht="14.5" x14ac:dyDescent="0.35">
      <c r="A862"/>
      <c r="B862"/>
      <c r="C862"/>
      <c r="D862"/>
    </row>
    <row r="863" spans="1:4" ht="14.5" x14ac:dyDescent="0.35">
      <c r="A863"/>
      <c r="B863"/>
      <c r="C863"/>
      <c r="D863"/>
    </row>
    <row r="864" spans="1:4" ht="14.5" x14ac:dyDescent="0.35">
      <c r="A864"/>
      <c r="B864"/>
      <c r="C864"/>
      <c r="D864"/>
    </row>
    <row r="865" spans="1:4" ht="14.5" x14ac:dyDescent="0.35">
      <c r="A865"/>
      <c r="B865"/>
      <c r="C865"/>
      <c r="D865"/>
    </row>
    <row r="866" spans="1:4" ht="14.5" x14ac:dyDescent="0.35">
      <c r="A866"/>
      <c r="B866"/>
      <c r="C866"/>
      <c r="D866"/>
    </row>
    <row r="867" spans="1:4" ht="14.5" x14ac:dyDescent="0.35">
      <c r="A867"/>
      <c r="B867"/>
      <c r="C867"/>
      <c r="D867"/>
    </row>
    <row r="868" spans="1:4" ht="14.5" x14ac:dyDescent="0.35">
      <c r="A868"/>
      <c r="B868"/>
      <c r="C868"/>
      <c r="D868"/>
    </row>
    <row r="869" spans="1:4" ht="14.5" x14ac:dyDescent="0.35">
      <c r="A869"/>
      <c r="B869"/>
      <c r="C869"/>
      <c r="D869"/>
    </row>
    <row r="870" spans="1:4" ht="14.5" x14ac:dyDescent="0.35">
      <c r="A870"/>
      <c r="B870"/>
      <c r="C870"/>
      <c r="D870"/>
    </row>
    <row r="871" spans="1:4" ht="14.5" x14ac:dyDescent="0.35">
      <c r="A871"/>
      <c r="B871"/>
      <c r="C871"/>
      <c r="D871"/>
    </row>
    <row r="872" spans="1:4" ht="14.5" x14ac:dyDescent="0.35">
      <c r="A872"/>
      <c r="B872"/>
      <c r="C872"/>
      <c r="D872"/>
    </row>
    <row r="873" spans="1:4" ht="14.5" x14ac:dyDescent="0.35">
      <c r="A873"/>
      <c r="B873"/>
      <c r="C873"/>
      <c r="D873"/>
    </row>
    <row r="874" spans="1:4" ht="14.5" x14ac:dyDescent="0.35">
      <c r="A874"/>
      <c r="B874"/>
      <c r="C874"/>
      <c r="D874"/>
    </row>
    <row r="875" spans="1:4" ht="14.5" x14ac:dyDescent="0.35">
      <c r="A875"/>
      <c r="B875"/>
      <c r="C875"/>
      <c r="D875"/>
    </row>
    <row r="876" spans="1:4" ht="14.5" x14ac:dyDescent="0.35">
      <c r="A876"/>
      <c r="B876"/>
      <c r="C876"/>
      <c r="D876"/>
    </row>
    <row r="877" spans="1:4" ht="14.5" x14ac:dyDescent="0.35">
      <c r="A877"/>
      <c r="B877"/>
      <c r="C877"/>
      <c r="D877"/>
    </row>
    <row r="878" spans="1:4" ht="14.5" x14ac:dyDescent="0.35">
      <c r="A878"/>
      <c r="B878"/>
      <c r="C878"/>
      <c r="D878"/>
    </row>
    <row r="879" spans="1:4" ht="14.5" x14ac:dyDescent="0.35">
      <c r="A879"/>
      <c r="B879"/>
      <c r="C879"/>
      <c r="D879"/>
    </row>
    <row r="880" spans="1:4" ht="14.5" x14ac:dyDescent="0.35">
      <c r="A880"/>
      <c r="B880"/>
      <c r="C880"/>
      <c r="D880"/>
    </row>
    <row r="881" spans="1:4" ht="14.5" x14ac:dyDescent="0.35">
      <c r="A881"/>
      <c r="B881"/>
      <c r="C881"/>
      <c r="D881"/>
    </row>
    <row r="882" spans="1:4" ht="14.5" x14ac:dyDescent="0.35">
      <c r="A882"/>
      <c r="B882"/>
      <c r="C882"/>
      <c r="D882"/>
    </row>
    <row r="883" spans="1:4" ht="14.5" x14ac:dyDescent="0.35">
      <c r="A883"/>
      <c r="B883"/>
      <c r="C883"/>
      <c r="D883"/>
    </row>
    <row r="884" spans="1:4" ht="14.5" x14ac:dyDescent="0.35">
      <c r="A884"/>
      <c r="B884"/>
      <c r="C884"/>
      <c r="D884"/>
    </row>
    <row r="885" spans="1:4" ht="14.5" x14ac:dyDescent="0.35">
      <c r="A885"/>
      <c r="B885"/>
      <c r="C885"/>
      <c r="D885"/>
    </row>
    <row r="886" spans="1:4" ht="14.5" x14ac:dyDescent="0.35">
      <c r="A886"/>
      <c r="B886"/>
      <c r="C886"/>
      <c r="D886"/>
    </row>
    <row r="887" spans="1:4" ht="14.5" x14ac:dyDescent="0.35">
      <c r="A887"/>
      <c r="B887"/>
      <c r="C887"/>
      <c r="D887"/>
    </row>
    <row r="888" spans="1:4" ht="14.5" x14ac:dyDescent="0.35">
      <c r="A888"/>
      <c r="B888"/>
      <c r="C888"/>
      <c r="D888"/>
    </row>
    <row r="889" spans="1:4" ht="14.5" x14ac:dyDescent="0.35">
      <c r="A889"/>
      <c r="B889"/>
      <c r="C889"/>
      <c r="D889"/>
    </row>
    <row r="890" spans="1:4" ht="14.5" x14ac:dyDescent="0.35">
      <c r="A890"/>
      <c r="B890"/>
      <c r="C890"/>
      <c r="D890"/>
    </row>
    <row r="891" spans="1:4" ht="14.5" x14ac:dyDescent="0.35">
      <c r="A891"/>
      <c r="B891"/>
      <c r="C891"/>
      <c r="D891"/>
    </row>
    <row r="892" spans="1:4" ht="14.5" x14ac:dyDescent="0.35">
      <c r="A892"/>
      <c r="B892"/>
      <c r="C892"/>
      <c r="D892"/>
    </row>
    <row r="893" spans="1:4" ht="14.5" x14ac:dyDescent="0.35">
      <c r="A893"/>
      <c r="B893"/>
      <c r="C893"/>
      <c r="D893"/>
    </row>
    <row r="894" spans="1:4" ht="14.5" x14ac:dyDescent="0.35">
      <c r="A894"/>
      <c r="B894"/>
      <c r="C894"/>
      <c r="D894"/>
    </row>
    <row r="895" spans="1:4" ht="14.5" x14ac:dyDescent="0.35">
      <c r="A895"/>
      <c r="B895"/>
      <c r="C895"/>
      <c r="D895"/>
    </row>
    <row r="896" spans="1:4" ht="14.5" x14ac:dyDescent="0.35">
      <c r="A896"/>
      <c r="B896"/>
      <c r="C896"/>
      <c r="D896"/>
    </row>
    <row r="897" spans="1:4" ht="14.5" x14ac:dyDescent="0.35">
      <c r="A897"/>
      <c r="B897"/>
      <c r="C897"/>
      <c r="D897"/>
    </row>
    <row r="898" spans="1:4" ht="14.5" x14ac:dyDescent="0.35">
      <c r="A898"/>
      <c r="B898"/>
      <c r="C898"/>
      <c r="D898"/>
    </row>
    <row r="899" spans="1:4" ht="14.5" x14ac:dyDescent="0.35">
      <c r="A899"/>
      <c r="B899"/>
      <c r="C899"/>
      <c r="D899"/>
    </row>
    <row r="900" spans="1:4" ht="14.5" x14ac:dyDescent="0.35">
      <c r="A900"/>
      <c r="B900"/>
      <c r="C900"/>
      <c r="D900"/>
    </row>
    <row r="901" spans="1:4" ht="14.5" x14ac:dyDescent="0.35">
      <c r="A901"/>
      <c r="B901"/>
      <c r="C901"/>
      <c r="D901"/>
    </row>
    <row r="902" spans="1:4" ht="14.5" x14ac:dyDescent="0.35">
      <c r="A902"/>
      <c r="B902"/>
      <c r="C902"/>
      <c r="D902"/>
    </row>
    <row r="903" spans="1:4" ht="14.5" x14ac:dyDescent="0.35">
      <c r="A903"/>
      <c r="B903"/>
      <c r="C903"/>
      <c r="D903"/>
    </row>
    <row r="904" spans="1:4" ht="14.5" x14ac:dyDescent="0.35">
      <c r="A904"/>
      <c r="B904"/>
      <c r="C904"/>
      <c r="D904"/>
    </row>
    <row r="905" spans="1:4" ht="14.5" x14ac:dyDescent="0.35">
      <c r="A905"/>
      <c r="B905"/>
      <c r="C905"/>
      <c r="D905"/>
    </row>
    <row r="906" spans="1:4" ht="14.5" x14ac:dyDescent="0.35">
      <c r="A906"/>
      <c r="B906"/>
      <c r="C906"/>
      <c r="D906"/>
    </row>
    <row r="907" spans="1:4" ht="14.5" x14ac:dyDescent="0.35">
      <c r="A907"/>
      <c r="B907"/>
      <c r="C907"/>
      <c r="D907"/>
    </row>
    <row r="908" spans="1:4" ht="14.5" x14ac:dyDescent="0.35">
      <c r="A908"/>
      <c r="B908"/>
      <c r="C908"/>
      <c r="D908"/>
    </row>
    <row r="909" spans="1:4" ht="14.5" x14ac:dyDescent="0.35">
      <c r="A909"/>
      <c r="B909"/>
      <c r="C909"/>
      <c r="D909"/>
    </row>
    <row r="910" spans="1:4" ht="14.5" x14ac:dyDescent="0.35">
      <c r="A910"/>
      <c r="B910"/>
      <c r="C910"/>
      <c r="D910"/>
    </row>
    <row r="911" spans="1:4" ht="14.5" x14ac:dyDescent="0.35">
      <c r="A911"/>
      <c r="B911"/>
      <c r="C911"/>
      <c r="D911"/>
    </row>
    <row r="912" spans="1:4" ht="14.5" x14ac:dyDescent="0.35">
      <c r="A912"/>
      <c r="B912"/>
      <c r="C912"/>
      <c r="D912"/>
    </row>
    <row r="913" spans="1:4" ht="14.5" x14ac:dyDescent="0.35">
      <c r="A913"/>
      <c r="B913"/>
      <c r="C913"/>
      <c r="D913"/>
    </row>
    <row r="914" spans="1:4" ht="14.5" x14ac:dyDescent="0.35">
      <c r="A914"/>
      <c r="B914"/>
      <c r="C914"/>
      <c r="D914"/>
    </row>
    <row r="915" spans="1:4" ht="14.5" x14ac:dyDescent="0.35">
      <c r="A915"/>
      <c r="B915"/>
      <c r="C915"/>
      <c r="D915"/>
    </row>
    <row r="916" spans="1:4" ht="14.5" x14ac:dyDescent="0.35">
      <c r="A916"/>
      <c r="B916"/>
      <c r="C916"/>
      <c r="D916"/>
    </row>
    <row r="917" spans="1:4" ht="14.5" x14ac:dyDescent="0.35">
      <c r="A917"/>
      <c r="B917"/>
      <c r="C917"/>
      <c r="D917"/>
    </row>
    <row r="918" spans="1:4" ht="14.5" x14ac:dyDescent="0.35">
      <c r="A918"/>
      <c r="B918"/>
      <c r="C918"/>
      <c r="D918"/>
    </row>
    <row r="919" spans="1:4" ht="14.5" x14ac:dyDescent="0.35">
      <c r="A919"/>
      <c r="B919"/>
      <c r="C919"/>
      <c r="D919"/>
    </row>
    <row r="920" spans="1:4" ht="14.5" x14ac:dyDescent="0.35">
      <c r="A920"/>
      <c r="B920"/>
      <c r="C920"/>
      <c r="D920"/>
    </row>
    <row r="921" spans="1:4" ht="14.5" x14ac:dyDescent="0.35">
      <c r="A921"/>
      <c r="B921"/>
      <c r="C921"/>
      <c r="D921"/>
    </row>
    <row r="922" spans="1:4" ht="14.5" x14ac:dyDescent="0.35">
      <c r="A922"/>
      <c r="B922"/>
      <c r="C922"/>
      <c r="D922"/>
    </row>
    <row r="923" spans="1:4" ht="14.5" x14ac:dyDescent="0.35">
      <c r="A923"/>
      <c r="B923"/>
      <c r="C923"/>
      <c r="D923"/>
    </row>
    <row r="924" spans="1:4" ht="14.5" x14ac:dyDescent="0.35">
      <c r="A924"/>
      <c r="B924"/>
      <c r="C924"/>
      <c r="D924"/>
    </row>
    <row r="925" spans="1:4" ht="14.5" x14ac:dyDescent="0.35">
      <c r="A925"/>
      <c r="B925"/>
      <c r="C925"/>
      <c r="D925"/>
    </row>
    <row r="926" spans="1:4" ht="14.5" x14ac:dyDescent="0.35">
      <c r="A926"/>
      <c r="B926"/>
      <c r="C926"/>
      <c r="D926"/>
    </row>
    <row r="927" spans="1:4" ht="14.5" x14ac:dyDescent="0.35">
      <c r="A927"/>
      <c r="B927"/>
      <c r="C927"/>
      <c r="D927"/>
    </row>
    <row r="928" spans="1:4" ht="14.5" x14ac:dyDescent="0.35">
      <c r="A928"/>
      <c r="B928"/>
      <c r="C928"/>
      <c r="D928"/>
    </row>
    <row r="929" spans="1:4" ht="14.5" x14ac:dyDescent="0.35">
      <c r="A929"/>
      <c r="B929"/>
      <c r="C929"/>
      <c r="D929"/>
    </row>
    <row r="930" spans="1:4" ht="14.5" x14ac:dyDescent="0.35">
      <c r="A930"/>
      <c r="B930"/>
      <c r="C930"/>
      <c r="D930"/>
    </row>
    <row r="931" spans="1:4" ht="14.5" x14ac:dyDescent="0.35">
      <c r="A931"/>
      <c r="B931"/>
      <c r="C931"/>
      <c r="D931"/>
    </row>
    <row r="932" spans="1:4" ht="14.5" x14ac:dyDescent="0.35">
      <c r="A932"/>
      <c r="B932"/>
      <c r="C932"/>
      <c r="D932"/>
    </row>
    <row r="933" spans="1:4" ht="14.5" x14ac:dyDescent="0.35">
      <c r="A933"/>
      <c r="B933"/>
      <c r="C933"/>
      <c r="D933"/>
    </row>
    <row r="934" spans="1:4" ht="14.5" x14ac:dyDescent="0.35">
      <c r="A934"/>
      <c r="B934"/>
      <c r="C934"/>
      <c r="D934"/>
    </row>
    <row r="935" spans="1:4" ht="14.5" x14ac:dyDescent="0.35">
      <c r="A935"/>
      <c r="B935"/>
      <c r="C935"/>
      <c r="D935"/>
    </row>
    <row r="936" spans="1:4" ht="14.5" x14ac:dyDescent="0.35">
      <c r="A936"/>
      <c r="B936"/>
      <c r="C936"/>
      <c r="D936"/>
    </row>
    <row r="937" spans="1:4" ht="14.5" x14ac:dyDescent="0.35">
      <c r="A937"/>
      <c r="B937"/>
      <c r="C937"/>
      <c r="D937"/>
    </row>
    <row r="938" spans="1:4" ht="14.5" x14ac:dyDescent="0.35">
      <c r="A938"/>
      <c r="B938"/>
      <c r="C938"/>
      <c r="D938"/>
    </row>
    <row r="939" spans="1:4" ht="14.5" x14ac:dyDescent="0.35">
      <c r="A939"/>
      <c r="B939"/>
      <c r="C939"/>
      <c r="D939"/>
    </row>
    <row r="940" spans="1:4" ht="14.5" x14ac:dyDescent="0.35">
      <c r="A940"/>
      <c r="B940"/>
      <c r="C940"/>
      <c r="D940"/>
    </row>
    <row r="941" spans="1:4" ht="14.5" x14ac:dyDescent="0.35">
      <c r="A941"/>
      <c r="B941"/>
      <c r="C941"/>
      <c r="D941"/>
    </row>
    <row r="942" spans="1:4" ht="14.5" x14ac:dyDescent="0.35">
      <c r="A942"/>
      <c r="B942"/>
      <c r="C942"/>
      <c r="D942"/>
    </row>
    <row r="943" spans="1:4" ht="14.5" x14ac:dyDescent="0.35">
      <c r="A943"/>
      <c r="B943"/>
      <c r="C943"/>
      <c r="D943"/>
    </row>
    <row r="944" spans="1:4" ht="14.5" x14ac:dyDescent="0.35">
      <c r="A944"/>
      <c r="B944"/>
      <c r="C944"/>
      <c r="D944"/>
    </row>
    <row r="945" spans="1:4" ht="14.5" x14ac:dyDescent="0.35">
      <c r="A945"/>
      <c r="B945"/>
      <c r="C945"/>
      <c r="D945"/>
    </row>
    <row r="946" spans="1:4" ht="14.5" x14ac:dyDescent="0.35">
      <c r="A946"/>
      <c r="B946"/>
      <c r="C946"/>
      <c r="D946"/>
    </row>
    <row r="947" spans="1:4" ht="14.5" x14ac:dyDescent="0.35">
      <c r="A947"/>
      <c r="B947"/>
      <c r="C947"/>
      <c r="D947"/>
    </row>
    <row r="948" spans="1:4" ht="14.5" x14ac:dyDescent="0.35">
      <c r="A948"/>
      <c r="B948"/>
      <c r="C948"/>
      <c r="D948"/>
    </row>
    <row r="949" spans="1:4" ht="14.5" x14ac:dyDescent="0.35">
      <c r="A949"/>
      <c r="B949"/>
      <c r="C949"/>
      <c r="D949"/>
    </row>
    <row r="950" spans="1:4" ht="14.5" x14ac:dyDescent="0.35">
      <c r="A950"/>
      <c r="B950"/>
      <c r="C950"/>
      <c r="D950"/>
    </row>
    <row r="951" spans="1:4" ht="14.5" x14ac:dyDescent="0.35">
      <c r="A951"/>
      <c r="B951"/>
      <c r="C951"/>
      <c r="D951"/>
    </row>
    <row r="952" spans="1:4" ht="14.5" x14ac:dyDescent="0.35">
      <c r="A952"/>
      <c r="B952"/>
      <c r="C952"/>
      <c r="D952"/>
    </row>
    <row r="953" spans="1:4" ht="14.5" x14ac:dyDescent="0.35">
      <c r="A953"/>
      <c r="B953"/>
      <c r="C953"/>
      <c r="D953"/>
    </row>
    <row r="954" spans="1:4" ht="14.5" x14ac:dyDescent="0.35">
      <c r="A954"/>
      <c r="B954"/>
      <c r="C954"/>
      <c r="D954"/>
    </row>
    <row r="955" spans="1:4" ht="14.5" x14ac:dyDescent="0.35">
      <c r="A955"/>
      <c r="B955"/>
      <c r="C955"/>
      <c r="D955"/>
    </row>
    <row r="956" spans="1:4" ht="14.5" x14ac:dyDescent="0.35">
      <c r="A956"/>
      <c r="B956"/>
      <c r="C956"/>
      <c r="D956"/>
    </row>
    <row r="957" spans="1:4" ht="14.5" x14ac:dyDescent="0.35">
      <c r="A957"/>
      <c r="B957"/>
      <c r="C957"/>
      <c r="D957"/>
    </row>
    <row r="958" spans="1:4" ht="14.5" x14ac:dyDescent="0.35">
      <c r="A958"/>
      <c r="B958"/>
      <c r="C958"/>
      <c r="D958"/>
    </row>
    <row r="959" spans="1:4" ht="14.5" x14ac:dyDescent="0.35">
      <c r="A959"/>
      <c r="B959"/>
      <c r="C959"/>
      <c r="D959"/>
    </row>
    <row r="960" spans="1:4" ht="14.5" x14ac:dyDescent="0.35">
      <c r="A960"/>
      <c r="B960"/>
      <c r="C960"/>
      <c r="D960"/>
    </row>
    <row r="961" spans="1:4" ht="14.5" x14ac:dyDescent="0.35">
      <c r="A961"/>
      <c r="B961"/>
      <c r="C961"/>
      <c r="D961"/>
    </row>
    <row r="962" spans="1:4" ht="14.5" x14ac:dyDescent="0.35">
      <c r="A962"/>
      <c r="B962"/>
      <c r="C962"/>
      <c r="D962"/>
    </row>
    <row r="963" spans="1:4" ht="14.5" x14ac:dyDescent="0.35">
      <c r="A963"/>
      <c r="B963"/>
      <c r="C963"/>
      <c r="D963"/>
    </row>
    <row r="964" spans="1:4" ht="14.5" x14ac:dyDescent="0.35">
      <c r="A964"/>
      <c r="B964"/>
      <c r="C964"/>
      <c r="D964"/>
    </row>
    <row r="965" spans="1:4" ht="14.5" x14ac:dyDescent="0.35">
      <c r="A965"/>
      <c r="B965"/>
      <c r="C965"/>
      <c r="D965"/>
    </row>
    <row r="966" spans="1:4" ht="14.5" x14ac:dyDescent="0.35">
      <c r="A966"/>
      <c r="B966"/>
      <c r="C966"/>
      <c r="D966"/>
    </row>
    <row r="967" spans="1:4" ht="14.5" x14ac:dyDescent="0.35">
      <c r="A967"/>
      <c r="B967"/>
      <c r="C967"/>
      <c r="D967"/>
    </row>
    <row r="968" spans="1:4" ht="14.5" x14ac:dyDescent="0.35">
      <c r="A968"/>
      <c r="B968"/>
      <c r="C968"/>
      <c r="D968"/>
    </row>
    <row r="969" spans="1:4" ht="14.5" x14ac:dyDescent="0.35">
      <c r="A969"/>
      <c r="B969"/>
      <c r="C969"/>
      <c r="D969"/>
    </row>
    <row r="970" spans="1:4" ht="14.5" x14ac:dyDescent="0.35">
      <c r="A970"/>
      <c r="B970"/>
      <c r="C970"/>
      <c r="D970"/>
    </row>
    <row r="971" spans="1:4" ht="14.5" x14ac:dyDescent="0.35">
      <c r="A971"/>
      <c r="B971"/>
      <c r="C971"/>
      <c r="D971"/>
    </row>
    <row r="972" spans="1:4" ht="14.5" x14ac:dyDescent="0.35">
      <c r="A972"/>
      <c r="B972"/>
      <c r="C972"/>
      <c r="D972"/>
    </row>
    <row r="973" spans="1:4" ht="14.5" x14ac:dyDescent="0.35">
      <c r="A973"/>
      <c r="B973"/>
      <c r="C973"/>
      <c r="D973"/>
    </row>
    <row r="974" spans="1:4" ht="14.5" x14ac:dyDescent="0.35">
      <c r="A974"/>
      <c r="B974"/>
      <c r="C974"/>
      <c r="D974"/>
    </row>
    <row r="975" spans="1:4" ht="14.5" x14ac:dyDescent="0.35">
      <c r="A975"/>
      <c r="B975"/>
      <c r="C975"/>
      <c r="D975"/>
    </row>
    <row r="976" spans="1:4" ht="14.5" x14ac:dyDescent="0.35">
      <c r="A976"/>
      <c r="B976"/>
      <c r="C976"/>
      <c r="D976"/>
    </row>
    <row r="977" spans="1:4" ht="14.5" x14ac:dyDescent="0.35">
      <c r="A977"/>
      <c r="B977"/>
      <c r="C977"/>
      <c r="D977"/>
    </row>
    <row r="978" spans="1:4" ht="14.5" x14ac:dyDescent="0.35">
      <c r="A978"/>
      <c r="B978"/>
      <c r="C978"/>
      <c r="D978"/>
    </row>
    <row r="979" spans="1:4" ht="14.5" x14ac:dyDescent="0.35">
      <c r="A979"/>
      <c r="B979"/>
      <c r="C979"/>
      <c r="D979"/>
    </row>
    <row r="980" spans="1:4" ht="14.5" x14ac:dyDescent="0.35">
      <c r="A980"/>
      <c r="B980"/>
      <c r="C980"/>
      <c r="D980"/>
    </row>
    <row r="981" spans="1:4" ht="14.5" x14ac:dyDescent="0.35">
      <c r="A981"/>
      <c r="B981"/>
      <c r="C981"/>
      <c r="D981"/>
    </row>
    <row r="982" spans="1:4" ht="14.5" x14ac:dyDescent="0.35">
      <c r="A982"/>
      <c r="B982"/>
      <c r="C982"/>
      <c r="D982"/>
    </row>
    <row r="983" spans="1:4" ht="14.5" x14ac:dyDescent="0.35">
      <c r="A983"/>
      <c r="B983"/>
      <c r="C983"/>
      <c r="D983"/>
    </row>
    <row r="984" spans="1:4" ht="14.5" x14ac:dyDescent="0.35">
      <c r="A984"/>
      <c r="B984"/>
      <c r="C984"/>
      <c r="D984"/>
    </row>
    <row r="985" spans="1:4" ht="14.5" x14ac:dyDescent="0.35">
      <c r="A985"/>
      <c r="B985"/>
      <c r="C985"/>
      <c r="D985"/>
    </row>
    <row r="986" spans="1:4" ht="14.5" x14ac:dyDescent="0.35">
      <c r="A986"/>
      <c r="B986"/>
      <c r="C986"/>
      <c r="D986"/>
    </row>
    <row r="987" spans="1:4" ht="14.5" x14ac:dyDescent="0.35">
      <c r="A987"/>
      <c r="B987"/>
      <c r="C987"/>
      <c r="D987"/>
    </row>
    <row r="988" spans="1:4" ht="14.5" x14ac:dyDescent="0.35">
      <c r="A988"/>
      <c r="B988"/>
      <c r="C988"/>
      <c r="D988"/>
    </row>
    <row r="989" spans="1:4" ht="14.5" x14ac:dyDescent="0.35">
      <c r="A989"/>
      <c r="B989"/>
      <c r="C989"/>
      <c r="D989"/>
    </row>
    <row r="990" spans="1:4" ht="14.5" x14ac:dyDescent="0.35">
      <c r="A990"/>
      <c r="B990"/>
      <c r="C990"/>
      <c r="D990"/>
    </row>
    <row r="991" spans="1:4" ht="14.5" x14ac:dyDescent="0.35">
      <c r="A991"/>
      <c r="B991"/>
      <c r="C991"/>
      <c r="D991"/>
    </row>
    <row r="992" spans="1:4" ht="14.5" x14ac:dyDescent="0.35">
      <c r="A992"/>
      <c r="B992"/>
      <c r="C992"/>
      <c r="D992"/>
    </row>
    <row r="993" spans="1:4" ht="14.5" x14ac:dyDescent="0.35">
      <c r="A993"/>
      <c r="B993"/>
      <c r="C993"/>
      <c r="D993"/>
    </row>
    <row r="994" spans="1:4" ht="14.5" x14ac:dyDescent="0.35">
      <c r="A994"/>
      <c r="B994"/>
      <c r="C994"/>
      <c r="D994"/>
    </row>
    <row r="995" spans="1:4" ht="14.5" x14ac:dyDescent="0.35">
      <c r="A995"/>
      <c r="B995"/>
      <c r="C995"/>
      <c r="D995"/>
    </row>
    <row r="996" spans="1:4" ht="14.5" x14ac:dyDescent="0.35">
      <c r="A996"/>
      <c r="B996"/>
      <c r="C996"/>
      <c r="D996"/>
    </row>
    <row r="997" spans="1:4" ht="14.5" x14ac:dyDescent="0.35">
      <c r="A997"/>
      <c r="B997"/>
      <c r="C997"/>
      <c r="D997"/>
    </row>
    <row r="998" spans="1:4" ht="14.5" x14ac:dyDescent="0.35">
      <c r="A998"/>
      <c r="B998"/>
      <c r="C998"/>
      <c r="D998"/>
    </row>
    <row r="999" spans="1:4" ht="14.5" x14ac:dyDescent="0.35">
      <c r="A999"/>
      <c r="B999"/>
      <c r="C999"/>
      <c r="D999"/>
    </row>
    <row r="1000" spans="1:4" ht="14.5" x14ac:dyDescent="0.35">
      <c r="A1000"/>
      <c r="B1000"/>
      <c r="C1000"/>
      <c r="D1000"/>
    </row>
    <row r="1001" spans="1:4" ht="14.5" x14ac:dyDescent="0.35">
      <c r="A1001"/>
      <c r="B1001"/>
      <c r="C1001"/>
      <c r="D1001"/>
    </row>
    <row r="1002" spans="1:4" ht="14.5" x14ac:dyDescent="0.35">
      <c r="A1002"/>
      <c r="B1002"/>
      <c r="C1002"/>
      <c r="D1002"/>
    </row>
    <row r="1003" spans="1:4" ht="14.5" x14ac:dyDescent="0.35">
      <c r="A1003"/>
      <c r="B1003"/>
      <c r="C1003"/>
      <c r="D1003"/>
    </row>
    <row r="1004" spans="1:4" ht="14.5" x14ac:dyDescent="0.35">
      <c r="A1004"/>
      <c r="B1004"/>
      <c r="C1004"/>
      <c r="D1004"/>
    </row>
    <row r="1005" spans="1:4" ht="14.5" x14ac:dyDescent="0.35">
      <c r="A1005"/>
      <c r="B1005"/>
      <c r="C1005"/>
      <c r="D1005"/>
    </row>
    <row r="1006" spans="1:4" ht="14.5" x14ac:dyDescent="0.35">
      <c r="A1006"/>
      <c r="B1006"/>
      <c r="C1006"/>
      <c r="D1006"/>
    </row>
    <row r="1007" spans="1:4" ht="14.5" x14ac:dyDescent="0.35">
      <c r="A1007"/>
      <c r="B1007"/>
      <c r="C1007"/>
      <c r="D1007"/>
    </row>
    <row r="1008" spans="1:4" ht="14.5" x14ac:dyDescent="0.35">
      <c r="A1008"/>
      <c r="B1008"/>
      <c r="C1008"/>
      <c r="D1008"/>
    </row>
    <row r="1009" spans="1:4" ht="14.5" x14ac:dyDescent="0.35">
      <c r="A1009"/>
      <c r="B1009"/>
      <c r="C1009"/>
      <c r="D1009"/>
    </row>
    <row r="1010" spans="1:4" ht="14.5" x14ac:dyDescent="0.35">
      <c r="A1010"/>
      <c r="B1010"/>
      <c r="C1010"/>
      <c r="D1010"/>
    </row>
    <row r="1011" spans="1:4" ht="14.5" x14ac:dyDescent="0.35">
      <c r="A1011"/>
      <c r="B1011"/>
      <c r="C1011"/>
      <c r="D1011"/>
    </row>
    <row r="1012" spans="1:4" ht="14.5" x14ac:dyDescent="0.35">
      <c r="A1012"/>
      <c r="B1012"/>
      <c r="C1012"/>
      <c r="D1012"/>
    </row>
    <row r="1013" spans="1:4" ht="14.5" x14ac:dyDescent="0.35">
      <c r="A1013"/>
      <c r="B1013"/>
      <c r="C1013"/>
      <c r="D1013"/>
    </row>
    <row r="1014" spans="1:4" ht="14.5" x14ac:dyDescent="0.35">
      <c r="A1014"/>
      <c r="B1014"/>
      <c r="C1014"/>
      <c r="D1014"/>
    </row>
    <row r="1015" spans="1:4" ht="14.5" x14ac:dyDescent="0.35">
      <c r="A1015"/>
      <c r="B1015"/>
      <c r="C1015"/>
      <c r="D1015"/>
    </row>
    <row r="1016" spans="1:4" ht="14.5" x14ac:dyDescent="0.35">
      <c r="A1016"/>
      <c r="B1016"/>
      <c r="C1016"/>
      <c r="D1016"/>
    </row>
    <row r="1017" spans="1:4" ht="14.5" x14ac:dyDescent="0.35">
      <c r="A1017"/>
      <c r="B1017"/>
      <c r="C1017"/>
      <c r="D1017"/>
    </row>
    <row r="1018" spans="1:4" ht="14.5" x14ac:dyDescent="0.35">
      <c r="A1018"/>
      <c r="B1018"/>
      <c r="C1018"/>
      <c r="D1018"/>
    </row>
    <row r="1019" spans="1:4" ht="14.5" x14ac:dyDescent="0.35">
      <c r="A1019"/>
      <c r="B1019"/>
      <c r="C1019"/>
      <c r="D1019"/>
    </row>
    <row r="1020" spans="1:4" ht="14.5" x14ac:dyDescent="0.35">
      <c r="A1020"/>
      <c r="B1020"/>
      <c r="C1020"/>
      <c r="D1020"/>
    </row>
    <row r="1021" spans="1:4" ht="14.5" x14ac:dyDescent="0.35">
      <c r="A1021"/>
      <c r="B1021"/>
      <c r="C1021"/>
      <c r="D1021"/>
    </row>
    <row r="1022" spans="1:4" ht="14.5" x14ac:dyDescent="0.35">
      <c r="A1022"/>
      <c r="B1022"/>
      <c r="C1022"/>
      <c r="D1022"/>
    </row>
    <row r="1023" spans="1:4" ht="14.5" x14ac:dyDescent="0.35">
      <c r="A1023"/>
      <c r="B1023"/>
      <c r="C1023"/>
      <c r="D1023"/>
    </row>
    <row r="1024" spans="1:4" ht="14.5" x14ac:dyDescent="0.35">
      <c r="A1024"/>
      <c r="B1024"/>
      <c r="C1024"/>
      <c r="D1024"/>
    </row>
    <row r="1025" spans="1:4" ht="14.5" x14ac:dyDescent="0.35">
      <c r="A1025"/>
      <c r="B1025"/>
      <c r="C1025"/>
      <c r="D1025"/>
    </row>
    <row r="1026" spans="1:4" ht="14.5" x14ac:dyDescent="0.35">
      <c r="A1026"/>
      <c r="B1026"/>
      <c r="C1026"/>
      <c r="D1026"/>
    </row>
    <row r="1027" spans="1:4" ht="14.5" x14ac:dyDescent="0.35">
      <c r="A1027"/>
      <c r="B1027"/>
      <c r="C1027"/>
      <c r="D1027"/>
    </row>
    <row r="1028" spans="1:4" ht="14.5" x14ac:dyDescent="0.35">
      <c r="A1028"/>
      <c r="B1028"/>
      <c r="C1028"/>
      <c r="D1028"/>
    </row>
    <row r="1029" spans="1:4" ht="14.5" x14ac:dyDescent="0.35">
      <c r="A1029"/>
      <c r="B1029"/>
      <c r="C1029"/>
      <c r="D1029"/>
    </row>
    <row r="1030" spans="1:4" ht="14.5" x14ac:dyDescent="0.35">
      <c r="A1030"/>
      <c r="B1030"/>
      <c r="C1030"/>
      <c r="D1030"/>
    </row>
    <row r="1031" spans="1:4" ht="14.5" x14ac:dyDescent="0.35">
      <c r="A1031"/>
      <c r="B1031"/>
      <c r="C1031"/>
      <c r="D1031"/>
    </row>
    <row r="1032" spans="1:4" ht="14.5" x14ac:dyDescent="0.35">
      <c r="A1032"/>
      <c r="B1032"/>
      <c r="C1032"/>
      <c r="D1032"/>
    </row>
    <row r="1033" spans="1:4" ht="14.5" x14ac:dyDescent="0.35">
      <c r="A1033"/>
      <c r="B1033"/>
      <c r="C1033"/>
      <c r="D1033"/>
    </row>
    <row r="1034" spans="1:4" ht="14.5" x14ac:dyDescent="0.35">
      <c r="A1034"/>
      <c r="B1034"/>
      <c r="C1034"/>
      <c r="D1034"/>
    </row>
    <row r="1035" spans="1:4" ht="14.5" x14ac:dyDescent="0.35">
      <c r="A1035"/>
      <c r="B1035"/>
      <c r="C1035"/>
      <c r="D1035"/>
    </row>
    <row r="1036" spans="1:4" ht="14.5" x14ac:dyDescent="0.35">
      <c r="A1036"/>
      <c r="B1036"/>
      <c r="C1036"/>
      <c r="D1036"/>
    </row>
    <row r="1037" spans="1:4" ht="14.5" x14ac:dyDescent="0.35">
      <c r="A1037"/>
      <c r="B1037"/>
      <c r="C1037"/>
      <c r="D1037"/>
    </row>
    <row r="1038" spans="1:4" ht="14.5" x14ac:dyDescent="0.35">
      <c r="A1038"/>
      <c r="B1038"/>
      <c r="C1038"/>
      <c r="D1038"/>
    </row>
    <row r="1039" spans="1:4" ht="14.5" x14ac:dyDescent="0.35">
      <c r="A1039"/>
      <c r="B1039"/>
      <c r="C1039"/>
      <c r="D1039"/>
    </row>
    <row r="1040" spans="1:4" ht="14.5" x14ac:dyDescent="0.35">
      <c r="A1040"/>
      <c r="B1040"/>
      <c r="C1040"/>
      <c r="D1040"/>
    </row>
    <row r="1041" spans="1:4" ht="14.5" x14ac:dyDescent="0.35">
      <c r="A1041"/>
      <c r="B1041"/>
      <c r="C1041"/>
      <c r="D1041"/>
    </row>
    <row r="1042" spans="1:4" ht="14.5" x14ac:dyDescent="0.35">
      <c r="A1042"/>
      <c r="B1042"/>
      <c r="C1042"/>
      <c r="D1042"/>
    </row>
    <row r="1043" spans="1:4" ht="14.5" x14ac:dyDescent="0.35">
      <c r="A1043"/>
      <c r="B1043"/>
      <c r="C1043"/>
      <c r="D1043"/>
    </row>
    <row r="1044" spans="1:4" ht="14.5" x14ac:dyDescent="0.35">
      <c r="A1044"/>
      <c r="B1044"/>
      <c r="C1044"/>
      <c r="D1044"/>
    </row>
    <row r="1045" spans="1:4" ht="14.5" x14ac:dyDescent="0.35">
      <c r="A1045"/>
      <c r="B1045"/>
      <c r="C1045"/>
      <c r="D1045"/>
    </row>
    <row r="1046" spans="1:4" ht="14.5" x14ac:dyDescent="0.35">
      <c r="A1046"/>
      <c r="B1046"/>
      <c r="C1046"/>
      <c r="D1046"/>
    </row>
    <row r="1047" spans="1:4" ht="14.5" x14ac:dyDescent="0.35">
      <c r="A1047"/>
      <c r="B1047"/>
      <c r="C1047"/>
      <c r="D1047"/>
    </row>
    <row r="1048" spans="1:4" ht="14.5" x14ac:dyDescent="0.35">
      <c r="A1048"/>
      <c r="B1048"/>
      <c r="C1048"/>
      <c r="D1048"/>
    </row>
    <row r="1049" spans="1:4" ht="14.5" x14ac:dyDescent="0.35">
      <c r="A1049"/>
      <c r="B1049"/>
      <c r="C1049"/>
      <c r="D1049"/>
    </row>
    <row r="1050" spans="1:4" ht="14.5" x14ac:dyDescent="0.35">
      <c r="A1050"/>
      <c r="B1050"/>
      <c r="C1050"/>
      <c r="D1050"/>
    </row>
    <row r="1051" spans="1:4" ht="14.5" x14ac:dyDescent="0.35">
      <c r="A1051"/>
      <c r="B1051"/>
      <c r="C1051"/>
      <c r="D1051"/>
    </row>
    <row r="1052" spans="1:4" ht="14.5" x14ac:dyDescent="0.35">
      <c r="A1052"/>
      <c r="B1052"/>
      <c r="C1052"/>
      <c r="D1052"/>
    </row>
    <row r="1053" spans="1:4" ht="14.5" x14ac:dyDescent="0.35">
      <c r="A1053"/>
      <c r="B1053"/>
      <c r="C1053"/>
      <c r="D1053"/>
    </row>
    <row r="1054" spans="1:4" ht="14.5" x14ac:dyDescent="0.35">
      <c r="A1054"/>
      <c r="B1054"/>
      <c r="C1054"/>
      <c r="D1054"/>
    </row>
    <row r="1055" spans="1:4" ht="14.5" x14ac:dyDescent="0.35">
      <c r="A1055"/>
      <c r="B1055"/>
      <c r="C1055"/>
      <c r="D1055"/>
    </row>
    <row r="1056" spans="1:4" ht="14.5" x14ac:dyDescent="0.35">
      <c r="A1056"/>
      <c r="B1056"/>
      <c r="C1056"/>
      <c r="D1056"/>
    </row>
    <row r="1057" spans="1:4" ht="14.5" x14ac:dyDescent="0.35">
      <c r="A1057"/>
      <c r="B1057"/>
      <c r="C1057"/>
      <c r="D1057"/>
    </row>
    <row r="1058" spans="1:4" ht="14.5" x14ac:dyDescent="0.35">
      <c r="A1058"/>
      <c r="B1058"/>
      <c r="C1058"/>
      <c r="D1058"/>
    </row>
    <row r="1059" spans="1:4" ht="14.5" x14ac:dyDescent="0.35">
      <c r="A1059"/>
      <c r="B1059"/>
      <c r="C1059"/>
      <c r="D1059"/>
    </row>
    <row r="1060" spans="1:4" ht="14.5" x14ac:dyDescent="0.35">
      <c r="A1060"/>
      <c r="B1060"/>
      <c r="C1060"/>
      <c r="D1060"/>
    </row>
    <row r="1061" spans="1:4" ht="14.5" x14ac:dyDescent="0.35">
      <c r="A1061"/>
      <c r="B1061"/>
      <c r="C1061"/>
      <c r="D1061"/>
    </row>
    <row r="1062" spans="1:4" ht="14.5" x14ac:dyDescent="0.35">
      <c r="A1062"/>
      <c r="B1062"/>
      <c r="C1062"/>
      <c r="D1062"/>
    </row>
    <row r="1063" spans="1:4" ht="14.5" x14ac:dyDescent="0.35">
      <c r="A1063"/>
      <c r="B1063"/>
      <c r="C1063"/>
      <c r="D1063"/>
    </row>
    <row r="1064" spans="1:4" ht="14.5" x14ac:dyDescent="0.35">
      <c r="A1064"/>
      <c r="B1064"/>
      <c r="C1064"/>
      <c r="D1064"/>
    </row>
    <row r="1065" spans="1:4" ht="14.5" x14ac:dyDescent="0.35">
      <c r="A1065"/>
      <c r="B1065"/>
      <c r="C1065"/>
      <c r="D1065"/>
    </row>
    <row r="1066" spans="1:4" ht="14.5" x14ac:dyDescent="0.35">
      <c r="A1066"/>
      <c r="B1066"/>
      <c r="C1066"/>
      <c r="D1066"/>
    </row>
    <row r="1067" spans="1:4" ht="14.5" x14ac:dyDescent="0.35">
      <c r="A1067"/>
      <c r="B1067"/>
      <c r="C1067"/>
      <c r="D1067"/>
    </row>
    <row r="1068" spans="1:4" ht="14.5" x14ac:dyDescent="0.35">
      <c r="A1068"/>
      <c r="B1068"/>
      <c r="C1068"/>
      <c r="D1068"/>
    </row>
    <row r="1069" spans="1:4" ht="14.5" x14ac:dyDescent="0.35">
      <c r="A1069"/>
      <c r="B1069"/>
      <c r="C1069"/>
      <c r="D1069"/>
    </row>
    <row r="1070" spans="1:4" ht="14.5" x14ac:dyDescent="0.35">
      <c r="A1070"/>
      <c r="B1070"/>
      <c r="C1070"/>
      <c r="D1070"/>
    </row>
    <row r="1071" spans="1:4" ht="14.5" x14ac:dyDescent="0.35">
      <c r="A1071"/>
      <c r="B1071"/>
      <c r="C1071"/>
      <c r="D1071"/>
    </row>
    <row r="1072" spans="1:4" ht="14.5" x14ac:dyDescent="0.35">
      <c r="A1072"/>
      <c r="B1072"/>
      <c r="C1072"/>
      <c r="D1072"/>
    </row>
    <row r="1073" spans="1:4" ht="14.5" x14ac:dyDescent="0.35">
      <c r="A1073"/>
      <c r="B1073"/>
      <c r="C1073"/>
      <c r="D1073"/>
    </row>
    <row r="1074" spans="1:4" ht="14.5" x14ac:dyDescent="0.35">
      <c r="A1074"/>
      <c r="B1074"/>
      <c r="C1074"/>
      <c r="D1074"/>
    </row>
    <row r="1075" spans="1:4" ht="14.5" x14ac:dyDescent="0.35">
      <c r="A1075"/>
      <c r="B1075"/>
      <c r="C1075"/>
      <c r="D1075"/>
    </row>
    <row r="1076" spans="1:4" ht="14.5" x14ac:dyDescent="0.35">
      <c r="A1076"/>
      <c r="B1076"/>
      <c r="C1076"/>
      <c r="D1076"/>
    </row>
    <row r="1077" spans="1:4" ht="14.5" x14ac:dyDescent="0.35">
      <c r="A1077"/>
      <c r="B1077"/>
      <c r="C1077"/>
      <c r="D1077"/>
    </row>
    <row r="1078" spans="1:4" ht="14.5" x14ac:dyDescent="0.35">
      <c r="A1078"/>
      <c r="B1078"/>
      <c r="C1078"/>
      <c r="D1078"/>
    </row>
    <row r="1079" spans="1:4" ht="14.5" x14ac:dyDescent="0.35">
      <c r="A1079"/>
      <c r="B1079"/>
      <c r="C1079"/>
      <c r="D1079"/>
    </row>
    <row r="1080" spans="1:4" ht="14.5" x14ac:dyDescent="0.35">
      <c r="A1080"/>
      <c r="B1080"/>
      <c r="C1080"/>
      <c r="D1080"/>
    </row>
    <row r="1081" spans="1:4" ht="14.5" x14ac:dyDescent="0.35">
      <c r="A1081"/>
      <c r="B1081"/>
      <c r="C1081"/>
      <c r="D1081"/>
    </row>
    <row r="1082" spans="1:4" ht="14.5" x14ac:dyDescent="0.35">
      <c r="A1082"/>
      <c r="B1082"/>
      <c r="C1082"/>
      <c r="D1082"/>
    </row>
    <row r="1083" spans="1:4" ht="14.5" x14ac:dyDescent="0.35">
      <c r="A1083"/>
      <c r="B1083"/>
      <c r="C1083"/>
      <c r="D1083"/>
    </row>
    <row r="1084" spans="1:4" ht="14.5" x14ac:dyDescent="0.35">
      <c r="A1084"/>
      <c r="B1084"/>
      <c r="C1084"/>
      <c r="D1084"/>
    </row>
    <row r="1085" spans="1:4" ht="14.5" x14ac:dyDescent="0.35">
      <c r="A1085"/>
      <c r="B1085"/>
      <c r="C1085"/>
      <c r="D1085"/>
    </row>
    <row r="1086" spans="1:4" ht="14.5" x14ac:dyDescent="0.35">
      <c r="A1086"/>
      <c r="B1086"/>
      <c r="C1086"/>
      <c r="D1086"/>
    </row>
    <row r="1087" spans="1:4" ht="14.5" x14ac:dyDescent="0.35">
      <c r="A1087"/>
      <c r="B1087"/>
      <c r="C1087"/>
      <c r="D1087"/>
    </row>
    <row r="1088" spans="1:4" ht="14.5" x14ac:dyDescent="0.35">
      <c r="A1088"/>
      <c r="B1088"/>
      <c r="C1088"/>
      <c r="D1088"/>
    </row>
    <row r="1089" spans="1:4" ht="14.5" x14ac:dyDescent="0.35">
      <c r="A1089"/>
      <c r="B1089"/>
      <c r="C1089"/>
      <c r="D1089"/>
    </row>
    <row r="1090" spans="1:4" ht="14.5" x14ac:dyDescent="0.35">
      <c r="A1090"/>
      <c r="B1090"/>
      <c r="C1090"/>
      <c r="D1090"/>
    </row>
    <row r="1091" spans="1:4" ht="14.5" x14ac:dyDescent="0.35">
      <c r="A1091"/>
      <c r="B1091"/>
      <c r="C1091"/>
      <c r="D1091"/>
    </row>
    <row r="1092" spans="1:4" ht="14.5" x14ac:dyDescent="0.35">
      <c r="A1092"/>
      <c r="B1092"/>
      <c r="C1092"/>
      <c r="D1092"/>
    </row>
    <row r="1093" spans="1:4" ht="14.5" x14ac:dyDescent="0.35">
      <c r="A1093"/>
      <c r="B1093"/>
      <c r="C1093"/>
      <c r="D1093"/>
    </row>
    <row r="1094" spans="1:4" ht="14.5" x14ac:dyDescent="0.35">
      <c r="A1094"/>
      <c r="B1094"/>
      <c r="C1094"/>
      <c r="D1094"/>
    </row>
    <row r="1095" spans="1:4" ht="14.5" x14ac:dyDescent="0.35">
      <c r="A1095"/>
      <c r="B1095"/>
      <c r="C1095"/>
      <c r="D1095"/>
    </row>
    <row r="1096" spans="1:4" ht="14.5" x14ac:dyDescent="0.35">
      <c r="A1096"/>
      <c r="B1096"/>
      <c r="C1096"/>
      <c r="D1096"/>
    </row>
    <row r="1097" spans="1:4" ht="14.5" x14ac:dyDescent="0.35">
      <c r="A1097"/>
      <c r="B1097"/>
      <c r="C1097"/>
      <c r="D1097"/>
    </row>
    <row r="1098" spans="1:4" ht="14.5" x14ac:dyDescent="0.35">
      <c r="A1098"/>
      <c r="B1098"/>
      <c r="C1098"/>
      <c r="D1098"/>
    </row>
    <row r="1099" spans="1:4" ht="14.5" x14ac:dyDescent="0.35">
      <c r="A1099"/>
      <c r="B1099"/>
      <c r="C1099"/>
      <c r="D1099"/>
    </row>
    <row r="1100" spans="1:4" ht="14.5" x14ac:dyDescent="0.35">
      <c r="A1100"/>
      <c r="B1100"/>
      <c r="C1100"/>
      <c r="D1100"/>
    </row>
    <row r="1101" spans="1:4" ht="14.5" x14ac:dyDescent="0.35">
      <c r="A1101"/>
      <c r="B1101"/>
      <c r="C1101"/>
      <c r="D1101"/>
    </row>
    <row r="1102" spans="1:4" ht="14.5" x14ac:dyDescent="0.35">
      <c r="A1102"/>
      <c r="B1102"/>
      <c r="C1102"/>
      <c r="D1102"/>
    </row>
    <row r="1103" spans="1:4" ht="14.5" x14ac:dyDescent="0.35">
      <c r="A1103"/>
      <c r="B1103"/>
      <c r="C1103"/>
      <c r="D1103"/>
    </row>
    <row r="1104" spans="1:4" ht="14.5" x14ac:dyDescent="0.35">
      <c r="A1104"/>
      <c r="B1104"/>
      <c r="C1104"/>
      <c r="D1104"/>
    </row>
    <row r="1105" spans="1:4" ht="14.5" x14ac:dyDescent="0.35">
      <c r="A1105"/>
      <c r="B1105"/>
      <c r="C1105"/>
      <c r="D1105"/>
    </row>
    <row r="1106" spans="1:4" ht="14.5" x14ac:dyDescent="0.35">
      <c r="A1106"/>
      <c r="B1106"/>
      <c r="C1106"/>
      <c r="D1106"/>
    </row>
    <row r="1107" spans="1:4" ht="14.5" x14ac:dyDescent="0.35">
      <c r="A1107"/>
      <c r="B1107"/>
      <c r="C1107"/>
      <c r="D1107"/>
    </row>
    <row r="1108" spans="1:4" ht="14.5" x14ac:dyDescent="0.35">
      <c r="A1108"/>
      <c r="B1108"/>
      <c r="C1108"/>
      <c r="D1108"/>
    </row>
    <row r="1109" spans="1:4" ht="14.5" x14ac:dyDescent="0.35">
      <c r="A1109"/>
      <c r="B1109"/>
      <c r="C1109"/>
      <c r="D1109"/>
    </row>
    <row r="1110" spans="1:4" ht="14.5" x14ac:dyDescent="0.35">
      <c r="A1110"/>
      <c r="B1110"/>
      <c r="C1110"/>
      <c r="D1110"/>
    </row>
    <row r="1111" spans="1:4" ht="14.5" x14ac:dyDescent="0.35">
      <c r="A1111"/>
      <c r="B1111"/>
      <c r="C1111"/>
      <c r="D1111"/>
    </row>
    <row r="1112" spans="1:4" ht="14.5" x14ac:dyDescent="0.35">
      <c r="A1112"/>
      <c r="B1112"/>
      <c r="C1112"/>
      <c r="D1112"/>
    </row>
    <row r="1113" spans="1:4" ht="14.5" x14ac:dyDescent="0.35">
      <c r="A1113"/>
      <c r="B1113"/>
      <c r="C1113"/>
      <c r="D1113"/>
    </row>
    <row r="1114" spans="1:4" ht="14.5" x14ac:dyDescent="0.35">
      <c r="A1114"/>
      <c r="B1114"/>
      <c r="C1114"/>
      <c r="D1114"/>
    </row>
    <row r="1115" spans="1:4" ht="14.5" x14ac:dyDescent="0.35">
      <c r="A1115"/>
      <c r="B1115"/>
      <c r="C1115"/>
      <c r="D1115"/>
    </row>
    <row r="1116" spans="1:4" ht="14.5" x14ac:dyDescent="0.35">
      <c r="A1116"/>
      <c r="B1116"/>
      <c r="C1116"/>
      <c r="D1116"/>
    </row>
    <row r="1117" spans="1:4" ht="14.5" x14ac:dyDescent="0.35">
      <c r="A1117"/>
      <c r="B1117"/>
      <c r="C1117"/>
      <c r="D1117"/>
    </row>
    <row r="1118" spans="1:4" ht="14.5" x14ac:dyDescent="0.35">
      <c r="A1118"/>
      <c r="B1118"/>
      <c r="C1118"/>
      <c r="D1118"/>
    </row>
    <row r="1119" spans="1:4" ht="14.5" x14ac:dyDescent="0.35">
      <c r="A1119"/>
      <c r="B1119"/>
      <c r="C1119"/>
      <c r="D1119"/>
    </row>
    <row r="1120" spans="1:4" ht="14.5" x14ac:dyDescent="0.35">
      <c r="A1120"/>
      <c r="B1120"/>
      <c r="C1120"/>
      <c r="D1120"/>
    </row>
    <row r="1121" spans="1:4" ht="14.5" x14ac:dyDescent="0.35">
      <c r="A1121"/>
      <c r="B1121"/>
      <c r="C1121"/>
      <c r="D1121"/>
    </row>
    <row r="1122" spans="1:4" ht="14.5" x14ac:dyDescent="0.35">
      <c r="A1122"/>
      <c r="B1122"/>
      <c r="C1122"/>
      <c r="D1122"/>
    </row>
    <row r="1123" spans="1:4" ht="14.5" x14ac:dyDescent="0.35">
      <c r="A1123"/>
      <c r="B1123"/>
      <c r="C1123"/>
      <c r="D1123"/>
    </row>
    <row r="1124" spans="1:4" ht="14.5" x14ac:dyDescent="0.35">
      <c r="A1124"/>
      <c r="B1124"/>
      <c r="C1124"/>
      <c r="D1124"/>
    </row>
    <row r="1125" spans="1:4" ht="14.5" x14ac:dyDescent="0.35">
      <c r="A1125"/>
      <c r="B1125"/>
      <c r="C1125"/>
      <c r="D1125"/>
    </row>
    <row r="1126" spans="1:4" ht="14.5" x14ac:dyDescent="0.35">
      <c r="A1126"/>
      <c r="B1126"/>
      <c r="C1126"/>
      <c r="D1126"/>
    </row>
    <row r="1127" spans="1:4" ht="14.5" x14ac:dyDescent="0.35">
      <c r="A1127"/>
      <c r="B1127"/>
      <c r="C1127"/>
      <c r="D1127"/>
    </row>
    <row r="1128" spans="1:4" ht="14.5" x14ac:dyDescent="0.35">
      <c r="A1128"/>
      <c r="B1128"/>
      <c r="C1128"/>
      <c r="D1128"/>
    </row>
    <row r="1129" spans="1:4" ht="14.5" x14ac:dyDescent="0.35">
      <c r="A1129"/>
      <c r="B1129"/>
      <c r="C1129"/>
      <c r="D1129"/>
    </row>
    <row r="1130" spans="1:4" ht="14.5" x14ac:dyDescent="0.35">
      <c r="A1130"/>
      <c r="B1130"/>
      <c r="C1130"/>
      <c r="D1130"/>
    </row>
    <row r="1131" spans="1:4" ht="14.5" x14ac:dyDescent="0.35">
      <c r="A1131"/>
      <c r="B1131"/>
      <c r="C1131"/>
      <c r="D1131"/>
    </row>
    <row r="1132" spans="1:4" ht="14.5" x14ac:dyDescent="0.35">
      <c r="A1132"/>
      <c r="B1132"/>
      <c r="C1132"/>
      <c r="D1132"/>
    </row>
    <row r="1133" spans="1:4" ht="14.5" x14ac:dyDescent="0.35">
      <c r="A1133"/>
      <c r="B1133"/>
      <c r="C1133"/>
      <c r="D1133"/>
    </row>
    <row r="1134" spans="1:4" ht="14.5" x14ac:dyDescent="0.35">
      <c r="A1134"/>
      <c r="B1134"/>
      <c r="C1134"/>
      <c r="D1134"/>
    </row>
    <row r="1135" spans="1:4" ht="14.5" x14ac:dyDescent="0.35">
      <c r="A1135"/>
      <c r="B1135"/>
      <c r="C1135"/>
      <c r="D1135"/>
    </row>
    <row r="1136" spans="1:4" ht="14.5" x14ac:dyDescent="0.35">
      <c r="A1136"/>
      <c r="B1136"/>
      <c r="C1136"/>
      <c r="D1136"/>
    </row>
    <row r="1137" spans="1:4" ht="14.5" x14ac:dyDescent="0.35">
      <c r="A1137"/>
      <c r="B1137"/>
      <c r="C1137"/>
      <c r="D1137"/>
    </row>
    <row r="1138" spans="1:4" ht="14.5" x14ac:dyDescent="0.35">
      <c r="A1138"/>
      <c r="B1138"/>
      <c r="C1138"/>
      <c r="D1138"/>
    </row>
    <row r="1139" spans="1:4" ht="14.5" x14ac:dyDescent="0.35">
      <c r="A1139"/>
      <c r="B1139"/>
      <c r="C1139"/>
      <c r="D1139"/>
    </row>
    <row r="1140" spans="1:4" ht="14.5" x14ac:dyDescent="0.35">
      <c r="A1140"/>
      <c r="B1140"/>
      <c r="C1140"/>
      <c r="D1140"/>
    </row>
    <row r="1141" spans="1:4" ht="14.5" x14ac:dyDescent="0.35">
      <c r="A1141"/>
      <c r="B1141"/>
      <c r="C1141"/>
      <c r="D1141"/>
    </row>
    <row r="1142" spans="1:4" ht="14.5" x14ac:dyDescent="0.35">
      <c r="A1142"/>
      <c r="B1142"/>
      <c r="C1142"/>
      <c r="D1142"/>
    </row>
    <row r="1143" spans="1:4" ht="14.5" x14ac:dyDescent="0.35">
      <c r="A1143"/>
      <c r="B1143"/>
      <c r="C1143"/>
      <c r="D1143"/>
    </row>
    <row r="1144" spans="1:4" ht="14.5" x14ac:dyDescent="0.35">
      <c r="A1144"/>
      <c r="B1144"/>
      <c r="C1144"/>
      <c r="D1144"/>
    </row>
    <row r="1145" spans="1:4" ht="14.5" x14ac:dyDescent="0.35">
      <c r="A1145"/>
      <c r="B1145"/>
      <c r="C1145"/>
      <c r="D1145"/>
    </row>
    <row r="1146" spans="1:4" ht="14.5" x14ac:dyDescent="0.35">
      <c r="A1146"/>
      <c r="B1146"/>
      <c r="C1146"/>
      <c r="D1146"/>
    </row>
    <row r="1147" spans="1:4" ht="14.5" x14ac:dyDescent="0.35">
      <c r="A1147"/>
      <c r="B1147"/>
      <c r="C1147"/>
      <c r="D1147"/>
    </row>
    <row r="1148" spans="1:4" ht="14.5" x14ac:dyDescent="0.35">
      <c r="A1148"/>
      <c r="B1148"/>
      <c r="C1148"/>
      <c r="D1148"/>
    </row>
    <row r="1149" spans="1:4" ht="14.5" x14ac:dyDescent="0.35">
      <c r="A1149"/>
      <c r="B1149"/>
      <c r="C1149"/>
      <c r="D1149"/>
    </row>
    <row r="1150" spans="1:4" ht="14.5" x14ac:dyDescent="0.35">
      <c r="A1150"/>
      <c r="B1150"/>
      <c r="C1150"/>
      <c r="D1150"/>
    </row>
    <row r="1151" spans="1:4" ht="14.5" x14ac:dyDescent="0.35">
      <c r="A1151"/>
      <c r="B1151"/>
      <c r="C1151"/>
      <c r="D1151"/>
    </row>
    <row r="1152" spans="1:4" ht="14.5" x14ac:dyDescent="0.35">
      <c r="A1152"/>
      <c r="B1152"/>
      <c r="C1152"/>
      <c r="D1152"/>
    </row>
    <row r="1153" spans="1:4" ht="14.5" x14ac:dyDescent="0.35">
      <c r="A1153"/>
      <c r="B1153"/>
      <c r="C1153"/>
      <c r="D1153"/>
    </row>
    <row r="1154" spans="1:4" ht="14.5" x14ac:dyDescent="0.35">
      <c r="A1154"/>
      <c r="B1154"/>
      <c r="C1154"/>
      <c r="D1154"/>
    </row>
    <row r="1155" spans="1:4" ht="14.5" x14ac:dyDescent="0.35">
      <c r="A1155"/>
      <c r="B1155"/>
      <c r="C1155"/>
      <c r="D1155"/>
    </row>
    <row r="1156" spans="1:4" ht="14.5" x14ac:dyDescent="0.35">
      <c r="A1156"/>
      <c r="B1156"/>
      <c r="C1156"/>
      <c r="D1156"/>
    </row>
    <row r="1157" spans="1:4" ht="14.5" x14ac:dyDescent="0.35">
      <c r="A1157"/>
      <c r="B1157"/>
      <c r="C1157"/>
      <c r="D1157"/>
    </row>
    <row r="1158" spans="1:4" ht="14.5" x14ac:dyDescent="0.35">
      <c r="A1158"/>
      <c r="B1158"/>
      <c r="C1158"/>
      <c r="D1158"/>
    </row>
    <row r="1159" spans="1:4" ht="14.5" x14ac:dyDescent="0.35">
      <c r="A1159"/>
      <c r="B1159"/>
      <c r="C1159"/>
      <c r="D1159"/>
    </row>
    <row r="1160" spans="1:4" ht="14.5" x14ac:dyDescent="0.35">
      <c r="A1160"/>
      <c r="B1160"/>
      <c r="C1160"/>
      <c r="D1160"/>
    </row>
    <row r="1161" spans="1:4" ht="14.5" x14ac:dyDescent="0.35">
      <c r="A1161"/>
      <c r="B1161"/>
      <c r="C1161"/>
      <c r="D1161"/>
    </row>
    <row r="1162" spans="1:4" ht="14.5" x14ac:dyDescent="0.35">
      <c r="A1162"/>
      <c r="B1162"/>
      <c r="C1162"/>
      <c r="D1162"/>
    </row>
    <row r="1163" spans="1:4" ht="14.5" x14ac:dyDescent="0.35">
      <c r="A1163"/>
      <c r="B1163"/>
      <c r="C1163"/>
      <c r="D1163"/>
    </row>
    <row r="1164" spans="1:4" ht="14.5" x14ac:dyDescent="0.35">
      <c r="A1164"/>
      <c r="B1164"/>
      <c r="C1164"/>
      <c r="D1164"/>
    </row>
    <row r="1165" spans="1:4" ht="14.5" x14ac:dyDescent="0.35">
      <c r="A1165"/>
      <c r="B1165"/>
      <c r="C1165"/>
      <c r="D1165"/>
    </row>
    <row r="1166" spans="1:4" ht="14.5" x14ac:dyDescent="0.35">
      <c r="A1166"/>
      <c r="B1166"/>
      <c r="C1166"/>
      <c r="D1166"/>
    </row>
    <row r="1167" spans="1:4" ht="14.5" x14ac:dyDescent="0.35">
      <c r="A1167"/>
      <c r="B1167"/>
      <c r="C1167"/>
      <c r="D1167"/>
    </row>
    <row r="1168" spans="1:4" ht="14.5" x14ac:dyDescent="0.35">
      <c r="A1168"/>
      <c r="B1168"/>
      <c r="C1168"/>
      <c r="D1168"/>
    </row>
    <row r="1169" spans="1:4" ht="14.5" x14ac:dyDescent="0.35">
      <c r="A1169"/>
      <c r="B1169"/>
      <c r="C1169"/>
      <c r="D1169"/>
    </row>
    <row r="1170" spans="1:4" ht="14.5" x14ac:dyDescent="0.35">
      <c r="A1170"/>
      <c r="B1170"/>
      <c r="C1170"/>
      <c r="D1170"/>
    </row>
    <row r="1171" spans="1:4" ht="14.5" x14ac:dyDescent="0.35">
      <c r="A1171"/>
      <c r="B1171"/>
      <c r="C1171"/>
      <c r="D1171"/>
    </row>
    <row r="1172" spans="1:4" ht="14.5" x14ac:dyDescent="0.35">
      <c r="A1172"/>
      <c r="B1172"/>
      <c r="C1172"/>
      <c r="D1172"/>
    </row>
    <row r="1173" spans="1:4" ht="14.5" x14ac:dyDescent="0.35">
      <c r="A1173"/>
      <c r="B1173"/>
      <c r="C1173"/>
      <c r="D1173"/>
    </row>
    <row r="1174" spans="1:4" ht="14.5" x14ac:dyDescent="0.35">
      <c r="A1174"/>
      <c r="B1174"/>
      <c r="C1174"/>
      <c r="D1174"/>
    </row>
    <row r="1175" spans="1:4" ht="14.5" x14ac:dyDescent="0.35">
      <c r="A1175"/>
      <c r="B1175"/>
      <c r="C1175"/>
      <c r="D1175"/>
    </row>
    <row r="1176" spans="1:4" ht="14.5" x14ac:dyDescent="0.35">
      <c r="A1176"/>
      <c r="B1176"/>
      <c r="C1176"/>
      <c r="D1176"/>
    </row>
    <row r="1177" spans="1:4" ht="14.5" x14ac:dyDescent="0.35">
      <c r="A1177"/>
      <c r="B1177"/>
      <c r="C1177"/>
      <c r="D1177"/>
    </row>
    <row r="1178" spans="1:4" ht="14.5" x14ac:dyDescent="0.35">
      <c r="A1178"/>
      <c r="B1178"/>
      <c r="C1178"/>
      <c r="D1178"/>
    </row>
    <row r="1179" spans="1:4" ht="14.5" x14ac:dyDescent="0.35">
      <c r="A1179"/>
      <c r="B1179"/>
      <c r="C1179"/>
      <c r="D1179"/>
    </row>
    <row r="1180" spans="1:4" ht="14.5" x14ac:dyDescent="0.35">
      <c r="A1180"/>
      <c r="B1180"/>
      <c r="C1180"/>
      <c r="D1180"/>
    </row>
    <row r="1181" spans="1:4" ht="14.5" x14ac:dyDescent="0.35">
      <c r="A1181"/>
      <c r="B1181"/>
      <c r="C1181"/>
      <c r="D1181"/>
    </row>
    <row r="1182" spans="1:4" ht="14.5" x14ac:dyDescent="0.35">
      <c r="A1182"/>
      <c r="B1182"/>
      <c r="C1182"/>
      <c r="D1182"/>
    </row>
    <row r="1183" spans="1:4" ht="14.5" x14ac:dyDescent="0.35">
      <c r="A1183"/>
      <c r="B1183"/>
      <c r="C1183"/>
      <c r="D1183"/>
    </row>
    <row r="1184" spans="1:4" ht="14.5" x14ac:dyDescent="0.35">
      <c r="A1184"/>
      <c r="B1184"/>
      <c r="C1184"/>
      <c r="D1184"/>
    </row>
    <row r="1185" spans="1:4" ht="14.5" x14ac:dyDescent="0.35">
      <c r="A1185"/>
      <c r="B1185"/>
      <c r="C1185"/>
      <c r="D1185"/>
    </row>
    <row r="1186" spans="1:4" ht="14.5" x14ac:dyDescent="0.35">
      <c r="A1186"/>
      <c r="B1186"/>
      <c r="C1186"/>
      <c r="D1186"/>
    </row>
    <row r="1187" spans="1:4" ht="14.5" x14ac:dyDescent="0.35">
      <c r="A1187"/>
      <c r="B1187"/>
      <c r="C1187"/>
      <c r="D1187"/>
    </row>
    <row r="1188" spans="1:4" ht="14.5" x14ac:dyDescent="0.35">
      <c r="A1188"/>
      <c r="B1188"/>
      <c r="C1188"/>
      <c r="D1188"/>
    </row>
    <row r="1189" spans="1:4" ht="14.5" x14ac:dyDescent="0.35">
      <c r="A1189"/>
      <c r="B1189"/>
      <c r="C1189"/>
      <c r="D1189"/>
    </row>
    <row r="1190" spans="1:4" ht="14.5" x14ac:dyDescent="0.35">
      <c r="A1190"/>
      <c r="B1190"/>
      <c r="C1190"/>
      <c r="D1190"/>
    </row>
    <row r="1191" spans="1:4" ht="14.5" x14ac:dyDescent="0.35">
      <c r="A1191"/>
      <c r="B1191"/>
      <c r="C1191"/>
      <c r="D1191"/>
    </row>
    <row r="1192" spans="1:4" ht="14.5" x14ac:dyDescent="0.35">
      <c r="A1192"/>
      <c r="B1192"/>
      <c r="C1192"/>
      <c r="D1192"/>
    </row>
    <row r="1193" spans="1:4" ht="14.5" x14ac:dyDescent="0.35">
      <c r="A1193"/>
      <c r="B1193"/>
      <c r="C1193"/>
      <c r="D1193"/>
    </row>
    <row r="1194" spans="1:4" ht="14.5" x14ac:dyDescent="0.35">
      <c r="A1194"/>
      <c r="B1194"/>
      <c r="C1194"/>
      <c r="D1194"/>
    </row>
    <row r="1195" spans="1:4" ht="14.5" x14ac:dyDescent="0.35">
      <c r="A1195"/>
      <c r="B1195"/>
      <c r="C1195"/>
      <c r="D1195"/>
    </row>
    <row r="1196" spans="1:4" ht="14.5" x14ac:dyDescent="0.35">
      <c r="A1196"/>
      <c r="B1196"/>
      <c r="C1196"/>
      <c r="D1196"/>
    </row>
    <row r="1197" spans="1:4" ht="14.5" x14ac:dyDescent="0.35">
      <c r="A1197"/>
      <c r="B1197"/>
      <c r="C1197"/>
      <c r="D1197"/>
    </row>
    <row r="1198" spans="1:4" ht="14.5" x14ac:dyDescent="0.35">
      <c r="A1198"/>
      <c r="B1198"/>
      <c r="C1198"/>
      <c r="D1198"/>
    </row>
    <row r="1199" spans="1:4" ht="14.5" x14ac:dyDescent="0.35">
      <c r="A1199"/>
      <c r="B1199"/>
      <c r="C1199"/>
      <c r="D1199"/>
    </row>
    <row r="1200" spans="1:4" ht="14.5" x14ac:dyDescent="0.35">
      <c r="A1200"/>
      <c r="B1200"/>
      <c r="C1200"/>
      <c r="D1200"/>
    </row>
    <row r="1201" spans="1:4" ht="14.5" x14ac:dyDescent="0.35">
      <c r="A1201"/>
      <c r="B1201"/>
      <c r="C1201"/>
      <c r="D1201"/>
    </row>
    <row r="1202" spans="1:4" ht="14.5" x14ac:dyDescent="0.35">
      <c r="A1202"/>
      <c r="B1202"/>
      <c r="C1202"/>
      <c r="D1202"/>
    </row>
    <row r="1203" spans="1:4" ht="14.5" x14ac:dyDescent="0.35">
      <c r="A1203"/>
      <c r="B1203"/>
      <c r="C1203"/>
      <c r="D1203"/>
    </row>
    <row r="1204" spans="1:4" ht="14.5" x14ac:dyDescent="0.35">
      <c r="A1204"/>
      <c r="B1204"/>
      <c r="C1204"/>
      <c r="D1204"/>
    </row>
    <row r="1205" spans="1:4" ht="14.5" x14ac:dyDescent="0.35">
      <c r="A1205"/>
      <c r="B1205"/>
      <c r="C1205"/>
      <c r="D1205"/>
    </row>
    <row r="1206" spans="1:4" ht="14.5" x14ac:dyDescent="0.35">
      <c r="A1206"/>
      <c r="B1206"/>
      <c r="C1206"/>
      <c r="D1206"/>
    </row>
    <row r="1207" spans="1:4" ht="14.5" x14ac:dyDescent="0.35">
      <c r="A1207"/>
      <c r="B1207"/>
      <c r="C1207"/>
      <c r="D1207"/>
    </row>
    <row r="1208" spans="1:4" ht="14.5" x14ac:dyDescent="0.35">
      <c r="A1208"/>
      <c r="B1208"/>
      <c r="C1208"/>
      <c r="D1208"/>
    </row>
    <row r="1209" spans="1:4" ht="14.5" x14ac:dyDescent="0.35">
      <c r="A1209"/>
      <c r="B1209"/>
      <c r="C1209"/>
      <c r="D1209"/>
    </row>
    <row r="1210" spans="1:4" ht="14.5" x14ac:dyDescent="0.35">
      <c r="A1210"/>
      <c r="B1210"/>
      <c r="C1210"/>
      <c r="D1210"/>
    </row>
    <row r="1211" spans="1:4" ht="14.5" x14ac:dyDescent="0.35">
      <c r="A1211"/>
      <c r="B1211"/>
      <c r="C1211"/>
      <c r="D1211"/>
    </row>
    <row r="1212" spans="1:4" ht="14.5" x14ac:dyDescent="0.35">
      <c r="A1212"/>
      <c r="B1212"/>
      <c r="C1212"/>
      <c r="D1212"/>
    </row>
    <row r="1213" spans="1:4" ht="14.5" x14ac:dyDescent="0.35">
      <c r="A1213"/>
      <c r="B1213"/>
      <c r="C1213"/>
      <c r="D1213"/>
    </row>
    <row r="1214" spans="1:4" ht="14.5" x14ac:dyDescent="0.35">
      <c r="A1214"/>
      <c r="B1214"/>
      <c r="C1214"/>
      <c r="D1214"/>
    </row>
    <row r="1215" spans="1:4" ht="14.5" x14ac:dyDescent="0.35">
      <c r="A1215"/>
      <c r="B1215"/>
      <c r="C1215"/>
      <c r="D1215"/>
    </row>
    <row r="1216" spans="1:4" ht="14.5" x14ac:dyDescent="0.35">
      <c r="A1216"/>
      <c r="B1216"/>
      <c r="C1216"/>
      <c r="D1216"/>
    </row>
    <row r="1217" spans="1:4" ht="14.5" x14ac:dyDescent="0.35">
      <c r="A1217"/>
      <c r="B1217"/>
      <c r="C1217"/>
      <c r="D1217"/>
    </row>
    <row r="1218" spans="1:4" ht="14.5" x14ac:dyDescent="0.35">
      <c r="A1218"/>
      <c r="B1218"/>
      <c r="C1218"/>
      <c r="D1218"/>
    </row>
    <row r="1219" spans="1:4" ht="14.5" x14ac:dyDescent="0.35">
      <c r="A1219"/>
      <c r="B1219"/>
      <c r="C1219"/>
      <c r="D1219"/>
    </row>
    <row r="1220" spans="1:4" ht="14.5" x14ac:dyDescent="0.35">
      <c r="A1220"/>
      <c r="B1220"/>
      <c r="C1220"/>
      <c r="D1220"/>
    </row>
    <row r="1221" spans="1:4" ht="14.5" x14ac:dyDescent="0.35">
      <c r="A1221"/>
      <c r="B1221"/>
      <c r="C1221"/>
      <c r="D1221"/>
    </row>
    <row r="1222" spans="1:4" ht="14.5" x14ac:dyDescent="0.35">
      <c r="A1222"/>
      <c r="B1222"/>
      <c r="C1222"/>
      <c r="D1222"/>
    </row>
    <row r="1223" spans="1:4" ht="14.5" x14ac:dyDescent="0.35">
      <c r="A1223"/>
      <c r="B1223"/>
      <c r="C1223"/>
      <c r="D1223"/>
    </row>
    <row r="1224" spans="1:4" ht="14.5" x14ac:dyDescent="0.35">
      <c r="A1224"/>
      <c r="B1224"/>
      <c r="C1224"/>
      <c r="D1224"/>
    </row>
    <row r="1225" spans="1:4" ht="14.5" x14ac:dyDescent="0.35">
      <c r="A1225"/>
      <c r="B1225"/>
      <c r="C1225"/>
      <c r="D1225"/>
    </row>
    <row r="1226" spans="1:4" ht="14.5" x14ac:dyDescent="0.35">
      <c r="A1226"/>
      <c r="B1226"/>
      <c r="C1226"/>
      <c r="D1226"/>
    </row>
    <row r="1227" spans="1:4" ht="14.5" x14ac:dyDescent="0.35">
      <c r="A1227"/>
      <c r="B1227"/>
      <c r="C1227"/>
      <c r="D1227"/>
    </row>
    <row r="1228" spans="1:4" ht="14.5" x14ac:dyDescent="0.35">
      <c r="A1228"/>
      <c r="B1228"/>
      <c r="C1228"/>
      <c r="D1228"/>
    </row>
    <row r="1229" spans="1:4" ht="14.5" x14ac:dyDescent="0.35">
      <c r="A1229"/>
      <c r="B1229"/>
      <c r="C1229"/>
      <c r="D1229"/>
    </row>
    <row r="1230" spans="1:4" ht="14.5" x14ac:dyDescent="0.35">
      <c r="A1230"/>
      <c r="B1230"/>
      <c r="C1230"/>
      <c r="D1230"/>
    </row>
    <row r="1231" spans="1:4" ht="14.5" x14ac:dyDescent="0.35">
      <c r="A1231"/>
      <c r="B1231"/>
      <c r="C1231"/>
      <c r="D1231"/>
    </row>
    <row r="1232" spans="1:4" ht="14.5" x14ac:dyDescent="0.35">
      <c r="A1232"/>
      <c r="B1232"/>
      <c r="C1232"/>
      <c r="D1232"/>
    </row>
    <row r="1233" spans="1:4" ht="14.5" x14ac:dyDescent="0.35">
      <c r="A1233"/>
      <c r="B1233"/>
      <c r="C1233"/>
      <c r="D1233"/>
    </row>
    <row r="1234" spans="1:4" ht="14.5" x14ac:dyDescent="0.35">
      <c r="A1234"/>
      <c r="B1234"/>
      <c r="C1234"/>
      <c r="D1234"/>
    </row>
    <row r="1235" spans="1:4" ht="14.5" x14ac:dyDescent="0.35">
      <c r="A1235"/>
      <c r="B1235"/>
      <c r="C1235"/>
      <c r="D1235"/>
    </row>
    <row r="1236" spans="1:4" ht="14.5" x14ac:dyDescent="0.35">
      <c r="A1236"/>
      <c r="B1236"/>
      <c r="C1236"/>
      <c r="D1236"/>
    </row>
    <row r="1237" spans="1:4" ht="14.5" x14ac:dyDescent="0.35">
      <c r="A1237"/>
      <c r="B1237"/>
      <c r="C1237"/>
      <c r="D1237"/>
    </row>
    <row r="1238" spans="1:4" ht="14.5" x14ac:dyDescent="0.35">
      <c r="A1238"/>
      <c r="B1238"/>
      <c r="C1238"/>
      <c r="D1238"/>
    </row>
    <row r="1239" spans="1:4" ht="14.5" x14ac:dyDescent="0.35">
      <c r="A1239"/>
      <c r="B1239"/>
      <c r="C1239"/>
      <c r="D1239"/>
    </row>
    <row r="1240" spans="1:4" ht="14.5" x14ac:dyDescent="0.35">
      <c r="A1240"/>
      <c r="B1240"/>
      <c r="C1240"/>
      <c r="D1240"/>
    </row>
    <row r="1241" spans="1:4" ht="14.5" x14ac:dyDescent="0.35">
      <c r="A1241"/>
      <c r="B1241"/>
      <c r="C1241"/>
      <c r="D1241"/>
    </row>
    <row r="1242" spans="1:4" ht="14.5" x14ac:dyDescent="0.35">
      <c r="A1242"/>
      <c r="B1242"/>
      <c r="C1242"/>
      <c r="D1242"/>
    </row>
    <row r="1243" spans="1:4" ht="14.5" x14ac:dyDescent="0.35">
      <c r="A1243"/>
      <c r="B1243"/>
      <c r="C1243"/>
      <c r="D1243"/>
    </row>
    <row r="1244" spans="1:4" ht="14.5" x14ac:dyDescent="0.35">
      <c r="A1244"/>
      <c r="B1244"/>
      <c r="C1244"/>
      <c r="D1244"/>
    </row>
    <row r="1245" spans="1:4" ht="14.5" x14ac:dyDescent="0.35">
      <c r="A1245"/>
      <c r="B1245"/>
      <c r="C1245"/>
      <c r="D1245"/>
    </row>
    <row r="1246" spans="1:4" ht="14.5" x14ac:dyDescent="0.35">
      <c r="A1246"/>
      <c r="B1246"/>
      <c r="C1246"/>
      <c r="D1246"/>
    </row>
    <row r="1247" spans="1:4" ht="14.5" x14ac:dyDescent="0.35">
      <c r="A1247"/>
      <c r="B1247"/>
      <c r="C1247"/>
      <c r="D1247"/>
    </row>
    <row r="1248" spans="1:4" ht="14.5" x14ac:dyDescent="0.35">
      <c r="A1248"/>
      <c r="B1248"/>
      <c r="C1248"/>
      <c r="D1248"/>
    </row>
    <row r="1249" spans="1:4" ht="14.5" x14ac:dyDescent="0.35">
      <c r="A1249"/>
      <c r="B1249"/>
      <c r="C1249"/>
      <c r="D1249"/>
    </row>
    <row r="1250" spans="1:4" ht="14.5" x14ac:dyDescent="0.35">
      <c r="A1250"/>
      <c r="B1250"/>
      <c r="C1250"/>
      <c r="D1250"/>
    </row>
    <row r="1251" spans="1:4" ht="14.5" x14ac:dyDescent="0.35">
      <c r="A1251"/>
      <c r="B1251"/>
      <c r="C1251"/>
      <c r="D1251"/>
    </row>
    <row r="1252" spans="1:4" ht="14.5" x14ac:dyDescent="0.35">
      <c r="A1252"/>
      <c r="B1252"/>
      <c r="C1252"/>
      <c r="D1252"/>
    </row>
    <row r="1253" spans="1:4" ht="14.5" x14ac:dyDescent="0.35">
      <c r="A1253"/>
      <c r="B1253"/>
      <c r="C1253"/>
      <c r="D1253"/>
    </row>
    <row r="1254" spans="1:4" ht="14.5" x14ac:dyDescent="0.35">
      <c r="A1254"/>
      <c r="B1254"/>
      <c r="C1254"/>
      <c r="D1254"/>
    </row>
    <row r="1255" spans="1:4" ht="14.5" x14ac:dyDescent="0.35">
      <c r="A1255"/>
      <c r="B1255"/>
      <c r="C1255"/>
      <c r="D1255"/>
    </row>
    <row r="1256" spans="1:4" ht="14.5" x14ac:dyDescent="0.35">
      <c r="A1256"/>
      <c r="B1256"/>
      <c r="C1256"/>
      <c r="D1256"/>
    </row>
    <row r="1257" spans="1:4" ht="14.5" x14ac:dyDescent="0.35">
      <c r="A1257"/>
      <c r="B1257"/>
      <c r="C1257"/>
      <c r="D1257"/>
    </row>
    <row r="1258" spans="1:4" ht="14.5" x14ac:dyDescent="0.35">
      <c r="A1258"/>
      <c r="B1258"/>
      <c r="C1258"/>
      <c r="D1258"/>
    </row>
    <row r="1259" spans="1:4" ht="14.5" x14ac:dyDescent="0.35">
      <c r="A1259"/>
      <c r="B1259"/>
      <c r="C1259"/>
      <c r="D1259"/>
    </row>
    <row r="1260" spans="1:4" ht="14.5" x14ac:dyDescent="0.35">
      <c r="A1260"/>
      <c r="B1260"/>
      <c r="C1260"/>
      <c r="D1260"/>
    </row>
    <row r="1261" spans="1:4" ht="14.5" x14ac:dyDescent="0.35">
      <c r="A1261"/>
      <c r="B1261"/>
      <c r="C1261"/>
      <c r="D1261"/>
    </row>
    <row r="1262" spans="1:4" ht="14.5" x14ac:dyDescent="0.35">
      <c r="A1262"/>
      <c r="B1262"/>
      <c r="C1262"/>
      <c r="D1262"/>
    </row>
    <row r="1263" spans="1:4" ht="14.5" x14ac:dyDescent="0.35">
      <c r="A1263"/>
      <c r="B1263"/>
      <c r="C1263"/>
      <c r="D1263"/>
    </row>
    <row r="1264" spans="1:4" ht="14.5" x14ac:dyDescent="0.35">
      <c r="A1264"/>
      <c r="B1264"/>
      <c r="C1264"/>
      <c r="D1264"/>
    </row>
    <row r="1265" spans="1:4" ht="14.5" x14ac:dyDescent="0.35">
      <c r="A1265"/>
      <c r="B1265"/>
      <c r="C1265"/>
      <c r="D1265"/>
    </row>
    <row r="1266" spans="1:4" ht="14.5" x14ac:dyDescent="0.35">
      <c r="A1266"/>
      <c r="B1266"/>
      <c r="C1266"/>
      <c r="D1266"/>
    </row>
    <row r="1267" spans="1:4" ht="14.5" x14ac:dyDescent="0.35">
      <c r="A1267"/>
      <c r="B1267"/>
      <c r="C1267"/>
      <c r="D1267"/>
    </row>
    <row r="1268" spans="1:4" ht="14.5" x14ac:dyDescent="0.35">
      <c r="A1268"/>
      <c r="B1268"/>
      <c r="C1268"/>
      <c r="D1268"/>
    </row>
    <row r="1269" spans="1:4" ht="14.5" x14ac:dyDescent="0.35">
      <c r="A1269"/>
      <c r="B1269"/>
      <c r="C1269"/>
      <c r="D1269"/>
    </row>
    <row r="1270" spans="1:4" ht="14.5" x14ac:dyDescent="0.35">
      <c r="A1270"/>
      <c r="B1270"/>
      <c r="C1270"/>
      <c r="D1270"/>
    </row>
    <row r="1271" spans="1:4" ht="14.5" x14ac:dyDescent="0.35">
      <c r="A1271"/>
      <c r="B1271"/>
      <c r="C1271"/>
      <c r="D1271"/>
    </row>
    <row r="1272" spans="1:4" ht="14.5" x14ac:dyDescent="0.35">
      <c r="A1272"/>
      <c r="B1272"/>
      <c r="C1272"/>
      <c r="D1272"/>
    </row>
    <row r="1273" spans="1:4" ht="14.5" x14ac:dyDescent="0.35">
      <c r="A1273"/>
      <c r="B1273"/>
      <c r="C1273"/>
      <c r="D1273"/>
    </row>
    <row r="1274" spans="1:4" ht="14.5" x14ac:dyDescent="0.35">
      <c r="A1274"/>
      <c r="B1274"/>
      <c r="C1274"/>
      <c r="D1274"/>
    </row>
    <row r="1275" spans="1:4" ht="14.5" x14ac:dyDescent="0.35">
      <c r="A1275"/>
      <c r="B1275"/>
      <c r="C1275"/>
      <c r="D1275"/>
    </row>
    <row r="1276" spans="1:4" ht="14.5" x14ac:dyDescent="0.35">
      <c r="A1276"/>
      <c r="B1276"/>
      <c r="C1276"/>
      <c r="D1276"/>
    </row>
    <row r="1277" spans="1:4" ht="14.5" x14ac:dyDescent="0.35">
      <c r="A1277"/>
      <c r="B1277"/>
      <c r="C1277"/>
      <c r="D1277"/>
    </row>
    <row r="1278" spans="1:4" ht="14.5" x14ac:dyDescent="0.35">
      <c r="A1278"/>
      <c r="B1278"/>
      <c r="C1278"/>
      <c r="D1278"/>
    </row>
    <row r="1279" spans="1:4" ht="14.5" x14ac:dyDescent="0.35">
      <c r="A1279"/>
      <c r="B1279"/>
      <c r="C1279"/>
      <c r="D1279"/>
    </row>
    <row r="1280" spans="1:4" ht="14.5" x14ac:dyDescent="0.35">
      <c r="A1280"/>
      <c r="B1280"/>
      <c r="C1280"/>
      <c r="D1280"/>
    </row>
    <row r="1281" spans="1:4" ht="14.5" x14ac:dyDescent="0.35">
      <c r="A1281"/>
      <c r="B1281"/>
      <c r="C1281"/>
      <c r="D1281"/>
    </row>
    <row r="1282" spans="1:4" ht="14.5" x14ac:dyDescent="0.35">
      <c r="A1282"/>
      <c r="B1282"/>
      <c r="C1282"/>
      <c r="D1282"/>
    </row>
    <row r="1283" spans="1:4" ht="14.5" x14ac:dyDescent="0.35">
      <c r="A1283"/>
      <c r="B1283"/>
      <c r="C1283"/>
      <c r="D1283"/>
    </row>
    <row r="1284" spans="1:4" ht="14.5" x14ac:dyDescent="0.35">
      <c r="A1284"/>
      <c r="B1284"/>
      <c r="C1284"/>
      <c r="D1284"/>
    </row>
    <row r="1285" spans="1:4" ht="14.5" x14ac:dyDescent="0.35">
      <c r="A1285"/>
      <c r="B1285"/>
      <c r="C1285"/>
      <c r="D1285"/>
    </row>
    <row r="1286" spans="1:4" ht="14.5" x14ac:dyDescent="0.35">
      <c r="A1286"/>
      <c r="B1286"/>
      <c r="C1286"/>
      <c r="D1286"/>
    </row>
    <row r="1287" spans="1:4" ht="14.5" x14ac:dyDescent="0.35">
      <c r="A1287"/>
      <c r="B1287"/>
      <c r="C1287"/>
      <c r="D1287"/>
    </row>
    <row r="1288" spans="1:4" ht="14.5" x14ac:dyDescent="0.35">
      <c r="A1288"/>
      <c r="B1288"/>
      <c r="C1288"/>
      <c r="D1288"/>
    </row>
    <row r="1289" spans="1:4" ht="14.5" x14ac:dyDescent="0.35">
      <c r="A1289"/>
      <c r="B1289"/>
      <c r="C1289"/>
      <c r="D1289"/>
    </row>
    <row r="1290" spans="1:4" ht="14.5" x14ac:dyDescent="0.35">
      <c r="A1290"/>
      <c r="B1290"/>
      <c r="C1290"/>
      <c r="D1290"/>
    </row>
    <row r="1291" spans="1:4" ht="14.5" x14ac:dyDescent="0.35">
      <c r="A1291"/>
      <c r="B1291"/>
      <c r="C1291"/>
      <c r="D1291"/>
    </row>
    <row r="1292" spans="1:4" ht="14.5" x14ac:dyDescent="0.35">
      <c r="A1292"/>
      <c r="B1292"/>
      <c r="C1292"/>
      <c r="D1292"/>
    </row>
    <row r="1293" spans="1:4" ht="14.5" x14ac:dyDescent="0.35">
      <c r="A1293"/>
      <c r="B1293"/>
      <c r="C1293"/>
      <c r="D1293"/>
    </row>
    <row r="1294" spans="1:4" ht="14.5" x14ac:dyDescent="0.35">
      <c r="A1294"/>
      <c r="B1294"/>
      <c r="C1294"/>
      <c r="D1294"/>
    </row>
    <row r="1295" spans="1:4" ht="14.5" x14ac:dyDescent="0.35">
      <c r="A1295"/>
      <c r="B1295"/>
      <c r="C1295"/>
      <c r="D1295"/>
    </row>
    <row r="1296" spans="1:4" ht="14.5" x14ac:dyDescent="0.35">
      <c r="A1296"/>
      <c r="B1296"/>
      <c r="C1296"/>
      <c r="D1296"/>
    </row>
    <row r="1297" spans="1:4" ht="14.5" x14ac:dyDescent="0.35">
      <c r="A1297"/>
      <c r="B1297"/>
      <c r="C1297"/>
      <c r="D1297"/>
    </row>
    <row r="1298" spans="1:4" ht="14.5" x14ac:dyDescent="0.35">
      <c r="A1298"/>
      <c r="B1298"/>
      <c r="C1298"/>
      <c r="D1298"/>
    </row>
    <row r="1299" spans="1:4" ht="14.5" x14ac:dyDescent="0.35">
      <c r="A1299"/>
      <c r="B1299"/>
      <c r="C1299"/>
      <c r="D1299"/>
    </row>
    <row r="1300" spans="1:4" ht="14.5" x14ac:dyDescent="0.35">
      <c r="A1300"/>
      <c r="B1300"/>
      <c r="C1300"/>
      <c r="D1300"/>
    </row>
    <row r="1301" spans="1:4" ht="14.5" x14ac:dyDescent="0.35">
      <c r="A1301"/>
      <c r="B1301"/>
      <c r="C1301"/>
      <c r="D1301"/>
    </row>
    <row r="1302" spans="1:4" ht="14.5" x14ac:dyDescent="0.35">
      <c r="A1302"/>
      <c r="B1302"/>
      <c r="C1302"/>
      <c r="D1302"/>
    </row>
    <row r="1303" spans="1:4" ht="14.5" x14ac:dyDescent="0.35">
      <c r="A1303"/>
      <c r="B1303"/>
      <c r="C1303"/>
      <c r="D1303"/>
    </row>
    <row r="1304" spans="1:4" ht="14.5" x14ac:dyDescent="0.35">
      <c r="A1304"/>
      <c r="B1304"/>
      <c r="C1304"/>
      <c r="D1304"/>
    </row>
    <row r="1305" spans="1:4" ht="14.5" x14ac:dyDescent="0.35">
      <c r="A1305"/>
      <c r="B1305"/>
      <c r="C1305"/>
      <c r="D1305"/>
    </row>
    <row r="1306" spans="1:4" ht="14.5" x14ac:dyDescent="0.35">
      <c r="A1306"/>
      <c r="B1306"/>
      <c r="C1306"/>
      <c r="D1306"/>
    </row>
    <row r="1307" spans="1:4" ht="14.5" x14ac:dyDescent="0.35">
      <c r="A1307"/>
      <c r="B1307"/>
      <c r="C1307"/>
      <c r="D1307"/>
    </row>
    <row r="1308" spans="1:4" ht="14.5" x14ac:dyDescent="0.35">
      <c r="A1308"/>
      <c r="B1308"/>
      <c r="C1308"/>
      <c r="D1308"/>
    </row>
    <row r="1309" spans="1:4" ht="14.5" x14ac:dyDescent="0.35">
      <c r="A1309"/>
      <c r="B1309"/>
      <c r="C1309"/>
      <c r="D1309"/>
    </row>
    <row r="1310" spans="1:4" ht="14.5" x14ac:dyDescent="0.35">
      <c r="A1310"/>
      <c r="B1310"/>
      <c r="C1310"/>
      <c r="D1310"/>
    </row>
    <row r="1311" spans="1:4" ht="14.5" x14ac:dyDescent="0.35">
      <c r="A1311"/>
      <c r="B1311"/>
      <c r="C1311"/>
      <c r="D1311"/>
    </row>
    <row r="1312" spans="1:4" ht="14.5" x14ac:dyDescent="0.35">
      <c r="A1312"/>
      <c r="B1312"/>
      <c r="C1312"/>
      <c r="D1312"/>
    </row>
    <row r="1313" spans="1:4" ht="14.5" x14ac:dyDescent="0.35">
      <c r="A1313"/>
      <c r="B1313"/>
      <c r="C1313"/>
      <c r="D1313"/>
    </row>
    <row r="1314" spans="1:4" ht="14.5" x14ac:dyDescent="0.35">
      <c r="A1314"/>
      <c r="B1314"/>
      <c r="C1314"/>
      <c r="D1314"/>
    </row>
    <row r="1315" spans="1:4" ht="14.5" x14ac:dyDescent="0.35">
      <c r="A1315"/>
      <c r="B1315"/>
      <c r="C1315"/>
      <c r="D1315"/>
    </row>
    <row r="1316" spans="1:4" ht="14.5" x14ac:dyDescent="0.35">
      <c r="A1316"/>
      <c r="B1316"/>
      <c r="C1316"/>
      <c r="D1316"/>
    </row>
    <row r="1317" spans="1:4" ht="14.5" x14ac:dyDescent="0.35">
      <c r="A1317"/>
      <c r="B1317"/>
      <c r="C1317"/>
      <c r="D1317"/>
    </row>
    <row r="1318" spans="1:4" ht="14.5" x14ac:dyDescent="0.35">
      <c r="A1318"/>
      <c r="B1318"/>
      <c r="C1318"/>
      <c r="D1318"/>
    </row>
    <row r="1319" spans="1:4" ht="14.5" x14ac:dyDescent="0.35">
      <c r="A1319"/>
      <c r="B1319"/>
      <c r="C1319"/>
      <c r="D1319"/>
    </row>
    <row r="1320" spans="1:4" ht="14.5" x14ac:dyDescent="0.35">
      <c r="A1320"/>
      <c r="B1320"/>
      <c r="C1320"/>
      <c r="D1320"/>
    </row>
    <row r="1321" spans="1:4" ht="14.5" x14ac:dyDescent="0.35">
      <c r="A1321"/>
      <c r="B1321"/>
      <c r="C1321"/>
      <c r="D1321"/>
    </row>
    <row r="1322" spans="1:4" ht="14.5" x14ac:dyDescent="0.35">
      <c r="A1322"/>
      <c r="B1322"/>
      <c r="C1322"/>
      <c r="D1322"/>
    </row>
    <row r="1323" spans="1:4" ht="14.5" x14ac:dyDescent="0.35">
      <c r="A1323"/>
      <c r="B1323"/>
      <c r="C1323"/>
      <c r="D1323"/>
    </row>
    <row r="1324" spans="1:4" ht="14.5" x14ac:dyDescent="0.35">
      <c r="A1324"/>
      <c r="B1324"/>
      <c r="C1324"/>
      <c r="D1324"/>
    </row>
    <row r="1325" spans="1:4" ht="14.5" x14ac:dyDescent="0.35">
      <c r="A1325"/>
      <c r="B1325"/>
      <c r="C1325"/>
      <c r="D1325"/>
    </row>
    <row r="1326" spans="1:4" ht="14.5" x14ac:dyDescent="0.35">
      <c r="A1326"/>
      <c r="B1326"/>
      <c r="C1326"/>
      <c r="D1326"/>
    </row>
    <row r="1327" spans="1:4" ht="14.5" x14ac:dyDescent="0.35">
      <c r="A1327"/>
      <c r="B1327"/>
      <c r="C1327"/>
      <c r="D1327"/>
    </row>
    <row r="1328" spans="1:4" ht="14.5" x14ac:dyDescent="0.35">
      <c r="A1328"/>
      <c r="B1328"/>
      <c r="C1328"/>
      <c r="D1328"/>
    </row>
    <row r="1329" spans="1:4" ht="14.5" x14ac:dyDescent="0.35">
      <c r="A1329"/>
      <c r="B1329"/>
      <c r="C1329"/>
      <c r="D1329"/>
    </row>
    <row r="1330" spans="1:4" ht="14.5" x14ac:dyDescent="0.35">
      <c r="A1330"/>
      <c r="B1330"/>
      <c r="C1330"/>
      <c r="D1330"/>
    </row>
    <row r="1331" spans="1:4" ht="14.5" x14ac:dyDescent="0.35">
      <c r="A1331"/>
      <c r="B1331"/>
      <c r="C1331"/>
      <c r="D1331"/>
    </row>
    <row r="1332" spans="1:4" ht="14.5" x14ac:dyDescent="0.35">
      <c r="A1332"/>
      <c r="B1332"/>
      <c r="C1332"/>
      <c r="D1332"/>
    </row>
    <row r="1333" spans="1:4" ht="14.5" x14ac:dyDescent="0.35">
      <c r="A1333"/>
      <c r="B1333"/>
      <c r="C1333"/>
      <c r="D1333"/>
    </row>
    <row r="1334" spans="1:4" ht="14.5" x14ac:dyDescent="0.35">
      <c r="A1334"/>
      <c r="B1334"/>
      <c r="C1334"/>
      <c r="D1334"/>
    </row>
    <row r="1335" spans="1:4" ht="14.5" x14ac:dyDescent="0.35">
      <c r="A1335"/>
      <c r="B1335"/>
      <c r="C1335"/>
      <c r="D1335"/>
    </row>
    <row r="1336" spans="1:4" ht="14.5" x14ac:dyDescent="0.35">
      <c r="A1336"/>
      <c r="B1336"/>
      <c r="C1336"/>
      <c r="D1336"/>
    </row>
    <row r="1337" spans="1:4" ht="14.5" x14ac:dyDescent="0.35">
      <c r="A1337"/>
      <c r="B1337"/>
      <c r="C1337"/>
      <c r="D1337"/>
    </row>
    <row r="1338" spans="1:4" ht="14.5" x14ac:dyDescent="0.35">
      <c r="A1338"/>
      <c r="B1338"/>
      <c r="C1338"/>
      <c r="D1338"/>
    </row>
    <row r="1339" spans="1:4" ht="14.5" x14ac:dyDescent="0.35">
      <c r="A1339"/>
      <c r="B1339"/>
      <c r="C1339"/>
      <c r="D1339"/>
    </row>
    <row r="1340" spans="1:4" ht="14.5" x14ac:dyDescent="0.35">
      <c r="A1340"/>
      <c r="B1340"/>
      <c r="C1340"/>
      <c r="D1340"/>
    </row>
    <row r="1341" spans="1:4" ht="14.5" x14ac:dyDescent="0.35">
      <c r="A1341"/>
      <c r="B1341"/>
      <c r="C1341"/>
      <c r="D1341"/>
    </row>
    <row r="1342" spans="1:4" ht="14.5" x14ac:dyDescent="0.35">
      <c r="A1342"/>
      <c r="B1342"/>
      <c r="C1342"/>
      <c r="D1342"/>
    </row>
    <row r="1343" spans="1:4" ht="14.5" x14ac:dyDescent="0.35">
      <c r="A1343"/>
      <c r="B1343"/>
      <c r="C1343"/>
      <c r="D1343"/>
    </row>
    <row r="1344" spans="1:4" ht="14.5" x14ac:dyDescent="0.35">
      <c r="A1344"/>
      <c r="B1344"/>
      <c r="C1344"/>
      <c r="D1344"/>
    </row>
    <row r="1345" spans="1:4" ht="14.5" x14ac:dyDescent="0.35">
      <c r="A1345"/>
      <c r="B1345"/>
      <c r="C1345"/>
      <c r="D1345"/>
    </row>
    <row r="1346" spans="1:4" ht="14.5" x14ac:dyDescent="0.35">
      <c r="A1346"/>
      <c r="B1346"/>
      <c r="C1346"/>
      <c r="D1346"/>
    </row>
    <row r="1347" spans="1:4" ht="14.5" x14ac:dyDescent="0.35">
      <c r="A1347"/>
      <c r="B1347"/>
      <c r="C1347"/>
      <c r="D1347"/>
    </row>
    <row r="1348" spans="1:4" ht="14.5" x14ac:dyDescent="0.35">
      <c r="A1348"/>
      <c r="B1348"/>
      <c r="C1348"/>
      <c r="D1348"/>
    </row>
    <row r="1349" spans="1:4" ht="14.5" x14ac:dyDescent="0.35">
      <c r="A1349"/>
      <c r="B1349"/>
      <c r="C1349"/>
      <c r="D1349"/>
    </row>
    <row r="1350" spans="1:4" ht="14.5" x14ac:dyDescent="0.35">
      <c r="A1350"/>
      <c r="B1350"/>
      <c r="C1350"/>
      <c r="D1350"/>
    </row>
    <row r="1351" spans="1:4" ht="14.5" x14ac:dyDescent="0.35">
      <c r="A1351"/>
      <c r="B1351"/>
      <c r="C1351"/>
      <c r="D1351"/>
    </row>
    <row r="1352" spans="1:4" ht="14.5" x14ac:dyDescent="0.35">
      <c r="A1352"/>
      <c r="B1352"/>
      <c r="C1352"/>
      <c r="D1352"/>
    </row>
    <row r="1353" spans="1:4" ht="14.5" x14ac:dyDescent="0.35">
      <c r="A1353"/>
      <c r="B1353"/>
      <c r="C1353"/>
      <c r="D1353"/>
    </row>
    <row r="1354" spans="1:4" ht="14.5" x14ac:dyDescent="0.35">
      <c r="A1354"/>
      <c r="B1354"/>
      <c r="C1354"/>
      <c r="D1354"/>
    </row>
    <row r="1355" spans="1:4" ht="14.5" x14ac:dyDescent="0.35">
      <c r="A1355"/>
      <c r="B1355"/>
      <c r="C1355"/>
      <c r="D1355"/>
    </row>
    <row r="1356" spans="1:4" ht="14.5" x14ac:dyDescent="0.35">
      <c r="A1356"/>
      <c r="B1356"/>
      <c r="C1356"/>
      <c r="D1356"/>
    </row>
    <row r="1357" spans="1:4" ht="14.5" x14ac:dyDescent="0.35">
      <c r="A1357"/>
      <c r="B1357"/>
      <c r="C1357"/>
      <c r="D1357"/>
    </row>
    <row r="1358" spans="1:4" ht="14.5" x14ac:dyDescent="0.35">
      <c r="A1358"/>
      <c r="B1358"/>
      <c r="C1358"/>
      <c r="D1358"/>
    </row>
    <row r="1359" spans="1:4" ht="14.5" x14ac:dyDescent="0.35">
      <c r="A1359"/>
      <c r="B1359"/>
      <c r="C1359"/>
      <c r="D1359"/>
    </row>
    <row r="1360" spans="1:4" ht="14.5" x14ac:dyDescent="0.35">
      <c r="A1360"/>
      <c r="B1360"/>
      <c r="C1360"/>
      <c r="D1360"/>
    </row>
    <row r="1361" spans="1:4" ht="14.5" x14ac:dyDescent="0.35">
      <c r="A1361"/>
      <c r="B1361"/>
      <c r="C1361"/>
      <c r="D1361"/>
    </row>
    <row r="1362" spans="1:4" ht="14.5" x14ac:dyDescent="0.35">
      <c r="A1362"/>
      <c r="B1362"/>
      <c r="C1362"/>
      <c r="D1362"/>
    </row>
    <row r="1363" spans="1:4" ht="14.5" x14ac:dyDescent="0.35">
      <c r="A1363"/>
      <c r="B1363"/>
      <c r="C1363"/>
      <c r="D1363"/>
    </row>
    <row r="1364" spans="1:4" ht="14.5" x14ac:dyDescent="0.35">
      <c r="A1364"/>
      <c r="B1364"/>
      <c r="C1364"/>
      <c r="D1364"/>
    </row>
    <row r="1365" spans="1:4" ht="14.5" x14ac:dyDescent="0.35">
      <c r="A1365"/>
      <c r="B1365"/>
      <c r="C1365"/>
      <c r="D1365"/>
    </row>
    <row r="1366" spans="1:4" ht="14.5" x14ac:dyDescent="0.35">
      <c r="A1366"/>
      <c r="B1366"/>
      <c r="C1366"/>
      <c r="D1366"/>
    </row>
    <row r="1367" spans="1:4" ht="14.5" x14ac:dyDescent="0.35">
      <c r="A1367"/>
      <c r="B1367"/>
      <c r="C1367"/>
      <c r="D1367"/>
    </row>
    <row r="1368" spans="1:4" ht="14.5" x14ac:dyDescent="0.35">
      <c r="A1368"/>
      <c r="B1368"/>
      <c r="C1368"/>
      <c r="D1368"/>
    </row>
    <row r="1369" spans="1:4" ht="14.5" x14ac:dyDescent="0.35">
      <c r="A1369"/>
      <c r="B1369"/>
      <c r="C1369"/>
      <c r="D1369"/>
    </row>
    <row r="1370" spans="1:4" ht="14.5" x14ac:dyDescent="0.35">
      <c r="A1370"/>
      <c r="B1370"/>
      <c r="C1370"/>
      <c r="D1370"/>
    </row>
    <row r="1371" spans="1:4" ht="14.5" x14ac:dyDescent="0.35">
      <c r="A1371"/>
      <c r="B1371"/>
      <c r="C1371"/>
      <c r="D1371"/>
    </row>
    <row r="1372" spans="1:4" ht="14.5" x14ac:dyDescent="0.35">
      <c r="A1372"/>
      <c r="B1372"/>
      <c r="C1372"/>
      <c r="D1372"/>
    </row>
    <row r="1373" spans="1:4" ht="14.5" x14ac:dyDescent="0.35">
      <c r="A1373"/>
      <c r="B1373"/>
      <c r="C1373"/>
      <c r="D1373"/>
    </row>
    <row r="1374" spans="1:4" ht="14.5" x14ac:dyDescent="0.35">
      <c r="A1374"/>
      <c r="B1374"/>
      <c r="C1374"/>
      <c r="D1374"/>
    </row>
    <row r="1375" spans="1:4" ht="14.5" x14ac:dyDescent="0.35">
      <c r="A1375"/>
      <c r="B1375"/>
      <c r="C1375"/>
      <c r="D1375"/>
    </row>
    <row r="1376" spans="1:4" ht="14.5" x14ac:dyDescent="0.35">
      <c r="A1376"/>
      <c r="B1376"/>
      <c r="C1376"/>
      <c r="D1376"/>
    </row>
    <row r="1377" spans="1:4" ht="14.5" x14ac:dyDescent="0.35">
      <c r="A1377"/>
      <c r="B1377"/>
      <c r="C1377"/>
      <c r="D1377"/>
    </row>
    <row r="1378" spans="1:4" ht="14.5" x14ac:dyDescent="0.35">
      <c r="A1378"/>
      <c r="B1378"/>
      <c r="C1378"/>
      <c r="D1378"/>
    </row>
    <row r="1379" spans="1:4" ht="14.5" x14ac:dyDescent="0.35">
      <c r="A1379"/>
      <c r="B1379"/>
      <c r="C1379"/>
      <c r="D1379"/>
    </row>
    <row r="1380" spans="1:4" ht="14.5" x14ac:dyDescent="0.35">
      <c r="A1380"/>
      <c r="B1380"/>
      <c r="C1380"/>
      <c r="D1380"/>
    </row>
    <row r="1381" spans="1:4" ht="14.5" x14ac:dyDescent="0.35">
      <c r="A1381"/>
      <c r="B1381"/>
      <c r="C1381"/>
      <c r="D1381"/>
    </row>
    <row r="1382" spans="1:4" ht="14.5" x14ac:dyDescent="0.35">
      <c r="A1382"/>
      <c r="B1382"/>
      <c r="C1382"/>
      <c r="D1382"/>
    </row>
    <row r="1383" spans="1:4" ht="14.5" x14ac:dyDescent="0.35">
      <c r="A1383"/>
      <c r="B1383"/>
      <c r="C1383"/>
      <c r="D1383"/>
    </row>
    <row r="1384" spans="1:4" ht="14.5" x14ac:dyDescent="0.35">
      <c r="A1384"/>
      <c r="B1384"/>
      <c r="C1384"/>
      <c r="D1384"/>
    </row>
    <row r="1385" spans="1:4" ht="14.5" x14ac:dyDescent="0.35">
      <c r="A1385"/>
      <c r="B1385"/>
      <c r="C1385"/>
      <c r="D1385"/>
    </row>
    <row r="1386" spans="1:4" ht="14.5" x14ac:dyDescent="0.35">
      <c r="A1386"/>
      <c r="B1386"/>
      <c r="C1386"/>
      <c r="D1386"/>
    </row>
    <row r="1387" spans="1:4" ht="14.5" x14ac:dyDescent="0.35">
      <c r="A1387"/>
      <c r="B1387"/>
      <c r="C1387"/>
      <c r="D1387"/>
    </row>
    <row r="1388" spans="1:4" ht="14.5" x14ac:dyDescent="0.35">
      <c r="A1388"/>
      <c r="B1388"/>
      <c r="C1388"/>
      <c r="D1388"/>
    </row>
    <row r="1389" spans="1:4" ht="14.5" x14ac:dyDescent="0.35">
      <c r="A1389"/>
      <c r="B1389"/>
      <c r="C1389"/>
      <c r="D1389"/>
    </row>
    <row r="1390" spans="1:4" ht="14.5" x14ac:dyDescent="0.35">
      <c r="A1390"/>
      <c r="B1390"/>
      <c r="C1390"/>
      <c r="D1390"/>
    </row>
    <row r="1391" spans="1:4" ht="14.5" x14ac:dyDescent="0.35">
      <c r="A1391"/>
      <c r="B1391"/>
      <c r="C1391"/>
      <c r="D1391"/>
    </row>
    <row r="1392" spans="1:4" ht="14.5" x14ac:dyDescent="0.35">
      <c r="A1392"/>
      <c r="B1392"/>
      <c r="C1392"/>
      <c r="D1392"/>
    </row>
    <row r="1393" spans="1:4" ht="14.5" x14ac:dyDescent="0.35">
      <c r="A1393"/>
      <c r="B1393"/>
      <c r="C1393"/>
      <c r="D1393"/>
    </row>
    <row r="1394" spans="1:4" ht="14.5" x14ac:dyDescent="0.35">
      <c r="A1394"/>
      <c r="B1394"/>
      <c r="C1394"/>
      <c r="D1394"/>
    </row>
    <row r="1395" spans="1:4" ht="14.5" x14ac:dyDescent="0.35">
      <c r="A1395"/>
      <c r="B1395"/>
      <c r="C1395"/>
      <c r="D1395"/>
    </row>
    <row r="1396" spans="1:4" ht="14.5" x14ac:dyDescent="0.35">
      <c r="A1396"/>
      <c r="B1396"/>
      <c r="C1396"/>
      <c r="D1396"/>
    </row>
    <row r="1397" spans="1:4" ht="14.5" x14ac:dyDescent="0.35">
      <c r="A1397"/>
      <c r="B1397"/>
      <c r="C1397"/>
      <c r="D1397"/>
    </row>
    <row r="1398" spans="1:4" ht="14.5" x14ac:dyDescent="0.35">
      <c r="A1398"/>
      <c r="B1398"/>
      <c r="C1398"/>
      <c r="D1398"/>
    </row>
    <row r="1399" spans="1:4" ht="14.5" x14ac:dyDescent="0.35">
      <c r="A1399"/>
      <c r="B1399"/>
      <c r="C1399"/>
      <c r="D1399"/>
    </row>
    <row r="1400" spans="1:4" ht="14.5" x14ac:dyDescent="0.35">
      <c r="A1400"/>
      <c r="B1400"/>
      <c r="C1400"/>
      <c r="D1400"/>
    </row>
    <row r="1401" spans="1:4" ht="14.5" x14ac:dyDescent="0.35">
      <c r="A1401"/>
      <c r="B1401"/>
      <c r="C1401"/>
      <c r="D1401"/>
    </row>
    <row r="1402" spans="1:4" ht="14.5" x14ac:dyDescent="0.35">
      <c r="A1402"/>
      <c r="B1402"/>
      <c r="C1402"/>
      <c r="D1402"/>
    </row>
    <row r="1403" spans="1:4" ht="14.5" x14ac:dyDescent="0.35">
      <c r="A1403"/>
      <c r="B1403"/>
      <c r="C1403"/>
      <c r="D1403"/>
    </row>
    <row r="1404" spans="1:4" ht="14.5" x14ac:dyDescent="0.35">
      <c r="A1404"/>
      <c r="B1404"/>
      <c r="C1404"/>
      <c r="D1404"/>
    </row>
    <row r="1405" spans="1:4" ht="14.5" x14ac:dyDescent="0.35">
      <c r="A1405"/>
      <c r="B1405"/>
      <c r="C1405"/>
      <c r="D1405"/>
    </row>
    <row r="1406" spans="1:4" ht="14.5" x14ac:dyDescent="0.35">
      <c r="A1406"/>
      <c r="B1406"/>
      <c r="C1406"/>
      <c r="D1406"/>
    </row>
    <row r="1407" spans="1:4" ht="14.5" x14ac:dyDescent="0.35">
      <c r="A1407"/>
      <c r="B1407"/>
      <c r="C1407"/>
      <c r="D1407"/>
    </row>
    <row r="1408" spans="1:4" ht="14.5" x14ac:dyDescent="0.35">
      <c r="A1408"/>
      <c r="B1408"/>
      <c r="C1408"/>
      <c r="D1408"/>
    </row>
    <row r="1409" spans="1:4" ht="14.5" x14ac:dyDescent="0.35">
      <c r="A1409"/>
      <c r="B1409"/>
      <c r="C1409"/>
      <c r="D1409"/>
    </row>
    <row r="1410" spans="1:4" ht="14.5" x14ac:dyDescent="0.35">
      <c r="A1410"/>
      <c r="B1410"/>
      <c r="C1410"/>
      <c r="D1410"/>
    </row>
    <row r="1411" spans="1:4" ht="14.5" x14ac:dyDescent="0.35">
      <c r="A1411"/>
      <c r="B1411"/>
      <c r="C1411"/>
      <c r="D1411"/>
    </row>
    <row r="1412" spans="1:4" ht="14.5" x14ac:dyDescent="0.35">
      <c r="A1412"/>
      <c r="B1412"/>
      <c r="C1412"/>
      <c r="D1412"/>
    </row>
    <row r="1413" spans="1:4" ht="14.5" x14ac:dyDescent="0.35">
      <c r="A1413"/>
      <c r="B1413"/>
      <c r="C1413"/>
      <c r="D1413"/>
    </row>
    <row r="1414" spans="1:4" ht="14.5" x14ac:dyDescent="0.35">
      <c r="A1414"/>
      <c r="B1414"/>
      <c r="C1414"/>
      <c r="D1414"/>
    </row>
    <row r="1415" spans="1:4" ht="14.5" x14ac:dyDescent="0.35">
      <c r="A1415"/>
      <c r="B1415"/>
      <c r="C1415"/>
      <c r="D1415"/>
    </row>
    <row r="1416" spans="1:4" ht="14.5" x14ac:dyDescent="0.35">
      <c r="A1416"/>
      <c r="B1416"/>
      <c r="C1416"/>
      <c r="D1416"/>
    </row>
    <row r="1417" spans="1:4" ht="14.5" x14ac:dyDescent="0.35">
      <c r="A1417"/>
      <c r="B1417"/>
      <c r="C1417"/>
      <c r="D1417"/>
    </row>
    <row r="1418" spans="1:4" ht="14.5" x14ac:dyDescent="0.35">
      <c r="A1418"/>
      <c r="B1418"/>
      <c r="C1418"/>
      <c r="D1418"/>
    </row>
    <row r="1419" spans="1:4" ht="14.5" x14ac:dyDescent="0.35">
      <c r="A1419"/>
      <c r="B1419"/>
      <c r="C1419"/>
      <c r="D1419"/>
    </row>
    <row r="1420" spans="1:4" ht="14.5" x14ac:dyDescent="0.35">
      <c r="A1420"/>
      <c r="B1420"/>
      <c r="C1420"/>
      <c r="D1420"/>
    </row>
    <row r="1421" spans="1:4" ht="14.5" x14ac:dyDescent="0.35">
      <c r="A1421"/>
      <c r="B1421"/>
      <c r="C1421"/>
      <c r="D1421"/>
    </row>
    <row r="1422" spans="1:4" ht="14.5" x14ac:dyDescent="0.35">
      <c r="A1422"/>
      <c r="B1422"/>
      <c r="C1422"/>
      <c r="D1422"/>
    </row>
    <row r="1423" spans="1:4" ht="14.5" x14ac:dyDescent="0.35">
      <c r="A1423"/>
      <c r="B1423"/>
      <c r="C1423"/>
      <c r="D1423"/>
    </row>
    <row r="1424" spans="1:4" ht="14.5" x14ac:dyDescent="0.35">
      <c r="A1424"/>
      <c r="B1424"/>
      <c r="C1424"/>
      <c r="D1424"/>
    </row>
    <row r="1425" spans="1:4" ht="14.5" x14ac:dyDescent="0.35">
      <c r="A1425"/>
      <c r="B1425"/>
      <c r="C1425"/>
      <c r="D1425"/>
    </row>
    <row r="1426" spans="1:4" ht="14.5" x14ac:dyDescent="0.35">
      <c r="A1426"/>
      <c r="B1426"/>
      <c r="C1426"/>
      <c r="D1426"/>
    </row>
    <row r="1427" spans="1:4" ht="14.5" x14ac:dyDescent="0.35">
      <c r="A1427"/>
      <c r="B1427"/>
      <c r="C1427"/>
      <c r="D1427"/>
    </row>
    <row r="1428" spans="1:4" ht="14.5" x14ac:dyDescent="0.35">
      <c r="A1428"/>
      <c r="B1428"/>
      <c r="C1428"/>
      <c r="D1428"/>
    </row>
    <row r="1429" spans="1:4" ht="14.5" x14ac:dyDescent="0.35">
      <c r="A1429"/>
      <c r="B1429"/>
      <c r="C1429"/>
      <c r="D1429"/>
    </row>
    <row r="1430" spans="1:4" ht="14.5" x14ac:dyDescent="0.35">
      <c r="A1430"/>
      <c r="B1430"/>
      <c r="C1430"/>
      <c r="D1430"/>
    </row>
    <row r="1431" spans="1:4" ht="14.5" x14ac:dyDescent="0.35">
      <c r="A1431"/>
      <c r="B1431"/>
      <c r="C1431"/>
      <c r="D1431"/>
    </row>
    <row r="1432" spans="1:4" ht="14.5" x14ac:dyDescent="0.35">
      <c r="A1432"/>
      <c r="B1432"/>
      <c r="C1432"/>
      <c r="D1432"/>
    </row>
    <row r="1433" spans="1:4" ht="14.5" x14ac:dyDescent="0.35">
      <c r="A1433"/>
      <c r="B1433"/>
      <c r="C1433"/>
      <c r="D1433"/>
    </row>
    <row r="1434" spans="1:4" ht="14.5" x14ac:dyDescent="0.35">
      <c r="A1434"/>
      <c r="B1434"/>
      <c r="C1434"/>
      <c r="D1434"/>
    </row>
    <row r="1435" spans="1:4" ht="14.5" x14ac:dyDescent="0.35">
      <c r="A1435"/>
      <c r="B1435"/>
      <c r="C1435"/>
      <c r="D1435"/>
    </row>
    <row r="1436" spans="1:4" ht="14.5" x14ac:dyDescent="0.35">
      <c r="A1436"/>
      <c r="B1436"/>
      <c r="C1436"/>
      <c r="D1436"/>
    </row>
    <row r="1437" spans="1:4" ht="14.5" x14ac:dyDescent="0.35">
      <c r="A1437"/>
      <c r="B1437"/>
      <c r="C1437"/>
      <c r="D1437"/>
    </row>
    <row r="1438" spans="1:4" ht="14.5" x14ac:dyDescent="0.35">
      <c r="A1438"/>
      <c r="B1438"/>
      <c r="C1438"/>
      <c r="D1438"/>
    </row>
    <row r="1439" spans="1:4" ht="14.5" x14ac:dyDescent="0.35">
      <c r="A1439"/>
      <c r="B1439"/>
      <c r="C1439"/>
      <c r="D1439"/>
    </row>
    <row r="1440" spans="1:4" ht="14.5" x14ac:dyDescent="0.35">
      <c r="A1440"/>
      <c r="B1440"/>
      <c r="C1440"/>
      <c r="D1440"/>
    </row>
    <row r="1441" spans="1:4" ht="14.5" x14ac:dyDescent="0.35">
      <c r="A1441"/>
      <c r="B1441"/>
      <c r="C1441"/>
      <c r="D1441"/>
    </row>
    <row r="1442" spans="1:4" ht="14.5" x14ac:dyDescent="0.35">
      <c r="A1442"/>
      <c r="B1442"/>
      <c r="C1442"/>
      <c r="D1442"/>
    </row>
    <row r="1443" spans="1:4" ht="14.5" x14ac:dyDescent="0.35">
      <c r="A1443"/>
      <c r="B1443"/>
      <c r="C1443"/>
      <c r="D1443"/>
    </row>
    <row r="1444" spans="1:4" ht="14.5" x14ac:dyDescent="0.35">
      <c r="A1444"/>
      <c r="B1444"/>
      <c r="C1444"/>
      <c r="D1444"/>
    </row>
    <row r="1445" spans="1:4" ht="14.5" x14ac:dyDescent="0.35">
      <c r="A1445"/>
      <c r="B1445"/>
      <c r="C1445"/>
      <c r="D1445"/>
    </row>
    <row r="1446" spans="1:4" ht="14.5" x14ac:dyDescent="0.35">
      <c r="A1446"/>
      <c r="B1446"/>
      <c r="C1446"/>
      <c r="D1446"/>
    </row>
    <row r="1447" spans="1:4" ht="14.5" x14ac:dyDescent="0.35">
      <c r="A1447"/>
      <c r="B1447"/>
      <c r="C1447"/>
      <c r="D1447"/>
    </row>
    <row r="1448" spans="1:4" ht="14.5" x14ac:dyDescent="0.35">
      <c r="A1448"/>
      <c r="B1448"/>
      <c r="C1448"/>
      <c r="D1448"/>
    </row>
    <row r="1449" spans="1:4" ht="14.5" x14ac:dyDescent="0.35">
      <c r="A1449"/>
      <c r="B1449"/>
      <c r="C1449"/>
      <c r="D1449"/>
    </row>
    <row r="1450" spans="1:4" ht="14.5" x14ac:dyDescent="0.35">
      <c r="A1450"/>
      <c r="B1450"/>
      <c r="C1450"/>
      <c r="D1450"/>
    </row>
    <row r="1451" spans="1:4" ht="14.5" x14ac:dyDescent="0.35">
      <c r="A1451"/>
      <c r="B1451"/>
      <c r="C1451"/>
      <c r="D1451"/>
    </row>
    <row r="1452" spans="1:4" ht="14.5" x14ac:dyDescent="0.35">
      <c r="A1452"/>
      <c r="B1452"/>
      <c r="C1452"/>
      <c r="D1452"/>
    </row>
    <row r="1453" spans="1:4" ht="14.5" x14ac:dyDescent="0.35">
      <c r="A1453"/>
      <c r="B1453"/>
      <c r="C1453"/>
      <c r="D1453"/>
    </row>
    <row r="1454" spans="1:4" ht="14.5" x14ac:dyDescent="0.35">
      <c r="A1454"/>
      <c r="B1454"/>
      <c r="C1454"/>
      <c r="D1454"/>
    </row>
    <row r="1455" spans="1:4" ht="14.5" x14ac:dyDescent="0.35">
      <c r="A1455"/>
      <c r="B1455"/>
      <c r="C1455"/>
      <c r="D1455"/>
    </row>
    <row r="1456" spans="1:4" ht="14.5" x14ac:dyDescent="0.35">
      <c r="A1456"/>
      <c r="B1456"/>
      <c r="C1456"/>
      <c r="D1456"/>
    </row>
    <row r="1457" spans="1:4" ht="14.5" x14ac:dyDescent="0.35">
      <c r="A1457"/>
      <c r="B1457"/>
      <c r="C1457"/>
      <c r="D1457"/>
    </row>
    <row r="1458" spans="1:4" ht="14.5" x14ac:dyDescent="0.35">
      <c r="A1458"/>
      <c r="B1458"/>
      <c r="C1458"/>
      <c r="D1458"/>
    </row>
    <row r="1459" spans="1:4" ht="14.5" x14ac:dyDescent="0.35">
      <c r="A1459"/>
      <c r="B1459"/>
      <c r="C1459"/>
      <c r="D1459"/>
    </row>
    <row r="1460" spans="1:4" ht="14.5" x14ac:dyDescent="0.35">
      <c r="A1460"/>
      <c r="B1460"/>
      <c r="C1460"/>
      <c r="D1460"/>
    </row>
    <row r="1461" spans="1:4" ht="14.5" x14ac:dyDescent="0.35">
      <c r="A1461"/>
      <c r="B1461"/>
      <c r="C1461"/>
      <c r="D1461"/>
    </row>
    <row r="1462" spans="1:4" ht="14.5" x14ac:dyDescent="0.35">
      <c r="A1462"/>
      <c r="B1462"/>
      <c r="C1462"/>
      <c r="D1462"/>
    </row>
    <row r="1463" spans="1:4" ht="14.5" x14ac:dyDescent="0.35">
      <c r="A1463"/>
      <c r="B1463"/>
      <c r="C1463"/>
      <c r="D1463"/>
    </row>
    <row r="1464" spans="1:4" ht="14.5" x14ac:dyDescent="0.35">
      <c r="A1464"/>
      <c r="B1464"/>
      <c r="C1464"/>
      <c r="D1464"/>
    </row>
    <row r="1465" spans="1:4" ht="14.5" x14ac:dyDescent="0.35">
      <c r="A1465"/>
      <c r="B1465"/>
      <c r="C1465"/>
      <c r="D1465"/>
    </row>
    <row r="1466" spans="1:4" ht="14.5" x14ac:dyDescent="0.35">
      <c r="A1466"/>
      <c r="B1466"/>
      <c r="C1466"/>
      <c r="D1466"/>
    </row>
    <row r="1467" spans="1:4" ht="14.5" x14ac:dyDescent="0.35">
      <c r="A1467"/>
      <c r="B1467"/>
      <c r="C1467"/>
      <c r="D1467"/>
    </row>
    <row r="1468" spans="1:4" ht="14.5" x14ac:dyDescent="0.35">
      <c r="A1468"/>
      <c r="B1468"/>
      <c r="C1468"/>
      <c r="D1468"/>
    </row>
    <row r="1469" spans="1:4" ht="14.5" x14ac:dyDescent="0.35">
      <c r="A1469"/>
      <c r="B1469"/>
      <c r="C1469"/>
      <c r="D1469"/>
    </row>
    <row r="1470" spans="1:4" ht="14.5" x14ac:dyDescent="0.35">
      <c r="A1470"/>
      <c r="B1470"/>
      <c r="C1470"/>
      <c r="D1470"/>
    </row>
    <row r="1471" spans="1:4" ht="14.5" x14ac:dyDescent="0.35">
      <c r="A1471"/>
      <c r="B1471"/>
      <c r="C1471"/>
      <c r="D1471"/>
    </row>
    <row r="1472" spans="1:4" ht="14.5" x14ac:dyDescent="0.35">
      <c r="A1472"/>
      <c r="B1472"/>
      <c r="C1472"/>
      <c r="D1472"/>
    </row>
    <row r="1473" spans="1:4" ht="14.5" x14ac:dyDescent="0.35">
      <c r="A1473"/>
      <c r="B1473"/>
      <c r="C1473"/>
      <c r="D1473"/>
    </row>
    <row r="1474" spans="1:4" ht="14.5" x14ac:dyDescent="0.35">
      <c r="A1474"/>
      <c r="B1474"/>
      <c r="C1474"/>
      <c r="D1474"/>
    </row>
    <row r="1475" spans="1:4" ht="14.5" x14ac:dyDescent="0.35">
      <c r="A1475"/>
      <c r="B1475"/>
      <c r="C1475"/>
      <c r="D1475"/>
    </row>
    <row r="1476" spans="1:4" ht="14.5" x14ac:dyDescent="0.35">
      <c r="A1476"/>
      <c r="B1476"/>
      <c r="C1476"/>
      <c r="D1476"/>
    </row>
    <row r="1477" spans="1:4" ht="14.5" x14ac:dyDescent="0.35">
      <c r="A1477"/>
      <c r="B1477"/>
      <c r="C1477"/>
      <c r="D1477"/>
    </row>
    <row r="1478" spans="1:4" ht="14.5" x14ac:dyDescent="0.35">
      <c r="A1478"/>
      <c r="B1478"/>
      <c r="C1478"/>
      <c r="D1478"/>
    </row>
    <row r="1479" spans="1:4" ht="14.5" x14ac:dyDescent="0.35">
      <c r="A1479"/>
      <c r="B1479"/>
      <c r="C1479"/>
      <c r="D1479"/>
    </row>
    <row r="1480" spans="1:4" ht="14.5" x14ac:dyDescent="0.35">
      <c r="A1480"/>
      <c r="B1480"/>
      <c r="C1480"/>
      <c r="D1480"/>
    </row>
    <row r="1481" spans="1:4" ht="14.5" x14ac:dyDescent="0.35">
      <c r="A1481"/>
      <c r="B1481"/>
      <c r="C1481"/>
      <c r="D1481"/>
    </row>
    <row r="1482" spans="1:4" ht="14.5" x14ac:dyDescent="0.35">
      <c r="A1482"/>
      <c r="B1482"/>
      <c r="C1482"/>
      <c r="D1482"/>
    </row>
    <row r="1483" spans="1:4" ht="14.5" x14ac:dyDescent="0.35">
      <c r="A1483"/>
      <c r="B1483"/>
      <c r="C1483"/>
      <c r="D1483"/>
    </row>
    <row r="1484" spans="1:4" ht="14.5" x14ac:dyDescent="0.35">
      <c r="A1484"/>
      <c r="B1484"/>
      <c r="C1484"/>
      <c r="D1484"/>
    </row>
    <row r="1485" spans="1:4" ht="14.5" x14ac:dyDescent="0.35">
      <c r="A1485"/>
      <c r="B1485"/>
      <c r="C1485"/>
      <c r="D1485"/>
    </row>
    <row r="1486" spans="1:4" ht="14.5" x14ac:dyDescent="0.35">
      <c r="A1486"/>
      <c r="B1486"/>
      <c r="C1486"/>
      <c r="D1486"/>
    </row>
    <row r="1487" spans="1:4" ht="14.5" x14ac:dyDescent="0.35">
      <c r="A1487"/>
      <c r="B1487"/>
      <c r="C1487"/>
      <c r="D1487"/>
    </row>
    <row r="1488" spans="1:4" ht="14.5" x14ac:dyDescent="0.35">
      <c r="A1488"/>
      <c r="B1488"/>
      <c r="C1488"/>
      <c r="D1488"/>
    </row>
    <row r="1489" spans="1:4" ht="14.5" x14ac:dyDescent="0.35">
      <c r="A1489"/>
      <c r="B1489"/>
      <c r="C1489"/>
      <c r="D1489"/>
    </row>
    <row r="1490" spans="1:4" ht="14.5" x14ac:dyDescent="0.35">
      <c r="A1490"/>
      <c r="B1490"/>
      <c r="C1490"/>
      <c r="D1490"/>
    </row>
    <row r="1491" spans="1:4" ht="14.5" x14ac:dyDescent="0.35">
      <c r="A1491"/>
      <c r="B1491"/>
      <c r="C1491"/>
      <c r="D1491"/>
    </row>
    <row r="1492" spans="1:4" ht="14.5" x14ac:dyDescent="0.35">
      <c r="A1492"/>
      <c r="B1492"/>
      <c r="C1492"/>
      <c r="D1492"/>
    </row>
    <row r="1493" spans="1:4" ht="14.5" x14ac:dyDescent="0.35">
      <c r="A1493"/>
      <c r="B1493"/>
      <c r="C1493"/>
      <c r="D1493"/>
    </row>
    <row r="1494" spans="1:4" ht="14.5" x14ac:dyDescent="0.35">
      <c r="A1494"/>
      <c r="B1494"/>
      <c r="C1494"/>
      <c r="D1494"/>
    </row>
    <row r="1495" spans="1:4" ht="14.5" x14ac:dyDescent="0.35">
      <c r="A1495"/>
      <c r="B1495"/>
      <c r="C1495"/>
      <c r="D1495"/>
    </row>
    <row r="1496" spans="1:4" ht="14.5" x14ac:dyDescent="0.35">
      <c r="A1496"/>
      <c r="B1496"/>
      <c r="C1496"/>
      <c r="D1496"/>
    </row>
    <row r="1497" spans="1:4" ht="14.5" x14ac:dyDescent="0.35">
      <c r="A1497"/>
      <c r="B1497"/>
      <c r="C1497"/>
      <c r="D1497"/>
    </row>
    <row r="1498" spans="1:4" ht="14.5" x14ac:dyDescent="0.35">
      <c r="A1498"/>
      <c r="B1498"/>
      <c r="C1498"/>
      <c r="D1498"/>
    </row>
    <row r="1499" spans="1:4" ht="14.5" x14ac:dyDescent="0.35">
      <c r="A1499"/>
      <c r="B1499"/>
      <c r="C1499"/>
      <c r="D1499"/>
    </row>
    <row r="1500" spans="1:4" ht="14.5" x14ac:dyDescent="0.35">
      <c r="A1500"/>
      <c r="B1500"/>
      <c r="C1500"/>
      <c r="D1500"/>
    </row>
    <row r="1501" spans="1:4" ht="14.5" x14ac:dyDescent="0.35">
      <c r="A1501"/>
      <c r="B1501"/>
      <c r="C1501"/>
      <c r="D1501"/>
    </row>
    <row r="1502" spans="1:4" ht="14.5" x14ac:dyDescent="0.35">
      <c r="A1502"/>
      <c r="B1502"/>
      <c r="C1502"/>
      <c r="D1502"/>
    </row>
    <row r="1503" spans="1:4" ht="14.5" x14ac:dyDescent="0.35">
      <c r="A1503"/>
      <c r="B1503"/>
      <c r="C1503"/>
      <c r="D1503"/>
    </row>
    <row r="1504" spans="1:4" ht="14.5" x14ac:dyDescent="0.35">
      <c r="A1504"/>
      <c r="B1504"/>
      <c r="C1504"/>
      <c r="D1504"/>
    </row>
    <row r="1505" spans="1:4" ht="14.5" x14ac:dyDescent="0.35">
      <c r="A1505"/>
      <c r="B1505"/>
      <c r="C1505"/>
      <c r="D1505"/>
    </row>
    <row r="1506" spans="1:4" ht="14.5" x14ac:dyDescent="0.35">
      <c r="A1506"/>
      <c r="B1506"/>
      <c r="C1506"/>
      <c r="D1506"/>
    </row>
    <row r="1507" spans="1:4" ht="14.5" x14ac:dyDescent="0.35">
      <c r="A1507"/>
      <c r="B1507"/>
      <c r="C1507"/>
      <c r="D1507"/>
    </row>
    <row r="1508" spans="1:4" ht="14.5" x14ac:dyDescent="0.35">
      <c r="A1508"/>
      <c r="B1508"/>
      <c r="C1508"/>
      <c r="D1508"/>
    </row>
    <row r="1509" spans="1:4" ht="14.5" x14ac:dyDescent="0.35">
      <c r="A1509"/>
      <c r="B1509"/>
      <c r="C1509"/>
      <c r="D1509"/>
    </row>
    <row r="1510" spans="1:4" ht="14.5" x14ac:dyDescent="0.35">
      <c r="A1510"/>
      <c r="B1510"/>
      <c r="C1510"/>
      <c r="D1510"/>
    </row>
    <row r="1511" spans="1:4" ht="14.5" x14ac:dyDescent="0.35">
      <c r="A1511"/>
      <c r="B1511"/>
      <c r="C1511"/>
      <c r="D1511"/>
    </row>
    <row r="1512" spans="1:4" ht="14.5" x14ac:dyDescent="0.35">
      <c r="A1512"/>
      <c r="B1512"/>
      <c r="C1512"/>
      <c r="D1512"/>
    </row>
    <row r="1513" spans="1:4" ht="14.5" x14ac:dyDescent="0.35">
      <c r="A1513"/>
      <c r="B1513"/>
      <c r="C1513"/>
      <c r="D1513"/>
    </row>
    <row r="1514" spans="1:4" ht="14.5" x14ac:dyDescent="0.35">
      <c r="A1514"/>
      <c r="B1514"/>
      <c r="C1514"/>
      <c r="D1514"/>
    </row>
    <row r="1515" spans="1:4" ht="14.5" x14ac:dyDescent="0.35">
      <c r="A1515"/>
      <c r="B1515"/>
      <c r="C1515"/>
      <c r="D1515"/>
    </row>
    <row r="1516" spans="1:4" ht="14.5" x14ac:dyDescent="0.35">
      <c r="A1516"/>
      <c r="B1516"/>
      <c r="C1516"/>
      <c r="D1516"/>
    </row>
    <row r="1517" spans="1:4" ht="14.5" x14ac:dyDescent="0.35">
      <c r="A1517"/>
      <c r="B1517"/>
      <c r="C1517"/>
      <c r="D1517"/>
    </row>
    <row r="1518" spans="1:4" ht="14.5" x14ac:dyDescent="0.35">
      <c r="A1518"/>
      <c r="B1518"/>
      <c r="C1518"/>
      <c r="D1518"/>
    </row>
    <row r="1519" spans="1:4" ht="14.5" x14ac:dyDescent="0.35">
      <c r="A1519"/>
      <c r="B1519"/>
      <c r="C1519"/>
      <c r="D1519"/>
    </row>
    <row r="1520" spans="1:4" ht="14.5" x14ac:dyDescent="0.35">
      <c r="A1520"/>
      <c r="B1520"/>
      <c r="C1520"/>
      <c r="D1520"/>
    </row>
    <row r="1521" spans="1:4" ht="14.5" x14ac:dyDescent="0.35">
      <c r="A1521"/>
      <c r="B1521"/>
      <c r="C1521"/>
      <c r="D1521"/>
    </row>
    <row r="1522" spans="1:4" ht="14.5" x14ac:dyDescent="0.35">
      <c r="A1522"/>
      <c r="B1522"/>
      <c r="C1522"/>
      <c r="D1522"/>
    </row>
    <row r="1523" spans="1:4" ht="14.5" x14ac:dyDescent="0.35">
      <c r="A1523"/>
      <c r="B1523"/>
      <c r="C1523"/>
      <c r="D1523"/>
    </row>
    <row r="1524" spans="1:4" ht="14.5" x14ac:dyDescent="0.35">
      <c r="A1524"/>
      <c r="B1524"/>
      <c r="C1524"/>
      <c r="D1524"/>
    </row>
    <row r="1525" spans="1:4" ht="14.5" x14ac:dyDescent="0.35">
      <c r="A1525"/>
      <c r="B1525"/>
      <c r="C1525"/>
      <c r="D1525"/>
    </row>
    <row r="1526" spans="1:4" ht="14.5" x14ac:dyDescent="0.35">
      <c r="A1526"/>
      <c r="B1526"/>
      <c r="C1526"/>
      <c r="D1526"/>
    </row>
    <row r="1527" spans="1:4" ht="14.5" x14ac:dyDescent="0.35">
      <c r="A1527"/>
      <c r="B1527"/>
      <c r="C1527"/>
      <c r="D1527"/>
    </row>
    <row r="1528" spans="1:4" ht="14.5" x14ac:dyDescent="0.35">
      <c r="A1528"/>
      <c r="B1528"/>
      <c r="C1528"/>
      <c r="D1528"/>
    </row>
    <row r="1529" spans="1:4" ht="14.5" x14ac:dyDescent="0.35">
      <c r="A1529"/>
      <c r="B1529"/>
      <c r="C1529"/>
      <c r="D1529"/>
    </row>
    <row r="1530" spans="1:4" ht="14.5" x14ac:dyDescent="0.35">
      <c r="A1530"/>
      <c r="B1530"/>
      <c r="C1530"/>
      <c r="D1530"/>
    </row>
    <row r="1531" spans="1:4" ht="14.5" x14ac:dyDescent="0.35">
      <c r="A1531"/>
      <c r="B1531"/>
      <c r="C1531"/>
      <c r="D1531"/>
    </row>
    <row r="1532" spans="1:4" ht="14.5" x14ac:dyDescent="0.35">
      <c r="A1532"/>
      <c r="B1532"/>
      <c r="C1532"/>
      <c r="D1532"/>
    </row>
    <row r="1533" spans="1:4" ht="14.5" x14ac:dyDescent="0.35">
      <c r="A1533"/>
      <c r="B1533"/>
      <c r="C1533"/>
      <c r="D1533"/>
    </row>
    <row r="1534" spans="1:4" ht="14.5" x14ac:dyDescent="0.35">
      <c r="A1534"/>
      <c r="B1534"/>
      <c r="C1534"/>
      <c r="D1534"/>
    </row>
    <row r="1535" spans="1:4" ht="14.5" x14ac:dyDescent="0.35">
      <c r="A1535"/>
      <c r="B1535"/>
      <c r="C1535"/>
      <c r="D1535"/>
    </row>
    <row r="1536" spans="1:4" ht="14.5" x14ac:dyDescent="0.35">
      <c r="A1536"/>
      <c r="B1536"/>
      <c r="C1536"/>
      <c r="D1536"/>
    </row>
    <row r="1537" spans="1:4" ht="14.5" x14ac:dyDescent="0.35">
      <c r="A1537"/>
      <c r="B1537"/>
      <c r="C1537"/>
      <c r="D1537"/>
    </row>
    <row r="1538" spans="1:4" ht="14.5" x14ac:dyDescent="0.35">
      <c r="A1538"/>
      <c r="B1538"/>
      <c r="C1538"/>
      <c r="D1538"/>
    </row>
    <row r="1539" spans="1:4" ht="14.5" x14ac:dyDescent="0.35">
      <c r="A1539"/>
      <c r="B1539"/>
      <c r="C1539"/>
      <c r="D1539"/>
    </row>
    <row r="1540" spans="1:4" ht="14.5" x14ac:dyDescent="0.35">
      <c r="A1540"/>
      <c r="B1540"/>
      <c r="C1540"/>
      <c r="D1540"/>
    </row>
    <row r="1541" spans="1:4" ht="14.5" x14ac:dyDescent="0.35">
      <c r="A1541"/>
      <c r="B1541"/>
      <c r="C1541"/>
      <c r="D1541"/>
    </row>
    <row r="1542" spans="1:4" ht="14.5" x14ac:dyDescent="0.35">
      <c r="A1542"/>
      <c r="B1542"/>
      <c r="C1542"/>
      <c r="D1542"/>
    </row>
    <row r="1543" spans="1:4" ht="14.5" x14ac:dyDescent="0.35">
      <c r="A1543"/>
      <c r="B1543"/>
      <c r="C1543"/>
      <c r="D1543"/>
    </row>
    <row r="1544" spans="1:4" ht="14.5" x14ac:dyDescent="0.35">
      <c r="A1544"/>
      <c r="B1544"/>
      <c r="C1544"/>
      <c r="D1544"/>
    </row>
    <row r="1545" spans="1:4" ht="14.5" x14ac:dyDescent="0.35">
      <c r="A1545"/>
      <c r="B1545"/>
      <c r="C1545"/>
      <c r="D1545"/>
    </row>
    <row r="1546" spans="1:4" ht="14.5" x14ac:dyDescent="0.35">
      <c r="A1546"/>
      <c r="B1546"/>
      <c r="C1546"/>
      <c r="D1546"/>
    </row>
    <row r="1547" spans="1:4" ht="14.5" x14ac:dyDescent="0.35">
      <c r="A1547"/>
      <c r="B1547"/>
      <c r="C1547"/>
      <c r="D1547"/>
    </row>
    <row r="1548" spans="1:4" ht="14.5" x14ac:dyDescent="0.35">
      <c r="A1548"/>
      <c r="B1548"/>
      <c r="C1548"/>
      <c r="D1548"/>
    </row>
    <row r="1549" spans="1:4" ht="14.5" x14ac:dyDescent="0.35">
      <c r="A1549"/>
      <c r="B1549"/>
      <c r="C1549"/>
      <c r="D1549"/>
    </row>
    <row r="1550" spans="1:4" ht="14.5" x14ac:dyDescent="0.35">
      <c r="A1550"/>
      <c r="B1550"/>
      <c r="C1550"/>
      <c r="D1550"/>
    </row>
    <row r="1551" spans="1:4" ht="14.5" x14ac:dyDescent="0.35">
      <c r="A1551"/>
      <c r="B1551"/>
      <c r="C1551"/>
      <c r="D1551"/>
    </row>
    <row r="1552" spans="1:4" ht="14.5" x14ac:dyDescent="0.35">
      <c r="A1552"/>
      <c r="B1552"/>
      <c r="C1552"/>
      <c r="D1552"/>
    </row>
    <row r="1553" spans="1:4" ht="14.5" x14ac:dyDescent="0.35">
      <c r="A1553"/>
      <c r="B1553"/>
      <c r="C1553"/>
      <c r="D1553"/>
    </row>
    <row r="1554" spans="1:4" ht="14.5" x14ac:dyDescent="0.35">
      <c r="A1554"/>
      <c r="B1554"/>
      <c r="C1554"/>
      <c r="D1554"/>
    </row>
    <row r="1555" spans="1:4" ht="14.5" x14ac:dyDescent="0.35">
      <c r="A1555"/>
      <c r="B1555"/>
      <c r="C1555"/>
      <c r="D1555"/>
    </row>
    <row r="1556" spans="1:4" ht="14.5" x14ac:dyDescent="0.35">
      <c r="A1556"/>
      <c r="B1556"/>
      <c r="C1556"/>
      <c r="D1556"/>
    </row>
    <row r="1557" spans="1:4" ht="14.5" x14ac:dyDescent="0.35">
      <c r="A1557"/>
      <c r="B1557"/>
      <c r="C1557"/>
      <c r="D1557"/>
    </row>
    <row r="1558" spans="1:4" ht="14.5" x14ac:dyDescent="0.35">
      <c r="A1558"/>
      <c r="B1558"/>
      <c r="C1558"/>
      <c r="D1558"/>
    </row>
    <row r="1559" spans="1:4" ht="14.5" x14ac:dyDescent="0.35">
      <c r="A1559"/>
      <c r="B1559"/>
      <c r="C1559"/>
      <c r="D1559"/>
    </row>
    <row r="1560" spans="1:4" ht="14.5" x14ac:dyDescent="0.35">
      <c r="A1560"/>
      <c r="B1560"/>
      <c r="C1560"/>
      <c r="D1560"/>
    </row>
    <row r="1561" spans="1:4" ht="14.5" x14ac:dyDescent="0.35">
      <c r="A1561"/>
      <c r="B1561"/>
      <c r="C1561"/>
      <c r="D1561"/>
    </row>
    <row r="1562" spans="1:4" ht="14.5" x14ac:dyDescent="0.35">
      <c r="A1562"/>
      <c r="B1562"/>
      <c r="C1562"/>
      <c r="D1562"/>
    </row>
    <row r="1563" spans="1:4" ht="14.5" x14ac:dyDescent="0.35">
      <c r="A1563"/>
      <c r="B1563"/>
      <c r="C1563"/>
      <c r="D1563"/>
    </row>
    <row r="1564" spans="1:4" ht="14.5" x14ac:dyDescent="0.35">
      <c r="A1564"/>
      <c r="B1564"/>
      <c r="C1564"/>
      <c r="D1564"/>
    </row>
    <row r="1565" spans="1:4" ht="14.5" x14ac:dyDescent="0.35">
      <c r="A1565"/>
      <c r="B1565"/>
      <c r="C1565"/>
      <c r="D1565"/>
    </row>
    <row r="1566" spans="1:4" ht="14.5" x14ac:dyDescent="0.35">
      <c r="A1566"/>
      <c r="B1566"/>
      <c r="C1566"/>
      <c r="D1566"/>
    </row>
    <row r="1567" spans="1:4" ht="14.5" x14ac:dyDescent="0.35">
      <c r="A1567"/>
      <c r="B1567"/>
      <c r="C1567"/>
      <c r="D1567"/>
    </row>
    <row r="1568" spans="1:4" ht="14.5" x14ac:dyDescent="0.35">
      <c r="A1568"/>
      <c r="B1568"/>
      <c r="C1568"/>
      <c r="D1568"/>
    </row>
    <row r="1569" spans="1:4" ht="14.5" x14ac:dyDescent="0.35">
      <c r="A1569"/>
      <c r="B1569"/>
      <c r="C1569"/>
      <c r="D1569"/>
    </row>
    <row r="1570" spans="1:4" ht="14.5" x14ac:dyDescent="0.35">
      <c r="A1570"/>
      <c r="B1570"/>
      <c r="C1570"/>
      <c r="D1570"/>
    </row>
    <row r="1571" spans="1:4" ht="14.5" x14ac:dyDescent="0.35">
      <c r="A1571"/>
      <c r="B1571"/>
      <c r="C1571"/>
      <c r="D1571"/>
    </row>
    <row r="1572" spans="1:4" ht="14.5" x14ac:dyDescent="0.35">
      <c r="A1572"/>
      <c r="B1572"/>
      <c r="C1572"/>
      <c r="D1572"/>
    </row>
    <row r="1573" spans="1:4" ht="14.5" x14ac:dyDescent="0.35">
      <c r="A1573"/>
      <c r="B1573"/>
      <c r="C1573"/>
      <c r="D1573"/>
    </row>
    <row r="1574" spans="1:4" ht="14.5" x14ac:dyDescent="0.35">
      <c r="A1574"/>
      <c r="B1574"/>
      <c r="C1574"/>
      <c r="D1574"/>
    </row>
    <row r="1575" spans="1:4" ht="14.5" x14ac:dyDescent="0.35">
      <c r="A1575"/>
      <c r="B1575"/>
      <c r="C1575"/>
      <c r="D1575"/>
    </row>
    <row r="1576" spans="1:4" ht="14.5" x14ac:dyDescent="0.35">
      <c r="A1576"/>
      <c r="B1576"/>
      <c r="C1576"/>
      <c r="D1576"/>
    </row>
    <row r="1577" spans="1:4" ht="14.5" x14ac:dyDescent="0.35">
      <c r="A1577"/>
      <c r="B1577"/>
      <c r="C1577"/>
      <c r="D1577"/>
    </row>
    <row r="1578" spans="1:4" ht="14.5" x14ac:dyDescent="0.35">
      <c r="A1578"/>
      <c r="B1578"/>
      <c r="C1578"/>
      <c r="D1578"/>
    </row>
    <row r="1579" spans="1:4" ht="14.5" x14ac:dyDescent="0.35">
      <c r="A1579"/>
      <c r="B1579"/>
      <c r="C1579"/>
      <c r="D1579"/>
    </row>
    <row r="1580" spans="1:4" ht="14.5" x14ac:dyDescent="0.35">
      <c r="A1580"/>
      <c r="B1580"/>
      <c r="C1580"/>
      <c r="D1580"/>
    </row>
    <row r="1581" spans="1:4" ht="14.5" x14ac:dyDescent="0.35">
      <c r="A1581"/>
      <c r="B1581"/>
      <c r="C1581"/>
      <c r="D1581"/>
    </row>
    <row r="1582" spans="1:4" ht="14.5" x14ac:dyDescent="0.35">
      <c r="A1582"/>
      <c r="B1582"/>
      <c r="C1582"/>
      <c r="D1582"/>
    </row>
    <row r="1583" spans="1:4" ht="14.5" x14ac:dyDescent="0.35">
      <c r="A1583"/>
      <c r="B1583"/>
      <c r="C1583"/>
      <c r="D1583"/>
    </row>
    <row r="1584" spans="1:4" ht="14.5" x14ac:dyDescent="0.35">
      <c r="A1584"/>
      <c r="B1584"/>
      <c r="C1584"/>
      <c r="D1584"/>
    </row>
    <row r="1585" spans="1:4" ht="14.5" x14ac:dyDescent="0.35">
      <c r="A1585"/>
      <c r="B1585"/>
      <c r="C1585"/>
      <c r="D1585"/>
    </row>
    <row r="1586" spans="1:4" ht="14.5" x14ac:dyDescent="0.35">
      <c r="A1586"/>
      <c r="B1586"/>
      <c r="C1586"/>
      <c r="D1586"/>
    </row>
    <row r="1587" spans="1:4" ht="14.5" x14ac:dyDescent="0.35">
      <c r="A1587"/>
      <c r="B1587"/>
      <c r="C1587"/>
      <c r="D1587"/>
    </row>
    <row r="1588" spans="1:4" ht="14.5" x14ac:dyDescent="0.35">
      <c r="A1588"/>
      <c r="B1588"/>
      <c r="C1588"/>
      <c r="D1588"/>
    </row>
    <row r="1589" spans="1:4" ht="14.5" x14ac:dyDescent="0.35">
      <c r="A1589"/>
      <c r="B1589"/>
      <c r="C1589"/>
      <c r="D1589"/>
    </row>
    <row r="1590" spans="1:4" ht="14.5" x14ac:dyDescent="0.35">
      <c r="A1590"/>
      <c r="B1590"/>
      <c r="C1590"/>
      <c r="D1590"/>
    </row>
    <row r="1591" spans="1:4" ht="14.5" x14ac:dyDescent="0.35">
      <c r="A1591"/>
      <c r="B1591"/>
      <c r="C1591"/>
      <c r="D1591"/>
    </row>
    <row r="1592" spans="1:4" ht="14.5" x14ac:dyDescent="0.35">
      <c r="A1592"/>
      <c r="B1592"/>
      <c r="C1592"/>
      <c r="D1592"/>
    </row>
    <row r="1593" spans="1:4" ht="14.5" x14ac:dyDescent="0.35">
      <c r="A1593"/>
      <c r="B1593"/>
      <c r="C1593"/>
      <c r="D1593"/>
    </row>
    <row r="1594" spans="1:4" ht="14.5" x14ac:dyDescent="0.35">
      <c r="A1594"/>
      <c r="B1594"/>
      <c r="C1594"/>
      <c r="D1594"/>
    </row>
    <row r="1595" spans="1:4" ht="14.5" x14ac:dyDescent="0.35">
      <c r="A1595"/>
      <c r="B1595"/>
      <c r="C1595"/>
      <c r="D1595"/>
    </row>
    <row r="1596" spans="1:4" ht="14.5" x14ac:dyDescent="0.35">
      <c r="A1596"/>
      <c r="B1596"/>
      <c r="C1596"/>
      <c r="D1596"/>
    </row>
    <row r="1597" spans="1:4" ht="14.5" x14ac:dyDescent="0.35">
      <c r="A1597"/>
      <c r="B1597"/>
      <c r="C1597"/>
      <c r="D1597"/>
    </row>
    <row r="1598" spans="1:4" ht="14.5" x14ac:dyDescent="0.35">
      <c r="A1598"/>
      <c r="B1598"/>
      <c r="C1598"/>
      <c r="D1598"/>
    </row>
    <row r="1599" spans="1:4" ht="14.5" x14ac:dyDescent="0.35">
      <c r="A1599"/>
      <c r="B1599"/>
      <c r="C1599"/>
      <c r="D1599"/>
    </row>
    <row r="1600" spans="1:4" ht="14.5" x14ac:dyDescent="0.35">
      <c r="A1600"/>
      <c r="B1600"/>
      <c r="C1600"/>
      <c r="D1600"/>
    </row>
    <row r="1601" spans="1:4" ht="14.5" x14ac:dyDescent="0.35">
      <c r="A1601"/>
      <c r="B1601"/>
      <c r="C1601"/>
      <c r="D1601"/>
    </row>
    <row r="1602" spans="1:4" ht="14.5" x14ac:dyDescent="0.35">
      <c r="A1602"/>
      <c r="B1602"/>
      <c r="C1602"/>
      <c r="D1602"/>
    </row>
    <row r="1603" spans="1:4" ht="14.5" x14ac:dyDescent="0.35">
      <c r="A1603"/>
      <c r="B1603"/>
      <c r="C1603"/>
      <c r="D1603"/>
    </row>
    <row r="1604" spans="1:4" ht="14.5" x14ac:dyDescent="0.35">
      <c r="A1604"/>
      <c r="B1604"/>
      <c r="C1604"/>
      <c r="D1604"/>
    </row>
    <row r="1605" spans="1:4" ht="14.5" x14ac:dyDescent="0.35">
      <c r="A1605"/>
      <c r="B1605"/>
      <c r="C1605"/>
      <c r="D1605"/>
    </row>
    <row r="1606" spans="1:4" ht="14.5" x14ac:dyDescent="0.35">
      <c r="A1606"/>
      <c r="B1606"/>
      <c r="C1606"/>
      <c r="D1606"/>
    </row>
    <row r="1607" spans="1:4" ht="14.5" x14ac:dyDescent="0.35">
      <c r="A1607"/>
      <c r="B1607"/>
      <c r="C1607"/>
      <c r="D1607"/>
    </row>
    <row r="1608" spans="1:4" ht="14.5" x14ac:dyDescent="0.35">
      <c r="A1608"/>
      <c r="B1608"/>
      <c r="C1608"/>
      <c r="D1608"/>
    </row>
    <row r="1609" spans="1:4" ht="14.5" x14ac:dyDescent="0.35">
      <c r="A1609"/>
      <c r="B1609"/>
      <c r="C1609"/>
      <c r="D1609"/>
    </row>
    <row r="1610" spans="1:4" ht="14.5" x14ac:dyDescent="0.35">
      <c r="A1610"/>
      <c r="B1610"/>
      <c r="C1610"/>
      <c r="D1610"/>
    </row>
    <row r="1611" spans="1:4" ht="14.5" x14ac:dyDescent="0.35">
      <c r="A1611"/>
      <c r="B1611"/>
      <c r="C1611"/>
      <c r="D1611"/>
    </row>
    <row r="1612" spans="1:4" ht="14.5" x14ac:dyDescent="0.35">
      <c r="A1612"/>
      <c r="B1612"/>
      <c r="C1612"/>
      <c r="D1612"/>
    </row>
    <row r="1613" spans="1:4" ht="14.5" x14ac:dyDescent="0.35">
      <c r="A1613"/>
      <c r="B1613"/>
      <c r="C1613"/>
      <c r="D1613"/>
    </row>
    <row r="1614" spans="1:4" ht="14.5" x14ac:dyDescent="0.35">
      <c r="A1614"/>
      <c r="B1614"/>
      <c r="C1614"/>
      <c r="D1614"/>
    </row>
    <row r="1615" spans="1:4" ht="14.5" x14ac:dyDescent="0.35">
      <c r="A1615"/>
      <c r="B1615"/>
      <c r="C1615"/>
      <c r="D1615"/>
    </row>
    <row r="1616" spans="1:4" ht="14.5" x14ac:dyDescent="0.35">
      <c r="A1616"/>
      <c r="B1616"/>
      <c r="C1616"/>
      <c r="D1616"/>
    </row>
    <row r="1617" spans="1:4" ht="14.5" x14ac:dyDescent="0.35">
      <c r="A1617"/>
      <c r="B1617"/>
      <c r="C1617"/>
      <c r="D1617"/>
    </row>
    <row r="1618" spans="1:4" ht="14.5" x14ac:dyDescent="0.35">
      <c r="A1618"/>
      <c r="B1618"/>
      <c r="C1618"/>
      <c r="D1618"/>
    </row>
    <row r="1619" spans="1:4" ht="14.5" x14ac:dyDescent="0.35">
      <c r="A1619"/>
      <c r="B1619"/>
      <c r="C1619"/>
      <c r="D1619"/>
    </row>
    <row r="1620" spans="1:4" ht="14.5" x14ac:dyDescent="0.35">
      <c r="A1620"/>
      <c r="B1620"/>
      <c r="C1620"/>
      <c r="D1620"/>
    </row>
    <row r="1621" spans="1:4" ht="14.5" x14ac:dyDescent="0.35">
      <c r="A1621"/>
      <c r="B1621"/>
      <c r="C1621"/>
      <c r="D1621"/>
    </row>
    <row r="1622" spans="1:4" ht="14.5" x14ac:dyDescent="0.35">
      <c r="A1622"/>
      <c r="B1622"/>
      <c r="C1622"/>
      <c r="D1622"/>
    </row>
    <row r="1623" spans="1:4" ht="14.5" x14ac:dyDescent="0.35">
      <c r="A1623"/>
      <c r="B1623"/>
      <c r="C1623"/>
      <c r="D1623"/>
    </row>
    <row r="1624" spans="1:4" ht="14.5" x14ac:dyDescent="0.35">
      <c r="A1624"/>
      <c r="B1624"/>
      <c r="C1624"/>
      <c r="D1624"/>
    </row>
    <row r="1625" spans="1:4" ht="14.5" x14ac:dyDescent="0.35">
      <c r="A1625"/>
      <c r="B1625"/>
      <c r="C1625"/>
      <c r="D1625"/>
    </row>
    <row r="1626" spans="1:4" ht="14.5" x14ac:dyDescent="0.35">
      <c r="A1626"/>
      <c r="B1626"/>
      <c r="C1626"/>
      <c r="D1626"/>
    </row>
    <row r="1627" spans="1:4" ht="14.5" x14ac:dyDescent="0.35">
      <c r="A1627"/>
      <c r="B1627"/>
      <c r="C1627"/>
      <c r="D1627"/>
    </row>
    <row r="1628" spans="1:4" ht="14.5" x14ac:dyDescent="0.35">
      <c r="A1628"/>
      <c r="B1628"/>
      <c r="C1628"/>
      <c r="D1628"/>
    </row>
    <row r="1629" spans="1:4" ht="14.5" x14ac:dyDescent="0.35">
      <c r="A1629"/>
      <c r="B1629"/>
      <c r="C1629"/>
      <c r="D1629"/>
    </row>
    <row r="1630" spans="1:4" ht="14.5" x14ac:dyDescent="0.35">
      <c r="A1630"/>
      <c r="B1630"/>
      <c r="C1630"/>
      <c r="D1630"/>
    </row>
    <row r="1631" spans="1:4" ht="14.5" x14ac:dyDescent="0.35">
      <c r="A1631"/>
      <c r="B1631"/>
      <c r="C1631"/>
      <c r="D1631"/>
    </row>
    <row r="1632" spans="1:4" ht="14.5" x14ac:dyDescent="0.35">
      <c r="A1632"/>
      <c r="B1632"/>
      <c r="C1632"/>
      <c r="D1632"/>
    </row>
    <row r="1633" spans="1:4" ht="14.5" x14ac:dyDescent="0.35">
      <c r="A1633"/>
      <c r="B1633"/>
      <c r="C1633"/>
      <c r="D1633"/>
    </row>
    <row r="1634" spans="1:4" ht="14.5" x14ac:dyDescent="0.35">
      <c r="A1634"/>
      <c r="B1634"/>
      <c r="C1634"/>
      <c r="D1634"/>
    </row>
    <row r="1635" spans="1:4" ht="14.5" x14ac:dyDescent="0.35">
      <c r="A1635"/>
      <c r="B1635"/>
      <c r="C1635"/>
      <c r="D1635"/>
    </row>
    <row r="1636" spans="1:4" ht="14.5" x14ac:dyDescent="0.35">
      <c r="A1636"/>
      <c r="B1636"/>
      <c r="C1636"/>
      <c r="D1636"/>
    </row>
    <row r="1637" spans="1:4" ht="14.5" x14ac:dyDescent="0.35">
      <c r="A1637"/>
      <c r="B1637"/>
      <c r="C1637"/>
      <c r="D1637"/>
    </row>
    <row r="1638" spans="1:4" ht="14.5" x14ac:dyDescent="0.35">
      <c r="A1638"/>
      <c r="B1638"/>
      <c r="C1638"/>
      <c r="D1638"/>
    </row>
    <row r="1639" spans="1:4" ht="14.5" x14ac:dyDescent="0.35">
      <c r="A1639"/>
      <c r="B1639"/>
      <c r="C1639"/>
      <c r="D1639"/>
    </row>
    <row r="1640" spans="1:4" ht="14.5" x14ac:dyDescent="0.35">
      <c r="A1640"/>
      <c r="B1640"/>
      <c r="C1640"/>
      <c r="D1640"/>
    </row>
    <row r="1641" spans="1:4" ht="14.5" x14ac:dyDescent="0.35">
      <c r="A1641"/>
      <c r="B1641"/>
      <c r="C1641"/>
      <c r="D1641"/>
    </row>
    <row r="1642" spans="1:4" ht="14.5" x14ac:dyDescent="0.35">
      <c r="A1642"/>
      <c r="B1642"/>
      <c r="C1642"/>
      <c r="D1642"/>
    </row>
    <row r="1643" spans="1:4" ht="14.5" x14ac:dyDescent="0.35">
      <c r="A1643"/>
      <c r="B1643"/>
      <c r="C1643"/>
      <c r="D1643"/>
    </row>
    <row r="1644" spans="1:4" ht="14.5" x14ac:dyDescent="0.35">
      <c r="A1644"/>
      <c r="B1644"/>
      <c r="C1644"/>
      <c r="D1644"/>
    </row>
    <row r="1645" spans="1:4" ht="14.5" x14ac:dyDescent="0.35">
      <c r="A1645"/>
      <c r="B1645"/>
      <c r="C1645"/>
      <c r="D1645"/>
    </row>
    <row r="1646" spans="1:4" ht="14.5" x14ac:dyDescent="0.35">
      <c r="A1646"/>
      <c r="B1646"/>
      <c r="C1646"/>
      <c r="D1646"/>
    </row>
    <row r="1647" spans="1:4" ht="14.5" x14ac:dyDescent="0.35">
      <c r="A1647"/>
      <c r="B1647"/>
      <c r="C1647"/>
      <c r="D1647"/>
    </row>
    <row r="1648" spans="1:4" ht="14.5" x14ac:dyDescent="0.35">
      <c r="A1648"/>
      <c r="B1648"/>
      <c r="C1648"/>
      <c r="D1648"/>
    </row>
    <row r="1649" spans="1:4" ht="14.5" x14ac:dyDescent="0.35">
      <c r="A1649"/>
      <c r="B1649"/>
      <c r="C1649"/>
      <c r="D1649"/>
    </row>
    <row r="1650" spans="1:4" ht="14.5" x14ac:dyDescent="0.35">
      <c r="A1650"/>
      <c r="B1650"/>
      <c r="C1650"/>
      <c r="D1650"/>
    </row>
    <row r="1651" spans="1:4" ht="14.5" x14ac:dyDescent="0.35">
      <c r="A1651"/>
      <c r="B1651"/>
      <c r="C1651"/>
      <c r="D1651"/>
    </row>
    <row r="1652" spans="1:4" ht="14.5" x14ac:dyDescent="0.35">
      <c r="A1652"/>
      <c r="B1652"/>
      <c r="C1652"/>
      <c r="D1652"/>
    </row>
    <row r="1653" spans="1:4" ht="14.5" x14ac:dyDescent="0.35">
      <c r="A1653"/>
      <c r="B1653"/>
      <c r="C1653"/>
      <c r="D1653"/>
    </row>
    <row r="1654" spans="1:4" ht="14.5" x14ac:dyDescent="0.35">
      <c r="A1654"/>
      <c r="B1654"/>
      <c r="C1654"/>
      <c r="D1654"/>
    </row>
    <row r="1655" spans="1:4" ht="14.5" x14ac:dyDescent="0.35">
      <c r="A1655"/>
      <c r="B1655"/>
      <c r="C1655"/>
      <c r="D1655"/>
    </row>
    <row r="1656" spans="1:4" ht="14.5" x14ac:dyDescent="0.35">
      <c r="A1656"/>
      <c r="B1656"/>
      <c r="C1656"/>
      <c r="D1656"/>
    </row>
    <row r="1657" spans="1:4" ht="14.5" x14ac:dyDescent="0.35">
      <c r="A1657"/>
      <c r="B1657"/>
      <c r="C1657"/>
      <c r="D1657"/>
    </row>
    <row r="1658" spans="1:4" ht="14.5" x14ac:dyDescent="0.35">
      <c r="A1658"/>
      <c r="B1658"/>
      <c r="C1658"/>
      <c r="D1658"/>
    </row>
    <row r="1659" spans="1:4" ht="14.5" x14ac:dyDescent="0.35">
      <c r="A1659"/>
      <c r="B1659"/>
      <c r="C1659"/>
      <c r="D1659"/>
    </row>
    <row r="1660" spans="1:4" ht="14.5" x14ac:dyDescent="0.35">
      <c r="A1660"/>
      <c r="B1660"/>
      <c r="C1660"/>
      <c r="D1660"/>
    </row>
    <row r="1661" spans="1:4" ht="14.5" x14ac:dyDescent="0.35">
      <c r="A1661"/>
      <c r="B1661"/>
      <c r="C1661"/>
      <c r="D1661"/>
    </row>
    <row r="1662" spans="1:4" ht="14.5" x14ac:dyDescent="0.35">
      <c r="A1662"/>
      <c r="B1662"/>
      <c r="C1662"/>
      <c r="D1662"/>
    </row>
    <row r="1663" spans="1:4" ht="14.5" x14ac:dyDescent="0.35">
      <c r="A1663"/>
      <c r="B1663"/>
      <c r="C1663"/>
      <c r="D1663"/>
    </row>
    <row r="1664" spans="1:4" ht="14.5" x14ac:dyDescent="0.35">
      <c r="A1664"/>
      <c r="B1664"/>
      <c r="C1664"/>
      <c r="D1664"/>
    </row>
    <row r="1665" spans="1:4" ht="14.5" x14ac:dyDescent="0.35">
      <c r="A1665"/>
      <c r="B1665"/>
      <c r="C1665"/>
      <c r="D1665"/>
    </row>
    <row r="1666" spans="1:4" ht="14.5" x14ac:dyDescent="0.35">
      <c r="A1666"/>
      <c r="B1666"/>
      <c r="C1666"/>
      <c r="D1666"/>
    </row>
    <row r="1667" spans="1:4" ht="14.5" x14ac:dyDescent="0.35">
      <c r="A1667"/>
      <c r="B1667"/>
      <c r="C1667"/>
      <c r="D1667"/>
    </row>
    <row r="1668" spans="1:4" ht="14.5" x14ac:dyDescent="0.35">
      <c r="A1668"/>
      <c r="B1668"/>
      <c r="C1668"/>
      <c r="D1668"/>
    </row>
    <row r="1669" spans="1:4" ht="14.5" x14ac:dyDescent="0.35">
      <c r="A1669"/>
      <c r="B1669"/>
      <c r="C1669"/>
      <c r="D1669"/>
    </row>
    <row r="1670" spans="1:4" ht="14.5" x14ac:dyDescent="0.35">
      <c r="A1670"/>
      <c r="B1670"/>
      <c r="C1670"/>
      <c r="D1670"/>
    </row>
    <row r="1671" spans="1:4" ht="14.5" x14ac:dyDescent="0.35">
      <c r="A1671"/>
      <c r="B1671"/>
      <c r="C1671"/>
      <c r="D1671"/>
    </row>
    <row r="1672" spans="1:4" ht="14.5" x14ac:dyDescent="0.35">
      <c r="A1672"/>
      <c r="B1672"/>
      <c r="C1672"/>
      <c r="D1672"/>
    </row>
    <row r="1673" spans="1:4" ht="14.5" x14ac:dyDescent="0.35">
      <c r="A1673"/>
      <c r="B1673"/>
      <c r="C1673"/>
      <c r="D1673"/>
    </row>
    <row r="1674" spans="1:4" ht="14.5" x14ac:dyDescent="0.35">
      <c r="A1674"/>
      <c r="B1674"/>
      <c r="C1674"/>
      <c r="D1674"/>
    </row>
    <row r="1675" spans="1:4" ht="14.5" x14ac:dyDescent="0.35">
      <c r="A1675"/>
      <c r="B1675"/>
      <c r="C1675"/>
      <c r="D1675"/>
    </row>
    <row r="1676" spans="1:4" ht="14.5" x14ac:dyDescent="0.35">
      <c r="A1676"/>
      <c r="B1676"/>
      <c r="C1676"/>
      <c r="D1676"/>
    </row>
    <row r="1677" spans="1:4" ht="14.5" x14ac:dyDescent="0.35">
      <c r="A1677"/>
      <c r="B1677"/>
      <c r="C1677"/>
      <c r="D1677"/>
    </row>
    <row r="1678" spans="1:4" ht="14.5" x14ac:dyDescent="0.35">
      <c r="A1678"/>
      <c r="B1678"/>
      <c r="C1678"/>
      <c r="D1678"/>
    </row>
    <row r="1679" spans="1:4" ht="14.5" x14ac:dyDescent="0.35">
      <c r="A1679"/>
      <c r="B1679"/>
      <c r="C1679"/>
      <c r="D1679"/>
    </row>
    <row r="1680" spans="1:4" ht="14.5" x14ac:dyDescent="0.35">
      <c r="A1680"/>
      <c r="B1680"/>
      <c r="C1680"/>
      <c r="D1680"/>
    </row>
    <row r="1681" spans="1:4" ht="14.5" x14ac:dyDescent="0.35">
      <c r="A1681"/>
      <c r="B1681"/>
      <c r="C1681"/>
      <c r="D1681"/>
    </row>
    <row r="1682" spans="1:4" ht="14.5" x14ac:dyDescent="0.35">
      <c r="A1682"/>
      <c r="B1682"/>
      <c r="C1682"/>
      <c r="D1682"/>
    </row>
    <row r="1683" spans="1:4" ht="14.5" x14ac:dyDescent="0.35">
      <c r="A1683"/>
      <c r="B1683"/>
      <c r="C1683"/>
      <c r="D1683"/>
    </row>
    <row r="1684" spans="1:4" ht="14.5" x14ac:dyDescent="0.35">
      <c r="A1684"/>
      <c r="B1684"/>
      <c r="C1684"/>
      <c r="D1684"/>
    </row>
    <row r="1685" spans="1:4" ht="14.5" x14ac:dyDescent="0.35">
      <c r="A1685"/>
      <c r="B1685"/>
      <c r="C1685"/>
      <c r="D1685"/>
    </row>
    <row r="1686" spans="1:4" ht="14.5" x14ac:dyDescent="0.35">
      <c r="A1686"/>
      <c r="B1686"/>
      <c r="C1686"/>
      <c r="D1686"/>
    </row>
    <row r="1687" spans="1:4" ht="14.5" x14ac:dyDescent="0.35">
      <c r="A1687"/>
      <c r="B1687"/>
      <c r="C1687"/>
      <c r="D1687"/>
    </row>
    <row r="1688" spans="1:4" ht="14.5" x14ac:dyDescent="0.35">
      <c r="A1688"/>
      <c r="B1688"/>
      <c r="C1688"/>
      <c r="D1688"/>
    </row>
    <row r="1689" spans="1:4" ht="14.5" x14ac:dyDescent="0.35">
      <c r="A1689"/>
      <c r="B1689"/>
      <c r="C1689"/>
      <c r="D1689"/>
    </row>
    <row r="1690" spans="1:4" ht="14.5" x14ac:dyDescent="0.35">
      <c r="A1690"/>
      <c r="B1690"/>
      <c r="C1690"/>
      <c r="D1690"/>
    </row>
    <row r="1691" spans="1:4" ht="14.5" x14ac:dyDescent="0.35">
      <c r="A1691"/>
      <c r="B1691"/>
      <c r="C1691"/>
      <c r="D1691"/>
    </row>
    <row r="1692" spans="1:4" ht="14.5" x14ac:dyDescent="0.35">
      <c r="A1692"/>
      <c r="B1692"/>
      <c r="C1692"/>
      <c r="D1692"/>
    </row>
    <row r="1693" spans="1:4" ht="14.5" x14ac:dyDescent="0.35">
      <c r="A1693"/>
      <c r="B1693"/>
      <c r="C1693"/>
      <c r="D1693"/>
    </row>
    <row r="1694" spans="1:4" ht="14.5" x14ac:dyDescent="0.35">
      <c r="A1694"/>
      <c r="B1694"/>
      <c r="C1694"/>
      <c r="D1694"/>
    </row>
    <row r="1695" spans="1:4" ht="14.5" x14ac:dyDescent="0.35">
      <c r="A1695"/>
      <c r="B1695"/>
      <c r="C1695"/>
      <c r="D1695"/>
    </row>
    <row r="1696" spans="1:4" ht="14.5" x14ac:dyDescent="0.35">
      <c r="A1696"/>
      <c r="B1696"/>
      <c r="C1696"/>
      <c r="D1696"/>
    </row>
    <row r="1697" spans="1:4" ht="14.5" x14ac:dyDescent="0.35">
      <c r="A1697"/>
      <c r="B1697"/>
      <c r="C1697"/>
      <c r="D1697"/>
    </row>
    <row r="1698" spans="1:4" ht="14.5" x14ac:dyDescent="0.35">
      <c r="A1698"/>
      <c r="B1698"/>
      <c r="C1698"/>
      <c r="D1698"/>
    </row>
    <row r="1699" spans="1:4" ht="14.5" x14ac:dyDescent="0.35">
      <c r="A1699"/>
      <c r="B1699"/>
      <c r="C1699"/>
      <c r="D1699"/>
    </row>
    <row r="1700" spans="1:4" ht="14.5" x14ac:dyDescent="0.35">
      <c r="A1700"/>
      <c r="B1700"/>
      <c r="C1700"/>
      <c r="D1700"/>
    </row>
    <row r="1701" spans="1:4" ht="14.5" x14ac:dyDescent="0.35">
      <c r="A1701"/>
      <c r="B1701"/>
      <c r="C1701"/>
      <c r="D1701"/>
    </row>
    <row r="1702" spans="1:4" ht="14.5" x14ac:dyDescent="0.35">
      <c r="A1702"/>
      <c r="B1702"/>
      <c r="C1702"/>
      <c r="D1702"/>
    </row>
    <row r="1703" spans="1:4" ht="14.5" x14ac:dyDescent="0.35">
      <c r="A1703"/>
      <c r="B1703"/>
      <c r="C1703"/>
      <c r="D1703"/>
    </row>
    <row r="1704" spans="1:4" ht="14.5" x14ac:dyDescent="0.35">
      <c r="A1704"/>
      <c r="B1704"/>
      <c r="C1704"/>
      <c r="D1704"/>
    </row>
    <row r="1705" spans="1:4" ht="14.5" x14ac:dyDescent="0.35">
      <c r="A1705"/>
      <c r="B1705"/>
      <c r="C1705"/>
      <c r="D1705"/>
    </row>
    <row r="1706" spans="1:4" ht="14.5" x14ac:dyDescent="0.35">
      <c r="A1706"/>
      <c r="B1706"/>
      <c r="C1706"/>
      <c r="D1706"/>
    </row>
    <row r="1707" spans="1:4" ht="14.5" x14ac:dyDescent="0.35">
      <c r="A1707"/>
      <c r="B1707"/>
      <c r="C1707"/>
      <c r="D1707"/>
    </row>
    <row r="1708" spans="1:4" ht="14.5" x14ac:dyDescent="0.35">
      <c r="A1708"/>
      <c r="B1708"/>
      <c r="C1708"/>
      <c r="D1708"/>
    </row>
    <row r="1709" spans="1:4" ht="14.5" x14ac:dyDescent="0.35">
      <c r="A1709"/>
      <c r="B1709"/>
      <c r="C1709"/>
      <c r="D1709"/>
    </row>
    <row r="1710" spans="1:4" ht="14.5" x14ac:dyDescent="0.35">
      <c r="A1710"/>
      <c r="B1710"/>
      <c r="C1710"/>
      <c r="D1710"/>
    </row>
    <row r="1711" spans="1:4" ht="14.5" x14ac:dyDescent="0.35">
      <c r="A1711"/>
      <c r="B1711"/>
      <c r="C1711"/>
      <c r="D1711"/>
    </row>
    <row r="1712" spans="1:4" ht="14.5" x14ac:dyDescent="0.35">
      <c r="A1712"/>
      <c r="B1712"/>
      <c r="C1712"/>
      <c r="D1712"/>
    </row>
    <row r="1713" spans="1:4" ht="14.5" x14ac:dyDescent="0.35">
      <c r="A1713"/>
      <c r="B1713"/>
      <c r="C1713"/>
      <c r="D1713"/>
    </row>
    <row r="1714" spans="1:4" ht="14.5" x14ac:dyDescent="0.35">
      <c r="A1714"/>
      <c r="B1714"/>
      <c r="C1714"/>
      <c r="D1714"/>
    </row>
    <row r="1715" spans="1:4" ht="14.5" x14ac:dyDescent="0.35">
      <c r="A1715"/>
      <c r="B1715"/>
      <c r="C1715"/>
      <c r="D1715"/>
    </row>
    <row r="1716" spans="1:4" ht="14.5" x14ac:dyDescent="0.35">
      <c r="A1716"/>
      <c r="B1716"/>
      <c r="C1716"/>
      <c r="D1716"/>
    </row>
    <row r="1717" spans="1:4" ht="14.5" x14ac:dyDescent="0.35">
      <c r="A1717"/>
      <c r="B1717"/>
      <c r="C1717"/>
      <c r="D1717"/>
    </row>
    <row r="1718" spans="1:4" ht="14.5" x14ac:dyDescent="0.35">
      <c r="A1718"/>
      <c r="B1718"/>
      <c r="C1718"/>
      <c r="D1718"/>
    </row>
    <row r="1719" spans="1:4" ht="14.5" x14ac:dyDescent="0.35">
      <c r="A1719"/>
      <c r="B1719"/>
      <c r="C1719"/>
      <c r="D1719"/>
    </row>
    <row r="1720" spans="1:4" ht="14.5" x14ac:dyDescent="0.35">
      <c r="A1720"/>
      <c r="B1720"/>
      <c r="C1720"/>
      <c r="D1720"/>
    </row>
    <row r="1721" spans="1:4" ht="14.5" x14ac:dyDescent="0.35">
      <c r="A1721"/>
      <c r="B1721"/>
      <c r="C1721"/>
      <c r="D1721"/>
    </row>
    <row r="1722" spans="1:4" ht="14.5" x14ac:dyDescent="0.35">
      <c r="A1722"/>
      <c r="B1722"/>
      <c r="C1722"/>
      <c r="D1722"/>
    </row>
    <row r="1723" spans="1:4" ht="14.5" x14ac:dyDescent="0.35">
      <c r="A1723"/>
      <c r="B1723"/>
      <c r="C1723"/>
      <c r="D1723"/>
    </row>
    <row r="1724" spans="1:4" ht="14.5" x14ac:dyDescent="0.35">
      <c r="A1724"/>
      <c r="B1724"/>
      <c r="C1724"/>
      <c r="D1724"/>
    </row>
    <row r="1725" spans="1:4" ht="14.5" x14ac:dyDescent="0.35">
      <c r="A1725"/>
      <c r="B1725"/>
      <c r="C1725"/>
      <c r="D1725"/>
    </row>
    <row r="1726" spans="1:4" ht="14.5" x14ac:dyDescent="0.35">
      <c r="A1726"/>
      <c r="B1726"/>
      <c r="C1726"/>
      <c r="D1726"/>
    </row>
    <row r="1727" spans="1:4" ht="14.5" x14ac:dyDescent="0.35">
      <c r="A1727"/>
      <c r="B1727"/>
      <c r="C1727"/>
      <c r="D1727"/>
    </row>
    <row r="1728" spans="1:4" ht="14.5" x14ac:dyDescent="0.35">
      <c r="A1728"/>
      <c r="B1728"/>
      <c r="C1728"/>
      <c r="D1728"/>
    </row>
    <row r="1729" spans="1:4" ht="14.5" x14ac:dyDescent="0.35">
      <c r="A1729"/>
      <c r="B1729"/>
      <c r="C1729"/>
      <c r="D1729"/>
    </row>
    <row r="1730" spans="1:4" ht="14.5" x14ac:dyDescent="0.35">
      <c r="A1730"/>
      <c r="B1730"/>
      <c r="C1730"/>
      <c r="D1730"/>
    </row>
    <row r="1731" spans="1:4" ht="14.5" x14ac:dyDescent="0.35">
      <c r="A1731"/>
      <c r="B1731"/>
      <c r="C1731"/>
      <c r="D1731"/>
    </row>
    <row r="1732" spans="1:4" ht="14.5" x14ac:dyDescent="0.35">
      <c r="A1732"/>
      <c r="B1732"/>
      <c r="C1732"/>
      <c r="D1732"/>
    </row>
    <row r="1733" spans="1:4" ht="14.5" x14ac:dyDescent="0.35">
      <c r="A1733"/>
      <c r="B1733"/>
      <c r="C1733"/>
      <c r="D1733"/>
    </row>
    <row r="1734" spans="1:4" ht="14.5" x14ac:dyDescent="0.35">
      <c r="A1734"/>
      <c r="B1734"/>
      <c r="C1734"/>
      <c r="D1734"/>
    </row>
    <row r="1735" spans="1:4" ht="14.5" x14ac:dyDescent="0.35">
      <c r="A1735"/>
      <c r="B1735"/>
      <c r="C1735"/>
      <c r="D1735"/>
    </row>
    <row r="1736" spans="1:4" ht="14.5" x14ac:dyDescent="0.35">
      <c r="A1736"/>
      <c r="B1736"/>
      <c r="C1736"/>
      <c r="D1736"/>
    </row>
    <row r="1737" spans="1:4" ht="14.5" x14ac:dyDescent="0.35">
      <c r="A1737"/>
      <c r="B1737"/>
      <c r="C1737"/>
      <c r="D1737"/>
    </row>
    <row r="1738" spans="1:4" ht="14.5" x14ac:dyDescent="0.35">
      <c r="A1738"/>
      <c r="B1738"/>
      <c r="C1738"/>
      <c r="D1738"/>
    </row>
    <row r="1739" spans="1:4" ht="14.5" x14ac:dyDescent="0.35">
      <c r="A1739"/>
      <c r="B1739"/>
      <c r="C1739"/>
      <c r="D1739"/>
    </row>
    <row r="1740" spans="1:4" ht="14.5" x14ac:dyDescent="0.35">
      <c r="A1740"/>
      <c r="B1740"/>
      <c r="C1740"/>
      <c r="D1740"/>
    </row>
    <row r="1741" spans="1:4" ht="14.5" x14ac:dyDescent="0.35">
      <c r="A1741"/>
      <c r="B1741"/>
      <c r="C1741"/>
      <c r="D1741"/>
    </row>
    <row r="1742" spans="1:4" ht="14.5" x14ac:dyDescent="0.35">
      <c r="A1742"/>
      <c r="B1742"/>
      <c r="C1742"/>
      <c r="D1742"/>
    </row>
    <row r="1743" spans="1:4" ht="14.5" x14ac:dyDescent="0.35">
      <c r="A1743"/>
      <c r="B1743"/>
      <c r="C1743"/>
      <c r="D1743"/>
    </row>
    <row r="1744" spans="1:4" ht="14.5" x14ac:dyDescent="0.35">
      <c r="A1744"/>
      <c r="B1744"/>
      <c r="C1744"/>
      <c r="D1744"/>
    </row>
    <row r="1745" spans="1:4" ht="14.5" x14ac:dyDescent="0.35">
      <c r="A1745"/>
      <c r="B1745"/>
      <c r="C1745"/>
      <c r="D1745"/>
    </row>
    <row r="1746" spans="1:4" ht="14.5" x14ac:dyDescent="0.35">
      <c r="A1746"/>
      <c r="B1746"/>
      <c r="C1746"/>
      <c r="D1746"/>
    </row>
    <row r="1747" spans="1:4" ht="14.5" x14ac:dyDescent="0.35">
      <c r="A1747"/>
      <c r="B1747"/>
      <c r="C1747"/>
      <c r="D1747"/>
    </row>
    <row r="1748" spans="1:4" ht="14.5" x14ac:dyDescent="0.35">
      <c r="A1748"/>
      <c r="B1748"/>
      <c r="C1748"/>
      <c r="D1748"/>
    </row>
    <row r="1749" spans="1:4" ht="14.5" x14ac:dyDescent="0.35">
      <c r="A1749"/>
      <c r="B1749"/>
      <c r="C1749"/>
      <c r="D1749"/>
    </row>
    <row r="1750" spans="1:4" ht="14.5" x14ac:dyDescent="0.35">
      <c r="A1750"/>
      <c r="B1750"/>
      <c r="C1750"/>
      <c r="D1750"/>
    </row>
    <row r="1751" spans="1:4" ht="14.5" x14ac:dyDescent="0.35">
      <c r="A1751"/>
      <c r="B1751"/>
      <c r="C1751"/>
      <c r="D1751"/>
    </row>
    <row r="1752" spans="1:4" ht="14.5" x14ac:dyDescent="0.35">
      <c r="A1752"/>
      <c r="B1752"/>
      <c r="C1752"/>
      <c r="D1752"/>
    </row>
    <row r="1753" spans="1:4" ht="14.5" x14ac:dyDescent="0.35">
      <c r="A1753"/>
      <c r="B1753"/>
      <c r="C1753"/>
      <c r="D1753"/>
    </row>
    <row r="1754" spans="1:4" ht="14.5" x14ac:dyDescent="0.35">
      <c r="A1754"/>
      <c r="B1754"/>
      <c r="C1754"/>
      <c r="D1754"/>
    </row>
    <row r="1755" spans="1:4" ht="14.5" x14ac:dyDescent="0.35">
      <c r="A1755"/>
      <c r="B1755"/>
      <c r="C1755"/>
      <c r="D1755"/>
    </row>
    <row r="1756" spans="1:4" ht="14.5" x14ac:dyDescent="0.35">
      <c r="A1756"/>
      <c r="B1756"/>
      <c r="C1756"/>
      <c r="D1756"/>
    </row>
    <row r="1757" spans="1:4" ht="14.5" x14ac:dyDescent="0.35">
      <c r="A1757"/>
      <c r="B1757"/>
      <c r="C1757"/>
      <c r="D1757"/>
    </row>
    <row r="1758" spans="1:4" ht="14.5" x14ac:dyDescent="0.35">
      <c r="A1758"/>
      <c r="B1758"/>
      <c r="C1758"/>
      <c r="D1758"/>
    </row>
    <row r="1759" spans="1:4" ht="14.5" x14ac:dyDescent="0.35">
      <c r="A1759"/>
      <c r="B1759"/>
      <c r="C1759"/>
      <c r="D1759"/>
    </row>
    <row r="1760" spans="1:4" ht="14.5" x14ac:dyDescent="0.35">
      <c r="A1760"/>
      <c r="B1760"/>
      <c r="C1760"/>
      <c r="D1760"/>
    </row>
    <row r="1761" spans="1:4" ht="14.5" x14ac:dyDescent="0.35">
      <c r="A1761"/>
      <c r="B1761"/>
      <c r="C1761"/>
      <c r="D1761"/>
    </row>
    <row r="1762" spans="1:4" ht="14.5" x14ac:dyDescent="0.35">
      <c r="A1762"/>
      <c r="B1762"/>
      <c r="C1762"/>
      <c r="D1762"/>
    </row>
    <row r="1763" spans="1:4" ht="14.5" x14ac:dyDescent="0.35">
      <c r="A1763"/>
      <c r="B1763"/>
      <c r="C1763"/>
      <c r="D1763"/>
    </row>
    <row r="1764" spans="1:4" ht="14.5" x14ac:dyDescent="0.35">
      <c r="A1764"/>
      <c r="B1764"/>
      <c r="C1764"/>
      <c r="D1764"/>
    </row>
    <row r="1765" spans="1:4" ht="14.5" x14ac:dyDescent="0.35">
      <c r="A1765"/>
      <c r="B1765"/>
      <c r="C1765"/>
      <c r="D1765"/>
    </row>
    <row r="1766" spans="1:4" ht="14.5" x14ac:dyDescent="0.35">
      <c r="A1766"/>
      <c r="B1766"/>
      <c r="C1766"/>
      <c r="D1766"/>
    </row>
    <row r="1767" spans="1:4" ht="14.5" x14ac:dyDescent="0.35">
      <c r="A1767"/>
      <c r="B1767"/>
      <c r="C1767"/>
      <c r="D1767"/>
    </row>
    <row r="1768" spans="1:4" ht="14.5" x14ac:dyDescent="0.35">
      <c r="A1768"/>
      <c r="B1768"/>
      <c r="C1768"/>
      <c r="D1768"/>
    </row>
    <row r="1769" spans="1:4" ht="14.5" x14ac:dyDescent="0.35">
      <c r="A1769"/>
      <c r="B1769"/>
      <c r="C1769"/>
      <c r="D1769"/>
    </row>
    <row r="1770" spans="1:4" ht="14.5" x14ac:dyDescent="0.35">
      <c r="A1770"/>
      <c r="B1770"/>
      <c r="C1770"/>
      <c r="D1770"/>
    </row>
    <row r="1771" spans="1:4" ht="14.5" x14ac:dyDescent="0.35">
      <c r="A1771"/>
      <c r="B1771"/>
      <c r="C1771"/>
      <c r="D1771"/>
    </row>
    <row r="1772" spans="1:4" ht="14.5" x14ac:dyDescent="0.35">
      <c r="A1772"/>
      <c r="B1772"/>
      <c r="C1772"/>
      <c r="D1772"/>
    </row>
    <row r="1773" spans="1:4" ht="14.5" x14ac:dyDescent="0.35">
      <c r="A1773"/>
      <c r="B1773"/>
      <c r="C1773"/>
      <c r="D1773"/>
    </row>
    <row r="1774" spans="1:4" ht="14.5" x14ac:dyDescent="0.35">
      <c r="A1774"/>
      <c r="B1774"/>
      <c r="C1774"/>
      <c r="D1774"/>
    </row>
    <row r="1775" spans="1:4" ht="14.5" x14ac:dyDescent="0.35">
      <c r="A1775"/>
      <c r="B1775"/>
      <c r="C1775"/>
      <c r="D1775"/>
    </row>
    <row r="1776" spans="1:4" ht="14.5" x14ac:dyDescent="0.35">
      <c r="A1776"/>
      <c r="B1776"/>
      <c r="C1776"/>
      <c r="D1776"/>
    </row>
    <row r="1777" spans="1:4" ht="14.5" x14ac:dyDescent="0.35">
      <c r="A1777"/>
      <c r="B1777"/>
      <c r="C1777"/>
      <c r="D1777"/>
    </row>
    <row r="1778" spans="1:4" ht="14.5" x14ac:dyDescent="0.35">
      <c r="A1778"/>
      <c r="B1778"/>
      <c r="C1778"/>
      <c r="D1778"/>
    </row>
    <row r="1779" spans="1:4" ht="14.5" x14ac:dyDescent="0.35">
      <c r="A1779"/>
      <c r="B1779"/>
      <c r="C1779"/>
      <c r="D1779"/>
    </row>
    <row r="1780" spans="1:4" ht="14.5" x14ac:dyDescent="0.35">
      <c r="A1780"/>
      <c r="B1780"/>
      <c r="C1780"/>
      <c r="D1780"/>
    </row>
    <row r="1781" spans="1:4" ht="14.5" x14ac:dyDescent="0.35">
      <c r="A1781"/>
      <c r="B1781"/>
      <c r="C1781"/>
      <c r="D1781"/>
    </row>
    <row r="1782" spans="1:4" ht="14.5" x14ac:dyDescent="0.35">
      <c r="A1782"/>
      <c r="B1782"/>
      <c r="C1782"/>
      <c r="D1782"/>
    </row>
    <row r="1783" spans="1:4" ht="14.5" x14ac:dyDescent="0.35">
      <c r="A1783"/>
      <c r="B1783"/>
      <c r="C1783"/>
      <c r="D1783"/>
    </row>
    <row r="1784" spans="1:4" ht="14.5" x14ac:dyDescent="0.35">
      <c r="A1784"/>
      <c r="B1784"/>
      <c r="C1784"/>
      <c r="D1784"/>
    </row>
    <row r="1785" spans="1:4" ht="14.5" x14ac:dyDescent="0.35">
      <c r="A1785"/>
      <c r="B1785"/>
      <c r="C1785"/>
      <c r="D1785"/>
    </row>
    <row r="1786" spans="1:4" ht="14.5" x14ac:dyDescent="0.35">
      <c r="A1786"/>
      <c r="B1786"/>
      <c r="C1786"/>
      <c r="D1786"/>
    </row>
    <row r="1787" spans="1:4" ht="14.5" x14ac:dyDescent="0.35">
      <c r="A1787"/>
      <c r="B1787"/>
      <c r="C1787"/>
      <c r="D1787"/>
    </row>
    <row r="1788" spans="1:4" ht="14.5" x14ac:dyDescent="0.35">
      <c r="A1788"/>
      <c r="B1788"/>
      <c r="C1788"/>
      <c r="D1788"/>
    </row>
    <row r="1789" spans="1:4" ht="14.5" x14ac:dyDescent="0.35">
      <c r="A1789"/>
      <c r="B1789"/>
      <c r="C1789"/>
      <c r="D1789"/>
    </row>
    <row r="1790" spans="1:4" ht="14.5" x14ac:dyDescent="0.35">
      <c r="A1790"/>
      <c r="B1790"/>
      <c r="C1790"/>
      <c r="D1790"/>
    </row>
    <row r="1791" spans="1:4" ht="14.5" x14ac:dyDescent="0.35">
      <c r="A1791"/>
      <c r="B1791"/>
      <c r="C1791"/>
      <c r="D1791"/>
    </row>
    <row r="1792" spans="1:4" ht="14.5" x14ac:dyDescent="0.35">
      <c r="A1792"/>
      <c r="B1792"/>
      <c r="C1792"/>
      <c r="D1792"/>
    </row>
    <row r="1793" spans="1:4" ht="14.5" x14ac:dyDescent="0.35">
      <c r="A1793"/>
      <c r="B1793"/>
      <c r="C1793"/>
      <c r="D1793"/>
    </row>
    <row r="1794" spans="1:4" ht="14.5" x14ac:dyDescent="0.35">
      <c r="A1794"/>
      <c r="B1794"/>
      <c r="C1794"/>
      <c r="D1794"/>
    </row>
    <row r="1795" spans="1:4" ht="14.5" x14ac:dyDescent="0.35">
      <c r="A1795"/>
      <c r="B1795"/>
      <c r="C1795"/>
      <c r="D1795"/>
    </row>
    <row r="1796" spans="1:4" ht="14.5" x14ac:dyDescent="0.35">
      <c r="A1796"/>
      <c r="B1796"/>
      <c r="C1796"/>
      <c r="D1796"/>
    </row>
    <row r="1797" spans="1:4" ht="14.5" x14ac:dyDescent="0.35">
      <c r="A1797"/>
      <c r="B1797"/>
      <c r="C1797"/>
      <c r="D1797"/>
    </row>
    <row r="1798" spans="1:4" ht="14.5" x14ac:dyDescent="0.35">
      <c r="A1798"/>
      <c r="B1798"/>
      <c r="C1798"/>
      <c r="D1798"/>
    </row>
    <row r="1799" spans="1:4" ht="14.5" x14ac:dyDescent="0.35">
      <c r="A1799"/>
      <c r="B1799"/>
      <c r="C1799"/>
      <c r="D1799"/>
    </row>
    <row r="1800" spans="1:4" ht="14.5" x14ac:dyDescent="0.35">
      <c r="A1800"/>
      <c r="B1800"/>
      <c r="C1800"/>
      <c r="D1800"/>
    </row>
    <row r="1801" spans="1:4" ht="14.5" x14ac:dyDescent="0.35">
      <c r="A1801"/>
      <c r="B1801"/>
      <c r="C1801"/>
      <c r="D1801"/>
    </row>
    <row r="1802" spans="1:4" ht="14.5" x14ac:dyDescent="0.35">
      <c r="A1802"/>
      <c r="B1802"/>
      <c r="C1802"/>
      <c r="D1802"/>
    </row>
    <row r="1803" spans="1:4" ht="14.5" x14ac:dyDescent="0.35">
      <c r="A1803"/>
      <c r="B1803"/>
      <c r="C1803"/>
      <c r="D1803"/>
    </row>
    <row r="1804" spans="1:4" ht="14.5" x14ac:dyDescent="0.35">
      <c r="A1804"/>
      <c r="B1804"/>
      <c r="C1804"/>
      <c r="D1804"/>
    </row>
    <row r="1805" spans="1:4" ht="14.5" x14ac:dyDescent="0.35">
      <c r="A1805"/>
      <c r="B1805"/>
      <c r="C1805"/>
      <c r="D1805"/>
    </row>
    <row r="1806" spans="1:4" ht="14.5" x14ac:dyDescent="0.35">
      <c r="A1806"/>
      <c r="B1806"/>
      <c r="C1806"/>
      <c r="D1806"/>
    </row>
    <row r="1807" spans="1:4" ht="14.5" x14ac:dyDescent="0.35">
      <c r="A1807"/>
      <c r="B1807"/>
      <c r="C1807"/>
      <c r="D1807"/>
    </row>
    <row r="1808" spans="1:4" ht="14.5" x14ac:dyDescent="0.35">
      <c r="A1808"/>
      <c r="B1808"/>
      <c r="C1808"/>
      <c r="D1808"/>
    </row>
    <row r="1809" spans="1:4" ht="14.5" x14ac:dyDescent="0.35">
      <c r="A1809"/>
      <c r="B1809"/>
      <c r="C1809"/>
      <c r="D1809"/>
    </row>
    <row r="1810" spans="1:4" ht="14.5" x14ac:dyDescent="0.35">
      <c r="A1810"/>
      <c r="B1810"/>
      <c r="C1810"/>
      <c r="D1810"/>
    </row>
    <row r="1811" spans="1:4" ht="14.5" x14ac:dyDescent="0.35">
      <c r="A1811"/>
      <c r="B1811"/>
      <c r="C1811"/>
      <c r="D1811"/>
    </row>
    <row r="1812" spans="1:4" ht="14.5" x14ac:dyDescent="0.35">
      <c r="A1812"/>
      <c r="B1812"/>
      <c r="C1812"/>
      <c r="D1812"/>
    </row>
    <row r="1813" spans="1:4" ht="14.5" x14ac:dyDescent="0.35">
      <c r="A1813"/>
      <c r="B1813"/>
      <c r="C1813"/>
      <c r="D1813"/>
    </row>
    <row r="1814" spans="1:4" ht="14.5" x14ac:dyDescent="0.35">
      <c r="A1814"/>
      <c r="B1814"/>
      <c r="C1814"/>
      <c r="D1814"/>
    </row>
    <row r="1815" spans="1:4" ht="14.5" x14ac:dyDescent="0.35">
      <c r="A1815"/>
      <c r="B1815"/>
      <c r="C1815"/>
      <c r="D1815"/>
    </row>
    <row r="1816" spans="1:4" ht="14.5" x14ac:dyDescent="0.35">
      <c r="A1816"/>
      <c r="B1816"/>
      <c r="C1816"/>
      <c r="D1816"/>
    </row>
    <row r="1817" spans="1:4" ht="14.5" x14ac:dyDescent="0.35">
      <c r="A1817"/>
      <c r="B1817"/>
      <c r="C1817"/>
      <c r="D1817"/>
    </row>
    <row r="1818" spans="1:4" ht="14.5" x14ac:dyDescent="0.35">
      <c r="A1818"/>
      <c r="B1818"/>
      <c r="C1818"/>
      <c r="D1818"/>
    </row>
    <row r="1819" spans="1:4" ht="14.5" x14ac:dyDescent="0.35">
      <c r="A1819"/>
      <c r="B1819"/>
      <c r="C1819"/>
      <c r="D1819"/>
    </row>
    <row r="1820" spans="1:4" ht="14.5" x14ac:dyDescent="0.35">
      <c r="A1820"/>
      <c r="B1820"/>
      <c r="C1820"/>
      <c r="D1820"/>
    </row>
    <row r="1821" spans="1:4" ht="14.5" x14ac:dyDescent="0.35">
      <c r="A1821"/>
      <c r="B1821"/>
      <c r="C1821"/>
      <c r="D1821"/>
    </row>
    <row r="1822" spans="1:4" ht="14.5" x14ac:dyDescent="0.35">
      <c r="A1822"/>
      <c r="B1822"/>
      <c r="C1822"/>
      <c r="D1822"/>
    </row>
    <row r="1823" spans="1:4" ht="14.5" x14ac:dyDescent="0.35">
      <c r="A1823"/>
      <c r="B1823"/>
      <c r="C1823"/>
      <c r="D1823"/>
    </row>
    <row r="1824" spans="1:4" ht="14.5" x14ac:dyDescent="0.35">
      <c r="A1824"/>
      <c r="B1824"/>
      <c r="C1824"/>
      <c r="D1824"/>
    </row>
    <row r="1825" spans="1:4" ht="14.5" x14ac:dyDescent="0.35">
      <c r="A1825"/>
      <c r="B1825"/>
      <c r="C1825"/>
      <c r="D1825"/>
    </row>
    <row r="1826" spans="1:4" ht="14.5" x14ac:dyDescent="0.35">
      <c r="A1826"/>
      <c r="B1826"/>
      <c r="C1826"/>
      <c r="D1826"/>
    </row>
    <row r="1827" spans="1:4" ht="14.5" x14ac:dyDescent="0.35">
      <c r="A1827"/>
      <c r="B1827"/>
      <c r="C1827"/>
      <c r="D1827"/>
    </row>
    <row r="1828" spans="1:4" ht="14.5" x14ac:dyDescent="0.35">
      <c r="A1828"/>
      <c r="B1828"/>
      <c r="C1828"/>
      <c r="D1828"/>
    </row>
    <row r="1829" spans="1:4" ht="14.5" x14ac:dyDescent="0.35">
      <c r="A1829"/>
      <c r="B1829"/>
      <c r="C1829"/>
      <c r="D1829"/>
    </row>
    <row r="1830" spans="1:4" ht="14.5" x14ac:dyDescent="0.35">
      <c r="A1830"/>
      <c r="B1830"/>
      <c r="C1830"/>
      <c r="D1830"/>
    </row>
    <row r="1831" spans="1:4" ht="14.5" x14ac:dyDescent="0.35">
      <c r="A1831"/>
      <c r="B1831"/>
      <c r="C1831"/>
      <c r="D1831"/>
    </row>
    <row r="1832" spans="1:4" ht="14.5" x14ac:dyDescent="0.35">
      <c r="A1832"/>
      <c r="B1832"/>
      <c r="C1832"/>
      <c r="D1832"/>
    </row>
    <row r="1833" spans="1:4" ht="14.5" x14ac:dyDescent="0.35">
      <c r="A1833"/>
      <c r="B1833"/>
      <c r="C1833"/>
      <c r="D1833"/>
    </row>
    <row r="1834" spans="1:4" ht="14.5" x14ac:dyDescent="0.35">
      <c r="A1834"/>
      <c r="B1834"/>
      <c r="C1834"/>
      <c r="D1834"/>
    </row>
    <row r="1835" spans="1:4" ht="14.5" x14ac:dyDescent="0.35">
      <c r="A1835"/>
      <c r="B1835"/>
      <c r="C1835"/>
      <c r="D1835"/>
    </row>
    <row r="1836" spans="1:4" ht="14.5" x14ac:dyDescent="0.35">
      <c r="A1836"/>
      <c r="B1836"/>
      <c r="C1836"/>
      <c r="D1836"/>
    </row>
    <row r="1837" spans="1:4" ht="14.5" x14ac:dyDescent="0.35">
      <c r="A1837"/>
      <c r="B1837"/>
      <c r="C1837"/>
      <c r="D1837"/>
    </row>
    <row r="1838" spans="1:4" ht="14.5" x14ac:dyDescent="0.35">
      <c r="A1838"/>
      <c r="B1838"/>
      <c r="C1838"/>
      <c r="D1838"/>
    </row>
    <row r="1839" spans="1:4" ht="14.5" x14ac:dyDescent="0.35">
      <c r="A1839"/>
      <c r="B1839"/>
      <c r="C1839"/>
      <c r="D1839"/>
    </row>
    <row r="1840" spans="1:4" ht="14.5" x14ac:dyDescent="0.35">
      <c r="A1840"/>
      <c r="B1840"/>
      <c r="C1840"/>
      <c r="D1840"/>
    </row>
    <row r="1841" spans="1:4" ht="14.5" x14ac:dyDescent="0.35">
      <c r="A1841"/>
      <c r="B1841"/>
      <c r="C1841"/>
      <c r="D1841"/>
    </row>
    <row r="1842" spans="1:4" ht="14.5" x14ac:dyDescent="0.35">
      <c r="A1842"/>
      <c r="B1842"/>
      <c r="C1842"/>
      <c r="D1842"/>
    </row>
    <row r="1843" spans="1:4" ht="14.5" x14ac:dyDescent="0.35">
      <c r="A1843"/>
      <c r="B1843"/>
      <c r="C1843"/>
      <c r="D1843"/>
    </row>
    <row r="1844" spans="1:4" ht="14.5" x14ac:dyDescent="0.35">
      <c r="A1844"/>
      <c r="B1844"/>
      <c r="C1844"/>
      <c r="D1844"/>
    </row>
    <row r="1845" spans="1:4" ht="14.5" x14ac:dyDescent="0.35">
      <c r="A1845"/>
      <c r="B1845"/>
      <c r="C1845"/>
      <c r="D1845"/>
    </row>
    <row r="1846" spans="1:4" ht="14.5" x14ac:dyDescent="0.35">
      <c r="A1846"/>
      <c r="B1846"/>
      <c r="C1846"/>
      <c r="D1846"/>
    </row>
    <row r="1847" spans="1:4" ht="14.5" x14ac:dyDescent="0.35">
      <c r="A1847"/>
      <c r="B1847"/>
      <c r="C1847"/>
      <c r="D1847"/>
    </row>
    <row r="1848" spans="1:4" ht="14.5" x14ac:dyDescent="0.35">
      <c r="A1848"/>
      <c r="B1848"/>
      <c r="C1848"/>
      <c r="D1848"/>
    </row>
    <row r="1849" spans="1:4" ht="14.5" x14ac:dyDescent="0.35">
      <c r="A1849"/>
      <c r="B1849"/>
      <c r="C1849"/>
      <c r="D1849"/>
    </row>
    <row r="1850" spans="1:4" ht="14.5" x14ac:dyDescent="0.35">
      <c r="A1850"/>
      <c r="B1850"/>
      <c r="C1850"/>
      <c r="D1850"/>
    </row>
    <row r="1851" spans="1:4" ht="14.5" x14ac:dyDescent="0.35">
      <c r="A1851"/>
      <c r="B1851"/>
      <c r="C1851"/>
      <c r="D1851"/>
    </row>
    <row r="1852" spans="1:4" ht="14.5" x14ac:dyDescent="0.35">
      <c r="A1852"/>
      <c r="B1852"/>
      <c r="C1852"/>
      <c r="D1852"/>
    </row>
    <row r="1853" spans="1:4" ht="14.5" x14ac:dyDescent="0.35">
      <c r="A1853"/>
      <c r="B1853"/>
      <c r="C1853"/>
      <c r="D1853"/>
    </row>
    <row r="1854" spans="1:4" ht="14.5" x14ac:dyDescent="0.35">
      <c r="A1854"/>
      <c r="B1854"/>
      <c r="C1854"/>
      <c r="D1854"/>
    </row>
    <row r="1855" spans="1:4" ht="14.5" x14ac:dyDescent="0.35">
      <c r="A1855"/>
      <c r="B1855"/>
      <c r="C1855"/>
      <c r="D1855"/>
    </row>
    <row r="1856" spans="1:4" ht="14.5" x14ac:dyDescent="0.35">
      <c r="A1856"/>
      <c r="B1856"/>
      <c r="C1856"/>
      <c r="D1856"/>
    </row>
    <row r="1857" spans="1:4" ht="14.5" x14ac:dyDescent="0.35">
      <c r="A1857"/>
      <c r="B1857"/>
      <c r="C1857"/>
      <c r="D1857"/>
    </row>
    <row r="1858" spans="1:4" ht="14.5" x14ac:dyDescent="0.35">
      <c r="A1858"/>
      <c r="B1858"/>
      <c r="C1858"/>
      <c r="D1858"/>
    </row>
    <row r="1859" spans="1:4" ht="14.5" x14ac:dyDescent="0.35">
      <c r="A1859"/>
      <c r="B1859"/>
      <c r="C1859"/>
      <c r="D1859"/>
    </row>
    <row r="1860" spans="1:4" ht="14.5" x14ac:dyDescent="0.35">
      <c r="A1860"/>
      <c r="B1860"/>
      <c r="C1860"/>
      <c r="D1860"/>
    </row>
    <row r="1861" spans="1:4" ht="14.5" x14ac:dyDescent="0.35">
      <c r="A1861"/>
      <c r="B1861"/>
      <c r="C1861"/>
      <c r="D1861"/>
    </row>
    <row r="1862" spans="1:4" ht="14.5" x14ac:dyDescent="0.35">
      <c r="A1862"/>
      <c r="B1862"/>
      <c r="C1862"/>
      <c r="D1862"/>
    </row>
    <row r="1863" spans="1:4" ht="14.5" x14ac:dyDescent="0.35">
      <c r="A1863"/>
      <c r="B1863"/>
      <c r="C1863"/>
      <c r="D1863"/>
    </row>
    <row r="1864" spans="1:4" ht="14.5" x14ac:dyDescent="0.35">
      <c r="A1864"/>
      <c r="B1864"/>
      <c r="C1864"/>
      <c r="D1864"/>
    </row>
    <row r="1865" spans="1:4" ht="14.5" x14ac:dyDescent="0.35">
      <c r="A1865"/>
      <c r="B1865"/>
      <c r="C1865"/>
      <c r="D1865"/>
    </row>
    <row r="1866" spans="1:4" ht="14.5" x14ac:dyDescent="0.35">
      <c r="A1866"/>
      <c r="B1866"/>
      <c r="C1866"/>
      <c r="D1866"/>
    </row>
    <row r="1867" spans="1:4" ht="14.5" x14ac:dyDescent="0.35">
      <c r="A1867"/>
      <c r="B1867"/>
      <c r="C1867"/>
      <c r="D1867"/>
    </row>
    <row r="1868" spans="1:4" ht="14.5" x14ac:dyDescent="0.35">
      <c r="A1868"/>
      <c r="B1868"/>
      <c r="C1868"/>
      <c r="D1868"/>
    </row>
    <row r="1869" spans="1:4" ht="14.5" x14ac:dyDescent="0.35">
      <c r="A1869"/>
      <c r="B1869"/>
      <c r="C1869"/>
      <c r="D1869"/>
    </row>
    <row r="1870" spans="1:4" ht="14.5" x14ac:dyDescent="0.35">
      <c r="A1870"/>
      <c r="B1870"/>
      <c r="C1870"/>
      <c r="D1870"/>
    </row>
    <row r="1871" spans="1:4" ht="14.5" x14ac:dyDescent="0.35">
      <c r="A1871"/>
      <c r="B1871"/>
      <c r="C1871"/>
      <c r="D1871"/>
    </row>
    <row r="1872" spans="1:4" ht="14.5" x14ac:dyDescent="0.35">
      <c r="A1872"/>
      <c r="B1872"/>
      <c r="C1872"/>
      <c r="D1872"/>
    </row>
    <row r="1873" spans="1:4" ht="14.5" x14ac:dyDescent="0.35">
      <c r="A1873"/>
      <c r="B1873"/>
      <c r="C1873"/>
      <c r="D1873"/>
    </row>
    <row r="1874" spans="1:4" ht="14.5" x14ac:dyDescent="0.35">
      <c r="A1874"/>
      <c r="B1874"/>
      <c r="C1874"/>
      <c r="D1874"/>
    </row>
    <row r="1875" spans="1:4" ht="14.5" x14ac:dyDescent="0.35">
      <c r="A1875"/>
      <c r="B1875"/>
      <c r="C1875"/>
      <c r="D1875"/>
    </row>
    <row r="1876" spans="1:4" ht="14.5" x14ac:dyDescent="0.35">
      <c r="A1876"/>
      <c r="B1876"/>
      <c r="C1876"/>
      <c r="D1876"/>
    </row>
    <row r="1877" spans="1:4" ht="14.5" x14ac:dyDescent="0.35">
      <c r="A1877"/>
      <c r="B1877"/>
      <c r="C1877"/>
      <c r="D1877"/>
    </row>
    <row r="1878" spans="1:4" ht="14.5" x14ac:dyDescent="0.35">
      <c r="A1878"/>
      <c r="B1878"/>
      <c r="C1878"/>
      <c r="D1878"/>
    </row>
    <row r="1879" spans="1:4" ht="14.5" x14ac:dyDescent="0.35">
      <c r="A1879"/>
      <c r="B1879"/>
      <c r="C1879"/>
      <c r="D1879"/>
    </row>
    <row r="1880" spans="1:4" ht="14.5" x14ac:dyDescent="0.35">
      <c r="A1880"/>
      <c r="B1880"/>
      <c r="C1880"/>
      <c r="D1880"/>
    </row>
    <row r="1881" spans="1:4" ht="14.5" x14ac:dyDescent="0.35">
      <c r="A1881"/>
      <c r="B1881"/>
      <c r="C1881"/>
      <c r="D1881"/>
    </row>
    <row r="1882" spans="1:4" ht="14.5" x14ac:dyDescent="0.35">
      <c r="A1882"/>
      <c r="B1882"/>
      <c r="C1882"/>
      <c r="D1882"/>
    </row>
    <row r="1883" spans="1:4" ht="14.5" x14ac:dyDescent="0.35">
      <c r="A1883"/>
      <c r="B1883"/>
      <c r="C1883"/>
      <c r="D1883"/>
    </row>
    <row r="1884" spans="1:4" ht="14.5" x14ac:dyDescent="0.35">
      <c r="A1884"/>
      <c r="B1884"/>
      <c r="C1884"/>
      <c r="D1884"/>
    </row>
    <row r="1885" spans="1:4" ht="14.5" x14ac:dyDescent="0.35">
      <c r="A1885"/>
      <c r="B1885"/>
      <c r="C1885"/>
      <c r="D1885"/>
    </row>
    <row r="1886" spans="1:4" ht="14.5" x14ac:dyDescent="0.35">
      <c r="A1886"/>
      <c r="B1886"/>
      <c r="C1886"/>
      <c r="D1886"/>
    </row>
    <row r="1887" spans="1:4" ht="14.5" x14ac:dyDescent="0.35">
      <c r="A1887"/>
      <c r="B1887"/>
      <c r="C1887"/>
      <c r="D1887"/>
    </row>
    <row r="1888" spans="1:4" ht="14.5" x14ac:dyDescent="0.35">
      <c r="A1888"/>
      <c r="B1888"/>
      <c r="C1888"/>
      <c r="D1888"/>
    </row>
    <row r="1889" spans="1:4" ht="14.5" x14ac:dyDescent="0.35">
      <c r="A1889"/>
      <c r="B1889"/>
      <c r="C1889"/>
      <c r="D1889"/>
    </row>
    <row r="1890" spans="1:4" ht="14.5" x14ac:dyDescent="0.35">
      <c r="A1890"/>
      <c r="B1890"/>
      <c r="C1890"/>
      <c r="D1890"/>
    </row>
    <row r="1891" spans="1:4" ht="14.5" x14ac:dyDescent="0.35">
      <c r="A1891"/>
      <c r="B1891"/>
      <c r="C1891"/>
      <c r="D1891"/>
    </row>
    <row r="1892" spans="1:4" ht="14.5" x14ac:dyDescent="0.35">
      <c r="A1892"/>
      <c r="B1892"/>
      <c r="C1892"/>
      <c r="D1892"/>
    </row>
    <row r="1893" spans="1:4" ht="14.5" x14ac:dyDescent="0.35">
      <c r="A1893"/>
      <c r="B1893"/>
      <c r="C1893"/>
      <c r="D1893"/>
    </row>
    <row r="1894" spans="1:4" ht="14.5" x14ac:dyDescent="0.35">
      <c r="A1894"/>
      <c r="B1894"/>
      <c r="C1894"/>
      <c r="D1894"/>
    </row>
    <row r="1895" spans="1:4" ht="14.5" x14ac:dyDescent="0.35">
      <c r="A1895"/>
      <c r="B1895"/>
      <c r="C1895"/>
      <c r="D1895"/>
    </row>
    <row r="1896" spans="1:4" ht="14.5" x14ac:dyDescent="0.35">
      <c r="A1896"/>
      <c r="B1896"/>
      <c r="C1896"/>
      <c r="D1896"/>
    </row>
    <row r="1897" spans="1:4" ht="14.5" x14ac:dyDescent="0.35">
      <c r="A1897"/>
      <c r="B1897"/>
      <c r="C1897"/>
      <c r="D1897"/>
    </row>
    <row r="1898" spans="1:4" ht="14.5" x14ac:dyDescent="0.35">
      <c r="A1898"/>
      <c r="B1898"/>
      <c r="C1898"/>
      <c r="D1898"/>
    </row>
    <row r="1899" spans="1:4" ht="14.5" x14ac:dyDescent="0.35">
      <c r="A1899"/>
      <c r="B1899"/>
      <c r="C1899"/>
      <c r="D1899"/>
    </row>
    <row r="1900" spans="1:4" ht="14.5" x14ac:dyDescent="0.35">
      <c r="A1900"/>
      <c r="B1900"/>
      <c r="C1900"/>
      <c r="D1900"/>
    </row>
    <row r="1901" spans="1:4" ht="14.5" x14ac:dyDescent="0.35">
      <c r="A1901"/>
      <c r="B1901"/>
      <c r="C1901"/>
      <c r="D1901"/>
    </row>
    <row r="1902" spans="1:4" ht="14.5" x14ac:dyDescent="0.35">
      <c r="A1902"/>
      <c r="B1902"/>
      <c r="C1902"/>
      <c r="D1902"/>
    </row>
    <row r="1903" spans="1:4" ht="14.5" x14ac:dyDescent="0.35">
      <c r="A1903"/>
      <c r="B1903"/>
      <c r="C1903"/>
      <c r="D1903"/>
    </row>
    <row r="1904" spans="1:4" ht="14.5" x14ac:dyDescent="0.35">
      <c r="A1904"/>
      <c r="B1904"/>
      <c r="C1904"/>
      <c r="D1904"/>
    </row>
    <row r="1905" spans="1:4" ht="14.5" x14ac:dyDescent="0.35">
      <c r="A1905"/>
      <c r="B1905"/>
      <c r="C1905"/>
      <c r="D1905"/>
    </row>
    <row r="1906" spans="1:4" ht="14.5" x14ac:dyDescent="0.35">
      <c r="A1906"/>
      <c r="B1906"/>
      <c r="C1906"/>
      <c r="D1906"/>
    </row>
    <row r="1907" spans="1:4" ht="14.5" x14ac:dyDescent="0.35">
      <c r="A1907"/>
      <c r="B1907"/>
      <c r="C1907"/>
      <c r="D1907"/>
    </row>
    <row r="1908" spans="1:4" ht="14.5" x14ac:dyDescent="0.35">
      <c r="A1908"/>
      <c r="B1908"/>
      <c r="C1908"/>
      <c r="D1908"/>
    </row>
    <row r="1909" spans="1:4" ht="14.5" x14ac:dyDescent="0.35">
      <c r="A1909"/>
      <c r="B1909"/>
      <c r="C1909"/>
      <c r="D1909"/>
    </row>
    <row r="1910" spans="1:4" ht="14.5" x14ac:dyDescent="0.35">
      <c r="A1910"/>
      <c r="B1910"/>
      <c r="C1910"/>
      <c r="D1910"/>
    </row>
    <row r="1911" spans="1:4" ht="14.5" x14ac:dyDescent="0.35">
      <c r="A1911"/>
      <c r="B1911"/>
      <c r="C1911"/>
      <c r="D1911"/>
    </row>
    <row r="1912" spans="1:4" ht="14.5" x14ac:dyDescent="0.35">
      <c r="A1912"/>
      <c r="B1912"/>
      <c r="C1912"/>
      <c r="D1912"/>
    </row>
    <row r="1913" spans="1:4" ht="14.5" x14ac:dyDescent="0.35">
      <c r="A1913"/>
      <c r="B1913"/>
      <c r="C1913"/>
      <c r="D1913"/>
    </row>
    <row r="1914" spans="1:4" ht="14.5" x14ac:dyDescent="0.35">
      <c r="A1914"/>
      <c r="B1914"/>
      <c r="C1914"/>
      <c r="D1914"/>
    </row>
    <row r="1915" spans="1:4" x14ac:dyDescent="0.25">
      <c r="A1915" s="10"/>
      <c r="B1915" s="11"/>
      <c r="C1915" s="9"/>
      <c r="D1915" s="9"/>
    </row>
    <row r="1916" spans="1:4" x14ac:dyDescent="0.25">
      <c r="A1916" s="10"/>
      <c r="B1916" s="11"/>
      <c r="C1916" s="9"/>
      <c r="D1916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07B2-4DB8-4CBF-A254-4654DE8996AB}">
  <sheetPr>
    <tabColor theme="5"/>
  </sheetPr>
  <dimension ref="A1:C656"/>
  <sheetViews>
    <sheetView topLeftCell="A627" workbookViewId="0">
      <selection activeCell="I641" sqref="I641"/>
    </sheetView>
  </sheetViews>
  <sheetFormatPr defaultRowHeight="13.5" x14ac:dyDescent="0.25"/>
  <cols>
    <col min="1" max="1" width="18.90625" style="2" customWidth="1"/>
    <col min="2" max="2" width="8.7265625" style="2"/>
    <col min="3" max="3" width="20.54296875" style="2" customWidth="1"/>
    <col min="4" max="16384" width="8.7265625" style="2"/>
  </cols>
  <sheetData>
    <row r="1" spans="1:3" x14ac:dyDescent="0.25">
      <c r="A1" s="4" t="s">
        <v>3</v>
      </c>
      <c r="C1" s="5" t="s">
        <v>0</v>
      </c>
    </row>
    <row r="2" spans="1:3" x14ac:dyDescent="0.25">
      <c r="A2" s="2" t="s">
        <v>1</v>
      </c>
      <c r="C2" s="12">
        <v>43907</v>
      </c>
    </row>
    <row r="3" spans="1:3" x14ac:dyDescent="0.25">
      <c r="A3" s="2" t="s">
        <v>2</v>
      </c>
      <c r="C3" s="12">
        <v>43908</v>
      </c>
    </row>
    <row r="4" spans="1:3" x14ac:dyDescent="0.25">
      <c r="C4" s="12">
        <v>43909</v>
      </c>
    </row>
    <row r="5" spans="1:3" x14ac:dyDescent="0.25">
      <c r="C5" s="12">
        <v>43910</v>
      </c>
    </row>
    <row r="6" spans="1:3" x14ac:dyDescent="0.25">
      <c r="C6" s="12">
        <v>43911</v>
      </c>
    </row>
    <row r="7" spans="1:3" x14ac:dyDescent="0.25">
      <c r="C7" s="12">
        <v>43912</v>
      </c>
    </row>
    <row r="8" spans="1:3" x14ac:dyDescent="0.25">
      <c r="C8" s="12">
        <v>43913</v>
      </c>
    </row>
    <row r="9" spans="1:3" x14ac:dyDescent="0.25">
      <c r="C9" s="12">
        <v>43914</v>
      </c>
    </row>
    <row r="10" spans="1:3" x14ac:dyDescent="0.25">
      <c r="C10" s="12">
        <v>43915</v>
      </c>
    </row>
    <row r="11" spans="1:3" x14ac:dyDescent="0.25">
      <c r="C11" s="12">
        <v>43916</v>
      </c>
    </row>
    <row r="12" spans="1:3" x14ac:dyDescent="0.25">
      <c r="C12" s="12">
        <v>43917</v>
      </c>
    </row>
    <row r="13" spans="1:3" x14ac:dyDescent="0.25">
      <c r="C13" s="12">
        <v>43918</v>
      </c>
    </row>
    <row r="14" spans="1:3" x14ac:dyDescent="0.25">
      <c r="C14" s="12">
        <v>43919</v>
      </c>
    </row>
    <row r="15" spans="1:3" x14ac:dyDescent="0.25">
      <c r="C15" s="12">
        <v>43920</v>
      </c>
    </row>
    <row r="16" spans="1:3" x14ac:dyDescent="0.25">
      <c r="C16" s="12">
        <v>43921</v>
      </c>
    </row>
    <row r="17" spans="3:3" x14ac:dyDescent="0.25">
      <c r="C17" s="12">
        <v>43922</v>
      </c>
    </row>
    <row r="18" spans="3:3" x14ac:dyDescent="0.25">
      <c r="C18" s="12">
        <v>43923</v>
      </c>
    </row>
    <row r="19" spans="3:3" x14ac:dyDescent="0.25">
      <c r="C19" s="12">
        <v>43924</v>
      </c>
    </row>
    <row r="20" spans="3:3" x14ac:dyDescent="0.25">
      <c r="C20" s="12">
        <v>43925</v>
      </c>
    </row>
    <row r="21" spans="3:3" x14ac:dyDescent="0.25">
      <c r="C21" s="12">
        <v>43926</v>
      </c>
    </row>
    <row r="22" spans="3:3" x14ac:dyDescent="0.25">
      <c r="C22" s="12">
        <v>43927</v>
      </c>
    </row>
    <row r="23" spans="3:3" x14ac:dyDescent="0.25">
      <c r="C23" s="12">
        <v>43928</v>
      </c>
    </row>
    <row r="24" spans="3:3" x14ac:dyDescent="0.25">
      <c r="C24" s="12">
        <v>43929</v>
      </c>
    </row>
    <row r="25" spans="3:3" x14ac:dyDescent="0.25">
      <c r="C25" s="12">
        <v>43930</v>
      </c>
    </row>
    <row r="26" spans="3:3" x14ac:dyDescent="0.25">
      <c r="C26" s="13">
        <v>43931</v>
      </c>
    </row>
    <row r="27" spans="3:3" x14ac:dyDescent="0.25">
      <c r="C27" s="13">
        <v>43932</v>
      </c>
    </row>
    <row r="28" spans="3:3" x14ac:dyDescent="0.25">
      <c r="C28" s="13">
        <v>43933</v>
      </c>
    </row>
    <row r="29" spans="3:3" x14ac:dyDescent="0.25">
      <c r="C29" s="13">
        <v>43934</v>
      </c>
    </row>
    <row r="30" spans="3:3" x14ac:dyDescent="0.25">
      <c r="C30" s="13">
        <v>43935</v>
      </c>
    </row>
    <row r="31" spans="3:3" x14ac:dyDescent="0.25">
      <c r="C31" s="13">
        <v>43936</v>
      </c>
    </row>
    <row r="32" spans="3:3" x14ac:dyDescent="0.25">
      <c r="C32" s="13">
        <v>43937</v>
      </c>
    </row>
    <row r="33" spans="3:3" x14ac:dyDescent="0.25">
      <c r="C33" s="13">
        <v>43938</v>
      </c>
    </row>
    <row r="34" spans="3:3" x14ac:dyDescent="0.25">
      <c r="C34" s="13">
        <v>43939</v>
      </c>
    </row>
    <row r="35" spans="3:3" x14ac:dyDescent="0.25">
      <c r="C35" s="13">
        <v>43940</v>
      </c>
    </row>
    <row r="36" spans="3:3" x14ac:dyDescent="0.25">
      <c r="C36" s="13">
        <v>43941</v>
      </c>
    </row>
    <row r="37" spans="3:3" x14ac:dyDescent="0.25">
      <c r="C37" s="13">
        <v>43942</v>
      </c>
    </row>
    <row r="38" spans="3:3" x14ac:dyDescent="0.25">
      <c r="C38" s="13">
        <v>43943</v>
      </c>
    </row>
    <row r="39" spans="3:3" x14ac:dyDescent="0.25">
      <c r="C39" s="13">
        <v>43944</v>
      </c>
    </row>
    <row r="40" spans="3:3" x14ac:dyDescent="0.25">
      <c r="C40" s="13">
        <v>43945</v>
      </c>
    </row>
    <row r="41" spans="3:3" x14ac:dyDescent="0.25">
      <c r="C41" s="13">
        <v>43946</v>
      </c>
    </row>
    <row r="42" spans="3:3" x14ac:dyDescent="0.25">
      <c r="C42" s="13">
        <v>43947</v>
      </c>
    </row>
    <row r="43" spans="3:3" x14ac:dyDescent="0.25">
      <c r="C43" s="13">
        <v>43948</v>
      </c>
    </row>
    <row r="44" spans="3:3" x14ac:dyDescent="0.25">
      <c r="C44" s="13">
        <v>43949</v>
      </c>
    </row>
    <row r="45" spans="3:3" x14ac:dyDescent="0.25">
      <c r="C45" s="13">
        <v>43950</v>
      </c>
    </row>
    <row r="46" spans="3:3" x14ac:dyDescent="0.25">
      <c r="C46" s="13">
        <v>43951</v>
      </c>
    </row>
    <row r="47" spans="3:3" x14ac:dyDescent="0.25">
      <c r="C47" s="13">
        <v>43952</v>
      </c>
    </row>
    <row r="48" spans="3:3" x14ac:dyDescent="0.25">
      <c r="C48" s="13">
        <v>43953</v>
      </c>
    </row>
    <row r="49" spans="3:3" x14ac:dyDescent="0.25">
      <c r="C49" s="13">
        <v>43954</v>
      </c>
    </row>
    <row r="50" spans="3:3" x14ac:dyDescent="0.25">
      <c r="C50" s="13">
        <v>43955</v>
      </c>
    </row>
    <row r="51" spans="3:3" x14ac:dyDescent="0.25">
      <c r="C51" s="13">
        <v>43956</v>
      </c>
    </row>
    <row r="52" spans="3:3" x14ac:dyDescent="0.25">
      <c r="C52" s="13">
        <v>43957</v>
      </c>
    </row>
    <row r="53" spans="3:3" x14ac:dyDescent="0.25">
      <c r="C53" s="13">
        <v>43958</v>
      </c>
    </row>
    <row r="54" spans="3:3" x14ac:dyDescent="0.25">
      <c r="C54" s="13">
        <v>43959</v>
      </c>
    </row>
    <row r="55" spans="3:3" x14ac:dyDescent="0.25">
      <c r="C55" s="13">
        <v>43960</v>
      </c>
    </row>
    <row r="56" spans="3:3" x14ac:dyDescent="0.25">
      <c r="C56" s="13">
        <v>43961</v>
      </c>
    </row>
    <row r="57" spans="3:3" x14ac:dyDescent="0.25">
      <c r="C57" s="13">
        <v>43962</v>
      </c>
    </row>
    <row r="58" spans="3:3" x14ac:dyDescent="0.25">
      <c r="C58" s="13">
        <v>43963</v>
      </c>
    </row>
    <row r="59" spans="3:3" x14ac:dyDescent="0.25">
      <c r="C59" s="13">
        <v>43964</v>
      </c>
    </row>
    <row r="60" spans="3:3" x14ac:dyDescent="0.25">
      <c r="C60" s="13">
        <v>43965</v>
      </c>
    </row>
    <row r="61" spans="3:3" x14ac:dyDescent="0.25">
      <c r="C61" s="13">
        <v>43966</v>
      </c>
    </row>
    <row r="62" spans="3:3" x14ac:dyDescent="0.25">
      <c r="C62" s="13">
        <v>43967</v>
      </c>
    </row>
    <row r="63" spans="3:3" x14ac:dyDescent="0.25">
      <c r="C63" s="13">
        <v>43968</v>
      </c>
    </row>
    <row r="64" spans="3:3" x14ac:dyDescent="0.25">
      <c r="C64" s="13">
        <v>43969</v>
      </c>
    </row>
    <row r="65" spans="3:3" x14ac:dyDescent="0.25">
      <c r="C65" s="13">
        <v>43970</v>
      </c>
    </row>
    <row r="66" spans="3:3" x14ac:dyDescent="0.25">
      <c r="C66" s="13">
        <v>43971</v>
      </c>
    </row>
    <row r="67" spans="3:3" x14ac:dyDescent="0.25">
      <c r="C67" s="13">
        <v>43972</v>
      </c>
    </row>
    <row r="68" spans="3:3" x14ac:dyDescent="0.25">
      <c r="C68" s="13">
        <v>43973</v>
      </c>
    </row>
    <row r="69" spans="3:3" x14ac:dyDescent="0.25">
      <c r="C69" s="13">
        <v>43974</v>
      </c>
    </row>
    <row r="70" spans="3:3" x14ac:dyDescent="0.25">
      <c r="C70" s="13">
        <v>43975</v>
      </c>
    </row>
    <row r="71" spans="3:3" x14ac:dyDescent="0.25">
      <c r="C71" s="13">
        <v>43976</v>
      </c>
    </row>
    <row r="72" spans="3:3" x14ac:dyDescent="0.25">
      <c r="C72" s="13">
        <v>43977</v>
      </c>
    </row>
    <row r="73" spans="3:3" x14ac:dyDescent="0.25">
      <c r="C73" s="13">
        <v>43978</v>
      </c>
    </row>
    <row r="74" spans="3:3" x14ac:dyDescent="0.25">
      <c r="C74" s="13">
        <v>43979</v>
      </c>
    </row>
    <row r="75" spans="3:3" x14ac:dyDescent="0.25">
      <c r="C75" s="13">
        <v>43980</v>
      </c>
    </row>
    <row r="76" spans="3:3" x14ac:dyDescent="0.25">
      <c r="C76" s="13">
        <v>43981</v>
      </c>
    </row>
    <row r="77" spans="3:3" x14ac:dyDescent="0.25">
      <c r="C77" s="13">
        <v>43982</v>
      </c>
    </row>
    <row r="78" spans="3:3" x14ac:dyDescent="0.25">
      <c r="C78" s="13">
        <v>43983</v>
      </c>
    </row>
    <row r="79" spans="3:3" x14ac:dyDescent="0.25">
      <c r="C79" s="13">
        <v>43984</v>
      </c>
    </row>
    <row r="80" spans="3:3" x14ac:dyDescent="0.25">
      <c r="C80" s="13">
        <v>43985</v>
      </c>
    </row>
    <row r="81" spans="3:3" x14ac:dyDescent="0.25">
      <c r="C81" s="13">
        <v>43986</v>
      </c>
    </row>
    <row r="82" spans="3:3" x14ac:dyDescent="0.25">
      <c r="C82" s="13">
        <v>43987</v>
      </c>
    </row>
    <row r="83" spans="3:3" x14ac:dyDescent="0.25">
      <c r="C83" s="13">
        <v>43988</v>
      </c>
    </row>
    <row r="84" spans="3:3" x14ac:dyDescent="0.25">
      <c r="C84" s="13">
        <v>43989</v>
      </c>
    </row>
    <row r="85" spans="3:3" x14ac:dyDescent="0.25">
      <c r="C85" s="13">
        <v>43990</v>
      </c>
    </row>
    <row r="86" spans="3:3" x14ac:dyDescent="0.25">
      <c r="C86" s="13">
        <v>43991</v>
      </c>
    </row>
    <row r="87" spans="3:3" x14ac:dyDescent="0.25">
      <c r="C87" s="13">
        <v>43992</v>
      </c>
    </row>
    <row r="88" spans="3:3" x14ac:dyDescent="0.25">
      <c r="C88" s="13">
        <v>43993</v>
      </c>
    </row>
    <row r="89" spans="3:3" x14ac:dyDescent="0.25">
      <c r="C89" s="13">
        <v>43994</v>
      </c>
    </row>
    <row r="90" spans="3:3" x14ac:dyDescent="0.25">
      <c r="C90" s="13">
        <v>43995</v>
      </c>
    </row>
    <row r="91" spans="3:3" x14ac:dyDescent="0.25">
      <c r="C91" s="13">
        <v>43996</v>
      </c>
    </row>
    <row r="92" spans="3:3" x14ac:dyDescent="0.25">
      <c r="C92" s="13">
        <v>43997</v>
      </c>
    </row>
    <row r="93" spans="3:3" x14ac:dyDescent="0.25">
      <c r="C93" s="13">
        <v>43998</v>
      </c>
    </row>
    <row r="94" spans="3:3" x14ac:dyDescent="0.25">
      <c r="C94" s="13">
        <v>43999</v>
      </c>
    </row>
    <row r="95" spans="3:3" x14ac:dyDescent="0.25">
      <c r="C95" s="13">
        <v>44000</v>
      </c>
    </row>
    <row r="96" spans="3:3" x14ac:dyDescent="0.25">
      <c r="C96" s="13">
        <v>44001</v>
      </c>
    </row>
    <row r="97" spans="3:3" x14ac:dyDescent="0.25">
      <c r="C97" s="13">
        <v>44002</v>
      </c>
    </row>
    <row r="98" spans="3:3" x14ac:dyDescent="0.25">
      <c r="C98" s="13">
        <v>44003</v>
      </c>
    </row>
    <row r="99" spans="3:3" x14ac:dyDescent="0.25">
      <c r="C99" s="13">
        <v>44004</v>
      </c>
    </row>
    <row r="100" spans="3:3" x14ac:dyDescent="0.25">
      <c r="C100" s="13">
        <v>44005</v>
      </c>
    </row>
    <row r="101" spans="3:3" x14ac:dyDescent="0.25">
      <c r="C101" s="13">
        <v>44006</v>
      </c>
    </row>
    <row r="102" spans="3:3" x14ac:dyDescent="0.25">
      <c r="C102" s="13">
        <v>44007</v>
      </c>
    </row>
    <row r="103" spans="3:3" x14ac:dyDescent="0.25">
      <c r="C103" s="13">
        <v>44008</v>
      </c>
    </row>
    <row r="104" spans="3:3" x14ac:dyDescent="0.25">
      <c r="C104" s="13">
        <v>44009</v>
      </c>
    </row>
    <row r="105" spans="3:3" x14ac:dyDescent="0.25">
      <c r="C105" s="13">
        <v>44010</v>
      </c>
    </row>
    <row r="106" spans="3:3" x14ac:dyDescent="0.25">
      <c r="C106" s="13">
        <v>44011</v>
      </c>
    </row>
    <row r="107" spans="3:3" x14ac:dyDescent="0.25">
      <c r="C107" s="13">
        <v>44012</v>
      </c>
    </row>
    <row r="108" spans="3:3" x14ac:dyDescent="0.25">
      <c r="C108" s="13">
        <v>44013</v>
      </c>
    </row>
    <row r="109" spans="3:3" x14ac:dyDescent="0.25">
      <c r="C109" s="13">
        <v>44014</v>
      </c>
    </row>
    <row r="110" spans="3:3" x14ac:dyDescent="0.25">
      <c r="C110" s="13">
        <v>44015</v>
      </c>
    </row>
    <row r="111" spans="3:3" x14ac:dyDescent="0.25">
      <c r="C111" s="13">
        <v>44016</v>
      </c>
    </row>
    <row r="112" spans="3:3" x14ac:dyDescent="0.25">
      <c r="C112" s="13">
        <v>44017</v>
      </c>
    </row>
    <row r="113" spans="3:3" x14ac:dyDescent="0.25">
      <c r="C113" s="13">
        <v>44018</v>
      </c>
    </row>
    <row r="114" spans="3:3" x14ac:dyDescent="0.25">
      <c r="C114" s="13">
        <v>44019</v>
      </c>
    </row>
    <row r="115" spans="3:3" x14ac:dyDescent="0.25">
      <c r="C115" s="13">
        <v>44020</v>
      </c>
    </row>
    <row r="116" spans="3:3" x14ac:dyDescent="0.25">
      <c r="C116" s="13">
        <v>44021</v>
      </c>
    </row>
    <row r="117" spans="3:3" x14ac:dyDescent="0.25">
      <c r="C117" s="13">
        <v>44022</v>
      </c>
    </row>
    <row r="118" spans="3:3" x14ac:dyDescent="0.25">
      <c r="C118" s="13">
        <v>44023</v>
      </c>
    </row>
    <row r="119" spans="3:3" x14ac:dyDescent="0.25">
      <c r="C119" s="13">
        <v>44024</v>
      </c>
    </row>
    <row r="120" spans="3:3" x14ac:dyDescent="0.25">
      <c r="C120" s="13">
        <v>44025</v>
      </c>
    </row>
    <row r="121" spans="3:3" x14ac:dyDescent="0.25">
      <c r="C121" s="13">
        <v>44026</v>
      </c>
    </row>
    <row r="122" spans="3:3" x14ac:dyDescent="0.25">
      <c r="C122" s="13">
        <v>44027</v>
      </c>
    </row>
    <row r="123" spans="3:3" x14ac:dyDescent="0.25">
      <c r="C123" s="13">
        <v>44028</v>
      </c>
    </row>
    <row r="124" spans="3:3" x14ac:dyDescent="0.25">
      <c r="C124" s="13">
        <v>44029</v>
      </c>
    </row>
    <row r="125" spans="3:3" x14ac:dyDescent="0.25">
      <c r="C125" s="13">
        <v>44030</v>
      </c>
    </row>
    <row r="126" spans="3:3" x14ac:dyDescent="0.25">
      <c r="C126" s="13">
        <v>44031</v>
      </c>
    </row>
    <row r="127" spans="3:3" x14ac:dyDescent="0.25">
      <c r="C127" s="13">
        <v>44032</v>
      </c>
    </row>
    <row r="128" spans="3:3" x14ac:dyDescent="0.25">
      <c r="C128" s="13">
        <v>44033</v>
      </c>
    </row>
    <row r="129" spans="3:3" x14ac:dyDescent="0.25">
      <c r="C129" s="13">
        <v>44034</v>
      </c>
    </row>
    <row r="130" spans="3:3" x14ac:dyDescent="0.25">
      <c r="C130" s="13">
        <v>44035</v>
      </c>
    </row>
    <row r="131" spans="3:3" x14ac:dyDescent="0.25">
      <c r="C131" s="13">
        <v>44036</v>
      </c>
    </row>
    <row r="132" spans="3:3" x14ac:dyDescent="0.25">
      <c r="C132" s="13">
        <v>44037</v>
      </c>
    </row>
    <row r="133" spans="3:3" x14ac:dyDescent="0.25">
      <c r="C133" s="13">
        <v>44038</v>
      </c>
    </row>
    <row r="134" spans="3:3" x14ac:dyDescent="0.25">
      <c r="C134" s="13">
        <v>44039</v>
      </c>
    </row>
    <row r="135" spans="3:3" x14ac:dyDescent="0.25">
      <c r="C135" s="13">
        <v>44040</v>
      </c>
    </row>
    <row r="136" spans="3:3" x14ac:dyDescent="0.25">
      <c r="C136" s="13">
        <v>44041</v>
      </c>
    </row>
    <row r="137" spans="3:3" x14ac:dyDescent="0.25">
      <c r="C137" s="13">
        <v>44042</v>
      </c>
    </row>
    <row r="138" spans="3:3" x14ac:dyDescent="0.25">
      <c r="C138" s="13">
        <v>44043</v>
      </c>
    </row>
    <row r="139" spans="3:3" x14ac:dyDescent="0.25">
      <c r="C139" s="13">
        <v>44044</v>
      </c>
    </row>
    <row r="140" spans="3:3" x14ac:dyDescent="0.25">
      <c r="C140" s="13">
        <v>44045</v>
      </c>
    </row>
    <row r="141" spans="3:3" x14ac:dyDescent="0.25">
      <c r="C141" s="13">
        <v>44046</v>
      </c>
    </row>
    <row r="142" spans="3:3" x14ac:dyDescent="0.25">
      <c r="C142" s="13">
        <v>44047</v>
      </c>
    </row>
    <row r="143" spans="3:3" x14ac:dyDescent="0.25">
      <c r="C143" s="13">
        <v>44048</v>
      </c>
    </row>
    <row r="144" spans="3:3" x14ac:dyDescent="0.25">
      <c r="C144" s="13">
        <v>44049</v>
      </c>
    </row>
    <row r="145" spans="3:3" x14ac:dyDescent="0.25">
      <c r="C145" s="13">
        <v>44050</v>
      </c>
    </row>
    <row r="146" spans="3:3" x14ac:dyDescent="0.25">
      <c r="C146" s="13">
        <v>44051</v>
      </c>
    </row>
    <row r="147" spans="3:3" x14ac:dyDescent="0.25">
      <c r="C147" s="13">
        <v>44052</v>
      </c>
    </row>
    <row r="148" spans="3:3" x14ac:dyDescent="0.25">
      <c r="C148" s="13">
        <v>44053</v>
      </c>
    </row>
    <row r="149" spans="3:3" x14ac:dyDescent="0.25">
      <c r="C149" s="13">
        <v>44054</v>
      </c>
    </row>
    <row r="150" spans="3:3" x14ac:dyDescent="0.25">
      <c r="C150" s="13">
        <v>44055</v>
      </c>
    </row>
    <row r="151" spans="3:3" x14ac:dyDescent="0.25">
      <c r="C151" s="13">
        <v>44056</v>
      </c>
    </row>
    <row r="152" spans="3:3" x14ac:dyDescent="0.25">
      <c r="C152" s="13">
        <v>44057</v>
      </c>
    </row>
    <row r="153" spans="3:3" x14ac:dyDescent="0.25">
      <c r="C153" s="13">
        <v>44058</v>
      </c>
    </row>
    <row r="154" spans="3:3" x14ac:dyDescent="0.25">
      <c r="C154" s="13">
        <v>44059</v>
      </c>
    </row>
    <row r="155" spans="3:3" x14ac:dyDescent="0.25">
      <c r="C155" s="13">
        <v>44060</v>
      </c>
    </row>
    <row r="156" spans="3:3" x14ac:dyDescent="0.25">
      <c r="C156" s="13">
        <v>44061</v>
      </c>
    </row>
    <row r="157" spans="3:3" x14ac:dyDescent="0.25">
      <c r="C157" s="13">
        <v>44062</v>
      </c>
    </row>
    <row r="158" spans="3:3" x14ac:dyDescent="0.25">
      <c r="C158" s="13">
        <v>44063</v>
      </c>
    </row>
    <row r="159" spans="3:3" x14ac:dyDescent="0.25">
      <c r="C159" s="13">
        <v>44064</v>
      </c>
    </row>
    <row r="160" spans="3:3" x14ac:dyDescent="0.25">
      <c r="C160" s="13">
        <v>44065</v>
      </c>
    </row>
    <row r="161" spans="3:3" x14ac:dyDescent="0.25">
      <c r="C161" s="13">
        <v>44066</v>
      </c>
    </row>
    <row r="162" spans="3:3" x14ac:dyDescent="0.25">
      <c r="C162" s="13">
        <v>44067</v>
      </c>
    </row>
    <row r="163" spans="3:3" x14ac:dyDescent="0.25">
      <c r="C163" s="13">
        <v>44068</v>
      </c>
    </row>
    <row r="164" spans="3:3" x14ac:dyDescent="0.25">
      <c r="C164" s="13">
        <v>44069</v>
      </c>
    </row>
    <row r="165" spans="3:3" x14ac:dyDescent="0.25">
      <c r="C165" s="13">
        <v>44070</v>
      </c>
    </row>
    <row r="166" spans="3:3" x14ac:dyDescent="0.25">
      <c r="C166" s="13">
        <v>44071</v>
      </c>
    </row>
    <row r="167" spans="3:3" x14ac:dyDescent="0.25">
      <c r="C167" s="13">
        <v>44072</v>
      </c>
    </row>
    <row r="168" spans="3:3" x14ac:dyDescent="0.25">
      <c r="C168" s="13">
        <v>44073</v>
      </c>
    </row>
    <row r="169" spans="3:3" x14ac:dyDescent="0.25">
      <c r="C169" s="13">
        <v>44074</v>
      </c>
    </row>
    <row r="170" spans="3:3" x14ac:dyDescent="0.25">
      <c r="C170" s="13">
        <v>44075</v>
      </c>
    </row>
    <row r="171" spans="3:3" x14ac:dyDescent="0.25">
      <c r="C171" s="13">
        <v>44076</v>
      </c>
    </row>
    <row r="172" spans="3:3" x14ac:dyDescent="0.25">
      <c r="C172" s="13">
        <v>44077</v>
      </c>
    </row>
    <row r="173" spans="3:3" x14ac:dyDescent="0.25">
      <c r="C173" s="13">
        <v>44078</v>
      </c>
    </row>
    <row r="174" spans="3:3" x14ac:dyDescent="0.25">
      <c r="C174" s="13">
        <v>44079</v>
      </c>
    </row>
    <row r="175" spans="3:3" x14ac:dyDescent="0.25">
      <c r="C175" s="13">
        <v>44080</v>
      </c>
    </row>
    <row r="176" spans="3:3" x14ac:dyDescent="0.25">
      <c r="C176" s="13">
        <v>44081</v>
      </c>
    </row>
    <row r="177" spans="3:3" x14ac:dyDescent="0.25">
      <c r="C177" s="13">
        <v>44082</v>
      </c>
    </row>
    <row r="178" spans="3:3" x14ac:dyDescent="0.25">
      <c r="C178" s="13">
        <v>44083</v>
      </c>
    </row>
    <row r="179" spans="3:3" x14ac:dyDescent="0.25">
      <c r="C179" s="13">
        <v>44084</v>
      </c>
    </row>
    <row r="180" spans="3:3" x14ac:dyDescent="0.25">
      <c r="C180" s="13">
        <v>44085</v>
      </c>
    </row>
    <row r="181" spans="3:3" x14ac:dyDescent="0.25">
      <c r="C181" s="13">
        <v>44086</v>
      </c>
    </row>
    <row r="182" spans="3:3" x14ac:dyDescent="0.25">
      <c r="C182" s="13">
        <v>44087</v>
      </c>
    </row>
    <row r="183" spans="3:3" x14ac:dyDescent="0.25">
      <c r="C183" s="13">
        <v>44088</v>
      </c>
    </row>
    <row r="184" spans="3:3" x14ac:dyDescent="0.25">
      <c r="C184" s="13">
        <v>44089</v>
      </c>
    </row>
    <row r="185" spans="3:3" x14ac:dyDescent="0.25">
      <c r="C185" s="13">
        <v>44090</v>
      </c>
    </row>
    <row r="186" spans="3:3" x14ac:dyDescent="0.25">
      <c r="C186" s="13">
        <v>44091</v>
      </c>
    </row>
    <row r="187" spans="3:3" x14ac:dyDescent="0.25">
      <c r="C187" s="13">
        <v>44092</v>
      </c>
    </row>
    <row r="188" spans="3:3" x14ac:dyDescent="0.25">
      <c r="C188" s="13">
        <v>44093</v>
      </c>
    </row>
    <row r="189" spans="3:3" x14ac:dyDescent="0.25">
      <c r="C189" s="13">
        <v>44094</v>
      </c>
    </row>
    <row r="190" spans="3:3" x14ac:dyDescent="0.25">
      <c r="C190" s="13">
        <v>44095</v>
      </c>
    </row>
    <row r="191" spans="3:3" x14ac:dyDescent="0.25">
      <c r="C191" s="13">
        <v>44096</v>
      </c>
    </row>
    <row r="192" spans="3:3" x14ac:dyDescent="0.25">
      <c r="C192" s="13">
        <v>44097</v>
      </c>
    </row>
    <row r="193" spans="3:3" x14ac:dyDescent="0.25">
      <c r="C193" s="13">
        <v>44098</v>
      </c>
    </row>
    <row r="194" spans="3:3" x14ac:dyDescent="0.25">
      <c r="C194" s="13">
        <v>44099</v>
      </c>
    </row>
    <row r="195" spans="3:3" x14ac:dyDescent="0.25">
      <c r="C195" s="13">
        <v>44100</v>
      </c>
    </row>
    <row r="196" spans="3:3" x14ac:dyDescent="0.25">
      <c r="C196" s="13">
        <v>44101</v>
      </c>
    </row>
    <row r="197" spans="3:3" x14ac:dyDescent="0.25">
      <c r="C197" s="13">
        <v>44102</v>
      </c>
    </row>
    <row r="198" spans="3:3" x14ac:dyDescent="0.25">
      <c r="C198" s="13">
        <v>44103</v>
      </c>
    </row>
    <row r="199" spans="3:3" x14ac:dyDescent="0.25">
      <c r="C199" s="13">
        <v>44104</v>
      </c>
    </row>
    <row r="200" spans="3:3" x14ac:dyDescent="0.25">
      <c r="C200" s="13">
        <v>44105</v>
      </c>
    </row>
    <row r="201" spans="3:3" x14ac:dyDescent="0.25">
      <c r="C201" s="13">
        <v>44106</v>
      </c>
    </row>
    <row r="202" spans="3:3" x14ac:dyDescent="0.25">
      <c r="C202" s="13">
        <v>44107</v>
      </c>
    </row>
    <row r="203" spans="3:3" x14ac:dyDescent="0.25">
      <c r="C203" s="13">
        <v>44108</v>
      </c>
    </row>
    <row r="204" spans="3:3" x14ac:dyDescent="0.25">
      <c r="C204" s="13">
        <v>44109</v>
      </c>
    </row>
    <row r="205" spans="3:3" x14ac:dyDescent="0.25">
      <c r="C205" s="13">
        <v>44110</v>
      </c>
    </row>
    <row r="206" spans="3:3" x14ac:dyDescent="0.25">
      <c r="C206" s="13">
        <v>44111</v>
      </c>
    </row>
    <row r="207" spans="3:3" x14ac:dyDescent="0.25">
      <c r="C207" s="13">
        <v>44112</v>
      </c>
    </row>
    <row r="208" spans="3:3" x14ac:dyDescent="0.25">
      <c r="C208" s="13">
        <v>44113</v>
      </c>
    </row>
    <row r="209" spans="3:3" x14ac:dyDescent="0.25">
      <c r="C209" s="13">
        <v>44114</v>
      </c>
    </row>
    <row r="210" spans="3:3" x14ac:dyDescent="0.25">
      <c r="C210" s="13">
        <v>44115</v>
      </c>
    </row>
    <row r="211" spans="3:3" x14ac:dyDescent="0.25">
      <c r="C211" s="13">
        <v>44116</v>
      </c>
    </row>
    <row r="212" spans="3:3" x14ac:dyDescent="0.25">
      <c r="C212" s="13">
        <v>44117</v>
      </c>
    </row>
    <row r="213" spans="3:3" x14ac:dyDescent="0.25">
      <c r="C213" s="13">
        <v>44118</v>
      </c>
    </row>
    <row r="214" spans="3:3" x14ac:dyDescent="0.25">
      <c r="C214" s="13">
        <v>44119</v>
      </c>
    </row>
    <row r="215" spans="3:3" x14ac:dyDescent="0.25">
      <c r="C215" s="13">
        <v>44120</v>
      </c>
    </row>
    <row r="216" spans="3:3" x14ac:dyDescent="0.25">
      <c r="C216" s="13">
        <v>44121</v>
      </c>
    </row>
    <row r="217" spans="3:3" x14ac:dyDescent="0.25">
      <c r="C217" s="13">
        <v>44122</v>
      </c>
    </row>
    <row r="218" spans="3:3" x14ac:dyDescent="0.25">
      <c r="C218" s="13">
        <v>44123</v>
      </c>
    </row>
    <row r="219" spans="3:3" x14ac:dyDescent="0.25">
      <c r="C219" s="13">
        <v>44124</v>
      </c>
    </row>
    <row r="220" spans="3:3" x14ac:dyDescent="0.25">
      <c r="C220" s="13">
        <v>44125</v>
      </c>
    </row>
    <row r="221" spans="3:3" x14ac:dyDescent="0.25">
      <c r="C221" s="13">
        <v>44126</v>
      </c>
    </row>
    <row r="222" spans="3:3" x14ac:dyDescent="0.25">
      <c r="C222" s="13">
        <v>44127</v>
      </c>
    </row>
    <row r="223" spans="3:3" x14ac:dyDescent="0.25">
      <c r="C223" s="13">
        <v>44128</v>
      </c>
    </row>
    <row r="224" spans="3:3" x14ac:dyDescent="0.25">
      <c r="C224" s="13">
        <v>44129</v>
      </c>
    </row>
    <row r="225" spans="3:3" x14ac:dyDescent="0.25">
      <c r="C225" s="13">
        <v>44130</v>
      </c>
    </row>
    <row r="226" spans="3:3" x14ac:dyDescent="0.25">
      <c r="C226" s="13">
        <v>44131</v>
      </c>
    </row>
    <row r="227" spans="3:3" x14ac:dyDescent="0.25">
      <c r="C227" s="13">
        <v>44132</v>
      </c>
    </row>
    <row r="228" spans="3:3" x14ac:dyDescent="0.25">
      <c r="C228" s="13">
        <v>44133</v>
      </c>
    </row>
    <row r="229" spans="3:3" x14ac:dyDescent="0.25">
      <c r="C229" s="13">
        <v>44134</v>
      </c>
    </row>
    <row r="230" spans="3:3" x14ac:dyDescent="0.25">
      <c r="C230" s="13">
        <v>44135</v>
      </c>
    </row>
    <row r="231" spans="3:3" x14ac:dyDescent="0.25">
      <c r="C231" s="13">
        <v>44136</v>
      </c>
    </row>
    <row r="232" spans="3:3" x14ac:dyDescent="0.25">
      <c r="C232" s="13">
        <v>44137</v>
      </c>
    </row>
    <row r="233" spans="3:3" x14ac:dyDescent="0.25">
      <c r="C233" s="13">
        <v>44138</v>
      </c>
    </row>
    <row r="234" spans="3:3" x14ac:dyDescent="0.25">
      <c r="C234" s="13">
        <v>44139</v>
      </c>
    </row>
    <row r="235" spans="3:3" x14ac:dyDescent="0.25">
      <c r="C235" s="13">
        <v>44140</v>
      </c>
    </row>
    <row r="236" spans="3:3" x14ac:dyDescent="0.25">
      <c r="C236" s="13">
        <v>44141</v>
      </c>
    </row>
    <row r="237" spans="3:3" x14ac:dyDescent="0.25">
      <c r="C237" s="13">
        <v>44142</v>
      </c>
    </row>
    <row r="238" spans="3:3" x14ac:dyDescent="0.25">
      <c r="C238" s="13">
        <v>44143</v>
      </c>
    </row>
    <row r="239" spans="3:3" x14ac:dyDescent="0.25">
      <c r="C239" s="13">
        <v>44144</v>
      </c>
    </row>
    <row r="240" spans="3:3" x14ac:dyDescent="0.25">
      <c r="C240" s="13">
        <v>44145</v>
      </c>
    </row>
    <row r="241" spans="3:3" x14ac:dyDescent="0.25">
      <c r="C241" s="13">
        <v>44146</v>
      </c>
    </row>
    <row r="242" spans="3:3" x14ac:dyDescent="0.25">
      <c r="C242" s="13">
        <v>44147</v>
      </c>
    </row>
    <row r="243" spans="3:3" x14ac:dyDescent="0.25">
      <c r="C243" s="13">
        <v>44148</v>
      </c>
    </row>
    <row r="244" spans="3:3" x14ac:dyDescent="0.25">
      <c r="C244" s="13">
        <v>44149</v>
      </c>
    </row>
    <row r="245" spans="3:3" x14ac:dyDescent="0.25">
      <c r="C245" s="13">
        <v>44150</v>
      </c>
    </row>
    <row r="246" spans="3:3" x14ac:dyDescent="0.25">
      <c r="C246" s="13">
        <v>44151</v>
      </c>
    </row>
    <row r="247" spans="3:3" x14ac:dyDescent="0.25">
      <c r="C247" s="13">
        <v>44152</v>
      </c>
    </row>
    <row r="248" spans="3:3" x14ac:dyDescent="0.25">
      <c r="C248" s="13">
        <v>44153</v>
      </c>
    </row>
    <row r="249" spans="3:3" x14ac:dyDescent="0.25">
      <c r="C249" s="13">
        <v>44154</v>
      </c>
    </row>
    <row r="250" spans="3:3" x14ac:dyDescent="0.25">
      <c r="C250" s="13">
        <v>44155</v>
      </c>
    </row>
    <row r="251" spans="3:3" x14ac:dyDescent="0.25">
      <c r="C251" s="13">
        <v>44156</v>
      </c>
    </row>
    <row r="252" spans="3:3" x14ac:dyDescent="0.25">
      <c r="C252" s="13">
        <v>44157</v>
      </c>
    </row>
    <row r="253" spans="3:3" x14ac:dyDescent="0.25">
      <c r="C253" s="13">
        <v>44158</v>
      </c>
    </row>
    <row r="254" spans="3:3" x14ac:dyDescent="0.25">
      <c r="C254" s="13">
        <v>44159</v>
      </c>
    </row>
    <row r="255" spans="3:3" x14ac:dyDescent="0.25">
      <c r="C255" s="13">
        <v>44160</v>
      </c>
    </row>
    <row r="256" spans="3:3" x14ac:dyDescent="0.25">
      <c r="C256" s="13">
        <v>44161</v>
      </c>
    </row>
    <row r="257" spans="3:3" x14ac:dyDescent="0.25">
      <c r="C257" s="13">
        <v>44162</v>
      </c>
    </row>
    <row r="258" spans="3:3" x14ac:dyDescent="0.25">
      <c r="C258" s="13">
        <v>44163</v>
      </c>
    </row>
    <row r="259" spans="3:3" x14ac:dyDescent="0.25">
      <c r="C259" s="13">
        <v>44164</v>
      </c>
    </row>
    <row r="260" spans="3:3" x14ac:dyDescent="0.25">
      <c r="C260" s="13">
        <v>44165</v>
      </c>
    </row>
    <row r="261" spans="3:3" x14ac:dyDescent="0.25">
      <c r="C261" s="13">
        <v>44166</v>
      </c>
    </row>
    <row r="262" spans="3:3" x14ac:dyDescent="0.25">
      <c r="C262" s="13">
        <v>44167</v>
      </c>
    </row>
    <row r="263" spans="3:3" x14ac:dyDescent="0.25">
      <c r="C263" s="13">
        <v>44168</v>
      </c>
    </row>
    <row r="264" spans="3:3" x14ac:dyDescent="0.25">
      <c r="C264" s="13">
        <v>44169</v>
      </c>
    </row>
    <row r="265" spans="3:3" x14ac:dyDescent="0.25">
      <c r="C265" s="13">
        <v>44170</v>
      </c>
    </row>
    <row r="266" spans="3:3" x14ac:dyDescent="0.25">
      <c r="C266" s="13">
        <v>44171</v>
      </c>
    </row>
    <row r="267" spans="3:3" x14ac:dyDescent="0.25">
      <c r="C267" s="13">
        <v>44172</v>
      </c>
    </row>
    <row r="268" spans="3:3" x14ac:dyDescent="0.25">
      <c r="C268" s="13">
        <v>44173</v>
      </c>
    </row>
    <row r="269" spans="3:3" x14ac:dyDescent="0.25">
      <c r="C269" s="13">
        <v>44174</v>
      </c>
    </row>
    <row r="270" spans="3:3" x14ac:dyDescent="0.25">
      <c r="C270" s="13">
        <v>44175</v>
      </c>
    </row>
    <row r="271" spans="3:3" x14ac:dyDescent="0.25">
      <c r="C271" s="13">
        <v>44176</v>
      </c>
    </row>
    <row r="272" spans="3:3" x14ac:dyDescent="0.25">
      <c r="C272" s="13">
        <v>44177</v>
      </c>
    </row>
    <row r="273" spans="3:3" x14ac:dyDescent="0.25">
      <c r="C273" s="13">
        <v>44178</v>
      </c>
    </row>
    <row r="274" spans="3:3" x14ac:dyDescent="0.25">
      <c r="C274" s="13">
        <v>44179</v>
      </c>
    </row>
    <row r="275" spans="3:3" x14ac:dyDescent="0.25">
      <c r="C275" s="13">
        <v>44180</v>
      </c>
    </row>
    <row r="276" spans="3:3" x14ac:dyDescent="0.25">
      <c r="C276" s="13">
        <v>44181</v>
      </c>
    </row>
    <row r="277" spans="3:3" x14ac:dyDescent="0.25">
      <c r="C277" s="13">
        <v>44182</v>
      </c>
    </row>
    <row r="278" spans="3:3" x14ac:dyDescent="0.25">
      <c r="C278" s="13">
        <v>44183</v>
      </c>
    </row>
    <row r="279" spans="3:3" x14ac:dyDescent="0.25">
      <c r="C279" s="13">
        <v>44184</v>
      </c>
    </row>
    <row r="280" spans="3:3" x14ac:dyDescent="0.25">
      <c r="C280" s="13">
        <v>44185</v>
      </c>
    </row>
    <row r="281" spans="3:3" x14ac:dyDescent="0.25">
      <c r="C281" s="13">
        <v>44186</v>
      </c>
    </row>
    <row r="282" spans="3:3" x14ac:dyDescent="0.25">
      <c r="C282" s="13">
        <v>44187</v>
      </c>
    </row>
    <row r="283" spans="3:3" x14ac:dyDescent="0.25">
      <c r="C283" s="13">
        <v>44188</v>
      </c>
    </row>
    <row r="284" spans="3:3" x14ac:dyDescent="0.25">
      <c r="C284" s="13">
        <v>44189</v>
      </c>
    </row>
    <row r="285" spans="3:3" x14ac:dyDescent="0.25">
      <c r="C285" s="13">
        <v>44190</v>
      </c>
    </row>
    <row r="286" spans="3:3" x14ac:dyDescent="0.25">
      <c r="C286" s="13">
        <v>44191</v>
      </c>
    </row>
    <row r="287" spans="3:3" x14ac:dyDescent="0.25">
      <c r="C287" s="13">
        <v>44192</v>
      </c>
    </row>
    <row r="288" spans="3:3" x14ac:dyDescent="0.25">
      <c r="C288" s="13">
        <v>44193</v>
      </c>
    </row>
    <row r="289" spans="3:3" x14ac:dyDescent="0.25">
      <c r="C289" s="13">
        <v>44194</v>
      </c>
    </row>
    <row r="290" spans="3:3" x14ac:dyDescent="0.25">
      <c r="C290" s="13">
        <v>44195</v>
      </c>
    </row>
    <row r="291" spans="3:3" x14ac:dyDescent="0.25">
      <c r="C291" s="13">
        <v>44196</v>
      </c>
    </row>
    <row r="292" spans="3:3" x14ac:dyDescent="0.25">
      <c r="C292" s="13">
        <v>44197</v>
      </c>
    </row>
    <row r="293" spans="3:3" x14ac:dyDescent="0.25">
      <c r="C293" s="13">
        <v>44198</v>
      </c>
    </row>
    <row r="294" spans="3:3" x14ac:dyDescent="0.25">
      <c r="C294" s="13">
        <v>44199</v>
      </c>
    </row>
    <row r="295" spans="3:3" x14ac:dyDescent="0.25">
      <c r="C295" s="13">
        <v>44200</v>
      </c>
    </row>
    <row r="296" spans="3:3" x14ac:dyDescent="0.25">
      <c r="C296" s="13">
        <v>44201</v>
      </c>
    </row>
    <row r="297" spans="3:3" x14ac:dyDescent="0.25">
      <c r="C297" s="13">
        <v>44202</v>
      </c>
    </row>
    <row r="298" spans="3:3" x14ac:dyDescent="0.25">
      <c r="C298" s="13">
        <v>44203</v>
      </c>
    </row>
    <row r="299" spans="3:3" x14ac:dyDescent="0.25">
      <c r="C299" s="13">
        <v>44204</v>
      </c>
    </row>
    <row r="300" spans="3:3" x14ac:dyDescent="0.25">
      <c r="C300" s="13">
        <v>44205</v>
      </c>
    </row>
    <row r="301" spans="3:3" x14ac:dyDescent="0.25">
      <c r="C301" s="13">
        <v>44206</v>
      </c>
    </row>
    <row r="302" spans="3:3" x14ac:dyDescent="0.25">
      <c r="C302" s="13">
        <v>44207</v>
      </c>
    </row>
    <row r="303" spans="3:3" x14ac:dyDescent="0.25">
      <c r="C303" s="13">
        <v>44208</v>
      </c>
    </row>
    <row r="304" spans="3:3" x14ac:dyDescent="0.25">
      <c r="C304" s="13">
        <v>44209</v>
      </c>
    </row>
    <row r="305" spans="3:3" x14ac:dyDescent="0.25">
      <c r="C305" s="13">
        <v>44210</v>
      </c>
    </row>
    <row r="306" spans="3:3" x14ac:dyDescent="0.25">
      <c r="C306" s="13">
        <v>44211</v>
      </c>
    </row>
    <row r="307" spans="3:3" x14ac:dyDescent="0.25">
      <c r="C307" s="13">
        <v>44212</v>
      </c>
    </row>
    <row r="308" spans="3:3" x14ac:dyDescent="0.25">
      <c r="C308" s="13">
        <v>44213</v>
      </c>
    </row>
    <row r="309" spans="3:3" x14ac:dyDescent="0.25">
      <c r="C309" s="13">
        <v>44214</v>
      </c>
    </row>
    <row r="310" spans="3:3" x14ac:dyDescent="0.25">
      <c r="C310" s="13">
        <v>44215</v>
      </c>
    </row>
    <row r="311" spans="3:3" x14ac:dyDescent="0.25">
      <c r="C311" s="13">
        <v>44216</v>
      </c>
    </row>
    <row r="312" spans="3:3" x14ac:dyDescent="0.25">
      <c r="C312" s="13">
        <v>44217</v>
      </c>
    </row>
    <row r="313" spans="3:3" x14ac:dyDescent="0.25">
      <c r="C313" s="13">
        <v>44218</v>
      </c>
    </row>
    <row r="314" spans="3:3" x14ac:dyDescent="0.25">
      <c r="C314" s="13">
        <v>44219</v>
      </c>
    </row>
    <row r="315" spans="3:3" x14ac:dyDescent="0.25">
      <c r="C315" s="13">
        <v>44220</v>
      </c>
    </row>
    <row r="316" spans="3:3" x14ac:dyDescent="0.25">
      <c r="C316" s="13">
        <v>44221</v>
      </c>
    </row>
    <row r="317" spans="3:3" x14ac:dyDescent="0.25">
      <c r="C317" s="13">
        <v>44222</v>
      </c>
    </row>
    <row r="318" spans="3:3" x14ac:dyDescent="0.25">
      <c r="C318" s="13">
        <v>44223</v>
      </c>
    </row>
    <row r="319" spans="3:3" x14ac:dyDescent="0.25">
      <c r="C319" s="13">
        <v>44224</v>
      </c>
    </row>
    <row r="320" spans="3:3" x14ac:dyDescent="0.25">
      <c r="C320" s="13">
        <v>44225</v>
      </c>
    </row>
    <row r="321" spans="3:3" x14ac:dyDescent="0.25">
      <c r="C321" s="13">
        <v>44226</v>
      </c>
    </row>
    <row r="322" spans="3:3" x14ac:dyDescent="0.25">
      <c r="C322" s="13">
        <v>44227</v>
      </c>
    </row>
    <row r="323" spans="3:3" x14ac:dyDescent="0.25">
      <c r="C323" s="13">
        <v>44228</v>
      </c>
    </row>
    <row r="324" spans="3:3" x14ac:dyDescent="0.25">
      <c r="C324" s="13">
        <v>44229</v>
      </c>
    </row>
    <row r="325" spans="3:3" x14ac:dyDescent="0.25">
      <c r="C325" s="13">
        <v>44230</v>
      </c>
    </row>
    <row r="326" spans="3:3" x14ac:dyDescent="0.25">
      <c r="C326" s="13">
        <v>44231</v>
      </c>
    </row>
    <row r="327" spans="3:3" x14ac:dyDescent="0.25">
      <c r="C327" s="13">
        <v>44232</v>
      </c>
    </row>
    <row r="328" spans="3:3" x14ac:dyDescent="0.25">
      <c r="C328" s="13">
        <v>44233</v>
      </c>
    </row>
    <row r="329" spans="3:3" x14ac:dyDescent="0.25">
      <c r="C329" s="13">
        <v>44234</v>
      </c>
    </row>
    <row r="330" spans="3:3" x14ac:dyDescent="0.25">
      <c r="C330" s="13">
        <v>44235</v>
      </c>
    </row>
    <row r="331" spans="3:3" x14ac:dyDescent="0.25">
      <c r="C331" s="13">
        <v>44236</v>
      </c>
    </row>
    <row r="332" spans="3:3" x14ac:dyDescent="0.25">
      <c r="C332" s="13">
        <v>44237</v>
      </c>
    </row>
    <row r="333" spans="3:3" x14ac:dyDescent="0.25">
      <c r="C333" s="13">
        <v>44238</v>
      </c>
    </row>
    <row r="334" spans="3:3" x14ac:dyDescent="0.25">
      <c r="C334" s="13">
        <v>44239</v>
      </c>
    </row>
    <row r="335" spans="3:3" x14ac:dyDescent="0.25">
      <c r="C335" s="13">
        <v>44240</v>
      </c>
    </row>
    <row r="336" spans="3:3" x14ac:dyDescent="0.25">
      <c r="C336" s="13">
        <v>44241</v>
      </c>
    </row>
    <row r="337" spans="3:3" x14ac:dyDescent="0.25">
      <c r="C337" s="13">
        <v>44242</v>
      </c>
    </row>
    <row r="338" spans="3:3" x14ac:dyDescent="0.25">
      <c r="C338" s="13">
        <v>44243</v>
      </c>
    </row>
    <row r="339" spans="3:3" x14ac:dyDescent="0.25">
      <c r="C339" s="13">
        <v>44244</v>
      </c>
    </row>
    <row r="340" spans="3:3" x14ac:dyDescent="0.25">
      <c r="C340" s="13">
        <v>44245</v>
      </c>
    </row>
    <row r="341" spans="3:3" x14ac:dyDescent="0.25">
      <c r="C341" s="13">
        <v>44246</v>
      </c>
    </row>
    <row r="342" spans="3:3" x14ac:dyDescent="0.25">
      <c r="C342" s="13">
        <v>44247</v>
      </c>
    </row>
    <row r="343" spans="3:3" x14ac:dyDescent="0.25">
      <c r="C343" s="13">
        <v>44248</v>
      </c>
    </row>
    <row r="344" spans="3:3" x14ac:dyDescent="0.25">
      <c r="C344" s="13">
        <v>44249</v>
      </c>
    </row>
    <row r="345" spans="3:3" x14ac:dyDescent="0.25">
      <c r="C345" s="13">
        <v>44250</v>
      </c>
    </row>
    <row r="346" spans="3:3" x14ac:dyDescent="0.25">
      <c r="C346" s="13">
        <v>44251</v>
      </c>
    </row>
    <row r="347" spans="3:3" x14ac:dyDescent="0.25">
      <c r="C347" s="13">
        <v>44252</v>
      </c>
    </row>
    <row r="348" spans="3:3" x14ac:dyDescent="0.25">
      <c r="C348" s="13">
        <v>44253</v>
      </c>
    </row>
    <row r="349" spans="3:3" x14ac:dyDescent="0.25">
      <c r="C349" s="13">
        <v>44254</v>
      </c>
    </row>
    <row r="350" spans="3:3" x14ac:dyDescent="0.25">
      <c r="C350" s="13">
        <v>44255</v>
      </c>
    </row>
    <row r="351" spans="3:3" x14ac:dyDescent="0.25">
      <c r="C351" s="13">
        <v>44256</v>
      </c>
    </row>
    <row r="352" spans="3:3" x14ac:dyDescent="0.25">
      <c r="C352" s="13">
        <v>44257</v>
      </c>
    </row>
    <row r="353" spans="3:3" x14ac:dyDescent="0.25">
      <c r="C353" s="13">
        <v>44258</v>
      </c>
    </row>
    <row r="354" spans="3:3" x14ac:dyDescent="0.25">
      <c r="C354" s="13">
        <v>44259</v>
      </c>
    </row>
    <row r="355" spans="3:3" x14ac:dyDescent="0.25">
      <c r="C355" s="13">
        <v>44260</v>
      </c>
    </row>
    <row r="356" spans="3:3" x14ac:dyDescent="0.25">
      <c r="C356" s="13">
        <v>44261</v>
      </c>
    </row>
    <row r="357" spans="3:3" x14ac:dyDescent="0.25">
      <c r="C357" s="13">
        <v>44262</v>
      </c>
    </row>
    <row r="358" spans="3:3" x14ac:dyDescent="0.25">
      <c r="C358" s="13">
        <v>44263</v>
      </c>
    </row>
    <row r="359" spans="3:3" x14ac:dyDescent="0.25">
      <c r="C359" s="13">
        <v>44264</v>
      </c>
    </row>
    <row r="360" spans="3:3" x14ac:dyDescent="0.25">
      <c r="C360" s="13">
        <v>44265</v>
      </c>
    </row>
    <row r="361" spans="3:3" x14ac:dyDescent="0.25">
      <c r="C361" s="13">
        <v>44266</v>
      </c>
    </row>
    <row r="362" spans="3:3" x14ac:dyDescent="0.25">
      <c r="C362" s="13">
        <v>44267</v>
      </c>
    </row>
    <row r="363" spans="3:3" x14ac:dyDescent="0.25">
      <c r="C363" s="13">
        <v>44268</v>
      </c>
    </row>
    <row r="364" spans="3:3" x14ac:dyDescent="0.25">
      <c r="C364" s="13">
        <v>44269</v>
      </c>
    </row>
    <row r="365" spans="3:3" x14ac:dyDescent="0.25">
      <c r="C365" s="13">
        <v>44270</v>
      </c>
    </row>
    <row r="366" spans="3:3" x14ac:dyDescent="0.25">
      <c r="C366" s="13">
        <v>44271</v>
      </c>
    </row>
    <row r="367" spans="3:3" x14ac:dyDescent="0.25">
      <c r="C367" s="13">
        <v>44272</v>
      </c>
    </row>
    <row r="368" spans="3:3" x14ac:dyDescent="0.25">
      <c r="C368" s="13">
        <v>44273</v>
      </c>
    </row>
    <row r="369" spans="3:3" x14ac:dyDescent="0.25">
      <c r="C369" s="13">
        <v>44274</v>
      </c>
    </row>
    <row r="370" spans="3:3" x14ac:dyDescent="0.25">
      <c r="C370" s="13">
        <v>44275</v>
      </c>
    </row>
    <row r="371" spans="3:3" x14ac:dyDescent="0.25">
      <c r="C371" s="13">
        <v>44276</v>
      </c>
    </row>
    <row r="372" spans="3:3" x14ac:dyDescent="0.25">
      <c r="C372" s="13">
        <v>44277</v>
      </c>
    </row>
    <row r="373" spans="3:3" x14ac:dyDescent="0.25">
      <c r="C373" s="13">
        <v>44278</v>
      </c>
    </row>
    <row r="374" spans="3:3" x14ac:dyDescent="0.25">
      <c r="C374" s="13">
        <v>44279</v>
      </c>
    </row>
    <row r="375" spans="3:3" x14ac:dyDescent="0.25">
      <c r="C375" s="13">
        <v>44280</v>
      </c>
    </row>
    <row r="376" spans="3:3" x14ac:dyDescent="0.25">
      <c r="C376" s="13">
        <v>44281</v>
      </c>
    </row>
    <row r="377" spans="3:3" x14ac:dyDescent="0.25">
      <c r="C377" s="13">
        <v>44282</v>
      </c>
    </row>
    <row r="378" spans="3:3" x14ac:dyDescent="0.25">
      <c r="C378" s="13">
        <v>44283</v>
      </c>
    </row>
    <row r="379" spans="3:3" x14ac:dyDescent="0.25">
      <c r="C379" s="13">
        <v>44284</v>
      </c>
    </row>
    <row r="380" spans="3:3" x14ac:dyDescent="0.25">
      <c r="C380" s="13">
        <v>44285</v>
      </c>
    </row>
    <row r="381" spans="3:3" x14ac:dyDescent="0.25">
      <c r="C381" s="13">
        <v>44286</v>
      </c>
    </row>
    <row r="382" spans="3:3" x14ac:dyDescent="0.25">
      <c r="C382" s="13">
        <v>44287</v>
      </c>
    </row>
    <row r="383" spans="3:3" x14ac:dyDescent="0.25">
      <c r="C383" s="13">
        <v>44288</v>
      </c>
    </row>
    <row r="384" spans="3:3" x14ac:dyDescent="0.25">
      <c r="C384" s="13">
        <v>44289</v>
      </c>
    </row>
    <row r="385" spans="3:3" x14ac:dyDescent="0.25">
      <c r="C385" s="13">
        <v>44290</v>
      </c>
    </row>
    <row r="386" spans="3:3" x14ac:dyDescent="0.25">
      <c r="C386" s="13">
        <v>44291</v>
      </c>
    </row>
    <row r="387" spans="3:3" x14ac:dyDescent="0.25">
      <c r="C387" s="13">
        <v>44292</v>
      </c>
    </row>
    <row r="388" spans="3:3" x14ac:dyDescent="0.25">
      <c r="C388" s="13">
        <v>44293</v>
      </c>
    </row>
    <row r="389" spans="3:3" x14ac:dyDescent="0.25">
      <c r="C389" s="13">
        <v>44294</v>
      </c>
    </row>
    <row r="390" spans="3:3" x14ac:dyDescent="0.25">
      <c r="C390" s="13">
        <v>44295</v>
      </c>
    </row>
    <row r="391" spans="3:3" x14ac:dyDescent="0.25">
      <c r="C391" s="13">
        <v>44296</v>
      </c>
    </row>
    <row r="392" spans="3:3" x14ac:dyDescent="0.25">
      <c r="C392" s="13">
        <v>44297</v>
      </c>
    </row>
    <row r="393" spans="3:3" x14ac:dyDescent="0.25">
      <c r="C393" s="13">
        <v>44298</v>
      </c>
    </row>
    <row r="394" spans="3:3" x14ac:dyDescent="0.25">
      <c r="C394" s="13">
        <v>44299</v>
      </c>
    </row>
    <row r="395" spans="3:3" x14ac:dyDescent="0.25">
      <c r="C395" s="13">
        <v>44300</v>
      </c>
    </row>
    <row r="396" spans="3:3" x14ac:dyDescent="0.25">
      <c r="C396" s="13">
        <v>44301</v>
      </c>
    </row>
    <row r="397" spans="3:3" x14ac:dyDescent="0.25">
      <c r="C397" s="13">
        <v>44302</v>
      </c>
    </row>
    <row r="398" spans="3:3" x14ac:dyDescent="0.25">
      <c r="C398" s="13">
        <v>44303</v>
      </c>
    </row>
    <row r="399" spans="3:3" x14ac:dyDescent="0.25">
      <c r="C399" s="13">
        <v>44304</v>
      </c>
    </row>
    <row r="400" spans="3:3" x14ac:dyDescent="0.25">
      <c r="C400" s="13">
        <v>44305</v>
      </c>
    </row>
    <row r="401" spans="3:3" x14ac:dyDescent="0.25">
      <c r="C401" s="13">
        <v>44306</v>
      </c>
    </row>
    <row r="402" spans="3:3" x14ac:dyDescent="0.25">
      <c r="C402" s="13">
        <v>44307</v>
      </c>
    </row>
    <row r="403" spans="3:3" x14ac:dyDescent="0.25">
      <c r="C403" s="13">
        <v>44308</v>
      </c>
    </row>
    <row r="404" spans="3:3" x14ac:dyDescent="0.25">
      <c r="C404" s="13">
        <v>44309</v>
      </c>
    </row>
    <row r="405" spans="3:3" x14ac:dyDescent="0.25">
      <c r="C405" s="13">
        <v>44310</v>
      </c>
    </row>
    <row r="406" spans="3:3" x14ac:dyDescent="0.25">
      <c r="C406" s="13">
        <v>44311</v>
      </c>
    </row>
    <row r="407" spans="3:3" x14ac:dyDescent="0.25">
      <c r="C407" s="13">
        <v>44312</v>
      </c>
    </row>
    <row r="408" spans="3:3" x14ac:dyDescent="0.25">
      <c r="C408" s="13">
        <v>44313</v>
      </c>
    </row>
    <row r="409" spans="3:3" x14ac:dyDescent="0.25">
      <c r="C409" s="13">
        <v>44314</v>
      </c>
    </row>
    <row r="410" spans="3:3" x14ac:dyDescent="0.25">
      <c r="C410" s="13">
        <v>44315</v>
      </c>
    </row>
    <row r="411" spans="3:3" x14ac:dyDescent="0.25">
      <c r="C411" s="13">
        <v>44316</v>
      </c>
    </row>
    <row r="412" spans="3:3" x14ac:dyDescent="0.25">
      <c r="C412" s="13">
        <v>44317</v>
      </c>
    </row>
    <row r="413" spans="3:3" x14ac:dyDescent="0.25">
      <c r="C413" s="13">
        <v>44318</v>
      </c>
    </row>
    <row r="414" spans="3:3" x14ac:dyDescent="0.25">
      <c r="C414" s="13">
        <v>44319</v>
      </c>
    </row>
    <row r="415" spans="3:3" x14ac:dyDescent="0.25">
      <c r="C415" s="13">
        <v>44320</v>
      </c>
    </row>
    <row r="416" spans="3:3" x14ac:dyDescent="0.25">
      <c r="C416" s="13">
        <v>44321</v>
      </c>
    </row>
    <row r="417" spans="3:3" x14ac:dyDescent="0.25">
      <c r="C417" s="13">
        <v>44322</v>
      </c>
    </row>
    <row r="418" spans="3:3" x14ac:dyDescent="0.25">
      <c r="C418" s="13">
        <v>44323</v>
      </c>
    </row>
    <row r="419" spans="3:3" x14ac:dyDescent="0.25">
      <c r="C419" s="13">
        <v>44324</v>
      </c>
    </row>
    <row r="420" spans="3:3" x14ac:dyDescent="0.25">
      <c r="C420" s="13">
        <v>44325</v>
      </c>
    </row>
    <row r="421" spans="3:3" x14ac:dyDescent="0.25">
      <c r="C421" s="13">
        <v>44326</v>
      </c>
    </row>
    <row r="422" spans="3:3" x14ac:dyDescent="0.25">
      <c r="C422" s="13">
        <v>44327</v>
      </c>
    </row>
    <row r="423" spans="3:3" x14ac:dyDescent="0.25">
      <c r="C423" s="13">
        <v>44328</v>
      </c>
    </row>
    <row r="424" spans="3:3" x14ac:dyDescent="0.25">
      <c r="C424" s="13">
        <v>44329</v>
      </c>
    </row>
    <row r="425" spans="3:3" x14ac:dyDescent="0.25">
      <c r="C425" s="13">
        <v>44330</v>
      </c>
    </row>
    <row r="426" spans="3:3" x14ac:dyDescent="0.25">
      <c r="C426" s="13">
        <v>44331</v>
      </c>
    </row>
    <row r="427" spans="3:3" x14ac:dyDescent="0.25">
      <c r="C427" s="13">
        <v>44332</v>
      </c>
    </row>
    <row r="428" spans="3:3" x14ac:dyDescent="0.25">
      <c r="C428" s="13">
        <v>44333</v>
      </c>
    </row>
    <row r="429" spans="3:3" x14ac:dyDescent="0.25">
      <c r="C429" s="13">
        <v>44334</v>
      </c>
    </row>
    <row r="430" spans="3:3" x14ac:dyDescent="0.25">
      <c r="C430" s="13">
        <v>44335</v>
      </c>
    </row>
    <row r="431" spans="3:3" x14ac:dyDescent="0.25">
      <c r="C431" s="13">
        <v>44336</v>
      </c>
    </row>
    <row r="432" spans="3:3" x14ac:dyDescent="0.25">
      <c r="C432" s="13">
        <v>44337</v>
      </c>
    </row>
    <row r="433" spans="3:3" x14ac:dyDescent="0.25">
      <c r="C433" s="13">
        <v>44338</v>
      </c>
    </row>
    <row r="434" spans="3:3" x14ac:dyDescent="0.25">
      <c r="C434" s="13">
        <v>44339</v>
      </c>
    </row>
    <row r="435" spans="3:3" x14ac:dyDescent="0.25">
      <c r="C435" s="13">
        <v>44340</v>
      </c>
    </row>
    <row r="436" spans="3:3" x14ac:dyDescent="0.25">
      <c r="C436" s="13">
        <v>44341</v>
      </c>
    </row>
    <row r="437" spans="3:3" x14ac:dyDescent="0.25">
      <c r="C437" s="13">
        <v>44342</v>
      </c>
    </row>
    <row r="438" spans="3:3" x14ac:dyDescent="0.25">
      <c r="C438" s="13">
        <v>44343</v>
      </c>
    </row>
    <row r="439" spans="3:3" x14ac:dyDescent="0.25">
      <c r="C439" s="13">
        <v>44344</v>
      </c>
    </row>
    <row r="440" spans="3:3" x14ac:dyDescent="0.25">
      <c r="C440" s="13">
        <v>44345</v>
      </c>
    </row>
    <row r="441" spans="3:3" x14ac:dyDescent="0.25">
      <c r="C441" s="13">
        <v>44346</v>
      </c>
    </row>
    <row r="442" spans="3:3" x14ac:dyDescent="0.25">
      <c r="C442" s="13">
        <v>44347</v>
      </c>
    </row>
    <row r="443" spans="3:3" x14ac:dyDescent="0.25">
      <c r="C443" s="13">
        <v>44348</v>
      </c>
    </row>
    <row r="444" spans="3:3" x14ac:dyDescent="0.25">
      <c r="C444" s="13">
        <v>44349</v>
      </c>
    </row>
    <row r="445" spans="3:3" x14ac:dyDescent="0.25">
      <c r="C445" s="13">
        <v>44350</v>
      </c>
    </row>
    <row r="446" spans="3:3" x14ac:dyDescent="0.25">
      <c r="C446" s="13">
        <v>44351</v>
      </c>
    </row>
    <row r="447" spans="3:3" x14ac:dyDescent="0.25">
      <c r="C447" s="13">
        <v>44352</v>
      </c>
    </row>
    <row r="448" spans="3:3" x14ac:dyDescent="0.25">
      <c r="C448" s="13">
        <v>44353</v>
      </c>
    </row>
    <row r="449" spans="3:3" x14ac:dyDescent="0.25">
      <c r="C449" s="13">
        <v>44354</v>
      </c>
    </row>
    <row r="450" spans="3:3" x14ac:dyDescent="0.25">
      <c r="C450" s="13">
        <v>44355</v>
      </c>
    </row>
    <row r="451" spans="3:3" x14ac:dyDescent="0.25">
      <c r="C451" s="13">
        <v>44356</v>
      </c>
    </row>
    <row r="452" spans="3:3" x14ac:dyDescent="0.25">
      <c r="C452" s="13">
        <v>44357</v>
      </c>
    </row>
    <row r="453" spans="3:3" x14ac:dyDescent="0.25">
      <c r="C453" s="13">
        <v>44358</v>
      </c>
    </row>
    <row r="454" spans="3:3" x14ac:dyDescent="0.25">
      <c r="C454" s="13">
        <v>44359</v>
      </c>
    </row>
    <row r="455" spans="3:3" x14ac:dyDescent="0.25">
      <c r="C455" s="13">
        <v>44360</v>
      </c>
    </row>
    <row r="456" spans="3:3" x14ac:dyDescent="0.25">
      <c r="C456" s="13">
        <v>44361</v>
      </c>
    </row>
    <row r="457" spans="3:3" x14ac:dyDescent="0.25">
      <c r="C457" s="13">
        <v>44362</v>
      </c>
    </row>
    <row r="458" spans="3:3" x14ac:dyDescent="0.25">
      <c r="C458" s="13">
        <v>44363</v>
      </c>
    </row>
    <row r="459" spans="3:3" x14ac:dyDescent="0.25">
      <c r="C459" s="13">
        <v>44364</v>
      </c>
    </row>
    <row r="460" spans="3:3" x14ac:dyDescent="0.25">
      <c r="C460" s="13">
        <v>44365</v>
      </c>
    </row>
    <row r="461" spans="3:3" x14ac:dyDescent="0.25">
      <c r="C461" s="13">
        <v>44366</v>
      </c>
    </row>
    <row r="462" spans="3:3" x14ac:dyDescent="0.25">
      <c r="C462" s="13">
        <v>44367</v>
      </c>
    </row>
    <row r="463" spans="3:3" x14ac:dyDescent="0.25">
      <c r="C463" s="13">
        <v>44368</v>
      </c>
    </row>
    <row r="464" spans="3:3" x14ac:dyDescent="0.25">
      <c r="C464" s="13">
        <v>44369</v>
      </c>
    </row>
    <row r="465" spans="3:3" x14ac:dyDescent="0.25">
      <c r="C465" s="13">
        <v>44370</v>
      </c>
    </row>
    <row r="466" spans="3:3" x14ac:dyDescent="0.25">
      <c r="C466" s="13">
        <v>44371</v>
      </c>
    </row>
    <row r="467" spans="3:3" x14ac:dyDescent="0.25">
      <c r="C467" s="13">
        <v>44372</v>
      </c>
    </row>
    <row r="468" spans="3:3" x14ac:dyDescent="0.25">
      <c r="C468" s="13">
        <v>44373</v>
      </c>
    </row>
    <row r="469" spans="3:3" x14ac:dyDescent="0.25">
      <c r="C469" s="13">
        <v>44374</v>
      </c>
    </row>
    <row r="470" spans="3:3" x14ac:dyDescent="0.25">
      <c r="C470" s="13">
        <v>44375</v>
      </c>
    </row>
    <row r="471" spans="3:3" x14ac:dyDescent="0.25">
      <c r="C471" s="13">
        <v>44376</v>
      </c>
    </row>
    <row r="472" spans="3:3" x14ac:dyDescent="0.25">
      <c r="C472" s="13">
        <v>44377</v>
      </c>
    </row>
    <row r="473" spans="3:3" x14ac:dyDescent="0.25">
      <c r="C473" s="13">
        <v>44378</v>
      </c>
    </row>
    <row r="474" spans="3:3" x14ac:dyDescent="0.25">
      <c r="C474" s="13">
        <v>44379</v>
      </c>
    </row>
    <row r="475" spans="3:3" x14ac:dyDescent="0.25">
      <c r="C475" s="13">
        <v>44380</v>
      </c>
    </row>
    <row r="476" spans="3:3" x14ac:dyDescent="0.25">
      <c r="C476" s="13">
        <v>44381</v>
      </c>
    </row>
    <row r="477" spans="3:3" x14ac:dyDescent="0.25">
      <c r="C477" s="13">
        <v>44382</v>
      </c>
    </row>
    <row r="478" spans="3:3" x14ac:dyDescent="0.25">
      <c r="C478" s="13">
        <v>44383</v>
      </c>
    </row>
    <row r="479" spans="3:3" x14ac:dyDescent="0.25">
      <c r="C479" s="13">
        <v>44384</v>
      </c>
    </row>
    <row r="480" spans="3:3" x14ac:dyDescent="0.25">
      <c r="C480" s="13">
        <v>44385</v>
      </c>
    </row>
    <row r="481" spans="3:3" x14ac:dyDescent="0.25">
      <c r="C481" s="13">
        <v>44386</v>
      </c>
    </row>
    <row r="482" spans="3:3" x14ac:dyDescent="0.25">
      <c r="C482" s="13">
        <v>44387</v>
      </c>
    </row>
    <row r="483" spans="3:3" x14ac:dyDescent="0.25">
      <c r="C483" s="13">
        <v>44388</v>
      </c>
    </row>
    <row r="484" spans="3:3" x14ac:dyDescent="0.25">
      <c r="C484" s="13">
        <v>44389</v>
      </c>
    </row>
    <row r="485" spans="3:3" x14ac:dyDescent="0.25">
      <c r="C485" s="13">
        <v>44390</v>
      </c>
    </row>
    <row r="486" spans="3:3" x14ac:dyDescent="0.25">
      <c r="C486" s="13">
        <v>44391</v>
      </c>
    </row>
    <row r="487" spans="3:3" x14ac:dyDescent="0.25">
      <c r="C487" s="13">
        <v>44392</v>
      </c>
    </row>
    <row r="488" spans="3:3" x14ac:dyDescent="0.25">
      <c r="C488" s="13">
        <v>44393</v>
      </c>
    </row>
    <row r="489" spans="3:3" x14ac:dyDescent="0.25">
      <c r="C489" s="13">
        <v>44394</v>
      </c>
    </row>
    <row r="490" spans="3:3" x14ac:dyDescent="0.25">
      <c r="C490" s="13">
        <v>44395</v>
      </c>
    </row>
    <row r="491" spans="3:3" x14ac:dyDescent="0.25">
      <c r="C491" s="13">
        <v>44396</v>
      </c>
    </row>
    <row r="492" spans="3:3" x14ac:dyDescent="0.25">
      <c r="C492" s="13">
        <v>44397</v>
      </c>
    </row>
    <row r="493" spans="3:3" x14ac:dyDescent="0.25">
      <c r="C493" s="13">
        <v>44398</v>
      </c>
    </row>
    <row r="494" spans="3:3" x14ac:dyDescent="0.25">
      <c r="C494" s="13">
        <v>44399</v>
      </c>
    </row>
    <row r="495" spans="3:3" x14ac:dyDescent="0.25">
      <c r="C495" s="13">
        <v>44400</v>
      </c>
    </row>
    <row r="496" spans="3:3" x14ac:dyDescent="0.25">
      <c r="C496" s="13">
        <v>44401</v>
      </c>
    </row>
    <row r="497" spans="3:3" x14ac:dyDescent="0.25">
      <c r="C497" s="13">
        <v>44402</v>
      </c>
    </row>
    <row r="498" spans="3:3" x14ac:dyDescent="0.25">
      <c r="C498" s="13">
        <v>44403</v>
      </c>
    </row>
    <row r="499" spans="3:3" x14ac:dyDescent="0.25">
      <c r="C499" s="13">
        <v>44404</v>
      </c>
    </row>
    <row r="500" spans="3:3" x14ac:dyDescent="0.25">
      <c r="C500" s="13">
        <v>44405</v>
      </c>
    </row>
    <row r="501" spans="3:3" x14ac:dyDescent="0.25">
      <c r="C501" s="13">
        <v>44406</v>
      </c>
    </row>
    <row r="502" spans="3:3" x14ac:dyDescent="0.25">
      <c r="C502" s="13">
        <v>44407</v>
      </c>
    </row>
    <row r="503" spans="3:3" x14ac:dyDescent="0.25">
      <c r="C503" s="13">
        <v>44408</v>
      </c>
    </row>
    <row r="504" spans="3:3" x14ac:dyDescent="0.25">
      <c r="C504" s="13">
        <v>44409</v>
      </c>
    </row>
    <row r="505" spans="3:3" x14ac:dyDescent="0.25">
      <c r="C505" s="13">
        <v>44410</v>
      </c>
    </row>
    <row r="506" spans="3:3" x14ac:dyDescent="0.25">
      <c r="C506" s="13">
        <v>44411</v>
      </c>
    </row>
    <row r="507" spans="3:3" x14ac:dyDescent="0.25">
      <c r="C507" s="13">
        <v>44412</v>
      </c>
    </row>
    <row r="508" spans="3:3" x14ac:dyDescent="0.25">
      <c r="C508" s="13">
        <v>44413</v>
      </c>
    </row>
    <row r="509" spans="3:3" x14ac:dyDescent="0.25">
      <c r="C509" s="13">
        <v>44414</v>
      </c>
    </row>
    <row r="510" spans="3:3" x14ac:dyDescent="0.25">
      <c r="C510" s="13">
        <v>44415</v>
      </c>
    </row>
    <row r="511" spans="3:3" x14ac:dyDescent="0.25">
      <c r="C511" s="13">
        <v>44416</v>
      </c>
    </row>
    <row r="512" spans="3:3" x14ac:dyDescent="0.25">
      <c r="C512" s="13">
        <v>44417</v>
      </c>
    </row>
    <row r="513" spans="3:3" x14ac:dyDescent="0.25">
      <c r="C513" s="13">
        <v>44418</v>
      </c>
    </row>
    <row r="514" spans="3:3" x14ac:dyDescent="0.25">
      <c r="C514" s="13">
        <v>44419</v>
      </c>
    </row>
    <row r="515" spans="3:3" x14ac:dyDescent="0.25">
      <c r="C515" s="13">
        <v>44420</v>
      </c>
    </row>
    <row r="516" spans="3:3" x14ac:dyDescent="0.25">
      <c r="C516" s="13">
        <v>44421</v>
      </c>
    </row>
    <row r="517" spans="3:3" x14ac:dyDescent="0.25">
      <c r="C517" s="13">
        <v>44422</v>
      </c>
    </row>
    <row r="518" spans="3:3" x14ac:dyDescent="0.25">
      <c r="C518" s="13">
        <v>44423</v>
      </c>
    </row>
    <row r="519" spans="3:3" x14ac:dyDescent="0.25">
      <c r="C519" s="13">
        <v>44424</v>
      </c>
    </row>
    <row r="520" spans="3:3" x14ac:dyDescent="0.25">
      <c r="C520" s="13">
        <v>44425</v>
      </c>
    </row>
    <row r="521" spans="3:3" x14ac:dyDescent="0.25">
      <c r="C521" s="13">
        <v>44426</v>
      </c>
    </row>
    <row r="522" spans="3:3" x14ac:dyDescent="0.25">
      <c r="C522" s="13">
        <v>44427</v>
      </c>
    </row>
    <row r="523" spans="3:3" x14ac:dyDescent="0.25">
      <c r="C523" s="13">
        <v>44428</v>
      </c>
    </row>
    <row r="524" spans="3:3" x14ac:dyDescent="0.25">
      <c r="C524" s="13">
        <v>44429</v>
      </c>
    </row>
    <row r="525" spans="3:3" x14ac:dyDescent="0.25">
      <c r="C525" s="13">
        <v>44430</v>
      </c>
    </row>
    <row r="526" spans="3:3" x14ac:dyDescent="0.25">
      <c r="C526" s="13">
        <v>44431</v>
      </c>
    </row>
    <row r="527" spans="3:3" x14ac:dyDescent="0.25">
      <c r="C527" s="13">
        <v>44432</v>
      </c>
    </row>
    <row r="528" spans="3:3" x14ac:dyDescent="0.25">
      <c r="C528" s="13">
        <v>44433</v>
      </c>
    </row>
    <row r="529" spans="3:3" x14ac:dyDescent="0.25">
      <c r="C529" s="13">
        <v>44434</v>
      </c>
    </row>
    <row r="530" spans="3:3" x14ac:dyDescent="0.25">
      <c r="C530" s="13">
        <v>44435</v>
      </c>
    </row>
    <row r="531" spans="3:3" x14ac:dyDescent="0.25">
      <c r="C531" s="13">
        <v>44436</v>
      </c>
    </row>
    <row r="532" spans="3:3" x14ac:dyDescent="0.25">
      <c r="C532" s="13">
        <v>44437</v>
      </c>
    </row>
    <row r="533" spans="3:3" x14ac:dyDescent="0.25">
      <c r="C533" s="13">
        <v>44438</v>
      </c>
    </row>
    <row r="534" spans="3:3" x14ac:dyDescent="0.25">
      <c r="C534" s="13">
        <v>44439</v>
      </c>
    </row>
    <row r="535" spans="3:3" x14ac:dyDescent="0.25">
      <c r="C535" s="13">
        <v>44440</v>
      </c>
    </row>
    <row r="536" spans="3:3" x14ac:dyDescent="0.25">
      <c r="C536" s="13">
        <v>44441</v>
      </c>
    </row>
    <row r="537" spans="3:3" x14ac:dyDescent="0.25">
      <c r="C537" s="13">
        <v>44442</v>
      </c>
    </row>
    <row r="538" spans="3:3" x14ac:dyDescent="0.25">
      <c r="C538" s="13">
        <v>44443</v>
      </c>
    </row>
    <row r="539" spans="3:3" x14ac:dyDescent="0.25">
      <c r="C539" s="13">
        <v>44444</v>
      </c>
    </row>
    <row r="540" spans="3:3" x14ac:dyDescent="0.25">
      <c r="C540" s="13">
        <v>44445</v>
      </c>
    </row>
    <row r="541" spans="3:3" x14ac:dyDescent="0.25">
      <c r="C541" s="13">
        <v>44446</v>
      </c>
    </row>
    <row r="542" spans="3:3" x14ac:dyDescent="0.25">
      <c r="C542" s="13">
        <v>44447</v>
      </c>
    </row>
    <row r="543" spans="3:3" x14ac:dyDescent="0.25">
      <c r="C543" s="13">
        <v>44448</v>
      </c>
    </row>
    <row r="544" spans="3:3" x14ac:dyDescent="0.25">
      <c r="C544" s="13">
        <v>44449</v>
      </c>
    </row>
    <row r="545" spans="3:3" x14ac:dyDescent="0.25">
      <c r="C545" s="13">
        <v>44450</v>
      </c>
    </row>
    <row r="546" spans="3:3" x14ac:dyDescent="0.25">
      <c r="C546" s="13">
        <v>44451</v>
      </c>
    </row>
    <row r="547" spans="3:3" x14ac:dyDescent="0.25">
      <c r="C547" s="13">
        <v>44452</v>
      </c>
    </row>
    <row r="548" spans="3:3" x14ac:dyDescent="0.25">
      <c r="C548" s="13">
        <v>44453</v>
      </c>
    </row>
    <row r="549" spans="3:3" x14ac:dyDescent="0.25">
      <c r="C549" s="13">
        <v>44454</v>
      </c>
    </row>
    <row r="550" spans="3:3" x14ac:dyDescent="0.25">
      <c r="C550" s="13">
        <v>44455</v>
      </c>
    </row>
    <row r="551" spans="3:3" x14ac:dyDescent="0.25">
      <c r="C551" s="13">
        <v>44456</v>
      </c>
    </row>
    <row r="552" spans="3:3" x14ac:dyDescent="0.25">
      <c r="C552" s="13">
        <v>44457</v>
      </c>
    </row>
    <row r="553" spans="3:3" x14ac:dyDescent="0.25">
      <c r="C553" s="13">
        <v>44458</v>
      </c>
    </row>
    <row r="554" spans="3:3" x14ac:dyDescent="0.25">
      <c r="C554" s="13">
        <v>44459</v>
      </c>
    </row>
    <row r="555" spans="3:3" x14ac:dyDescent="0.25">
      <c r="C555" s="13">
        <v>44460</v>
      </c>
    </row>
    <row r="556" spans="3:3" x14ac:dyDescent="0.25">
      <c r="C556" s="13">
        <v>44461</v>
      </c>
    </row>
    <row r="557" spans="3:3" x14ac:dyDescent="0.25">
      <c r="C557" s="13">
        <v>44462</v>
      </c>
    </row>
    <row r="558" spans="3:3" x14ac:dyDescent="0.25">
      <c r="C558" s="13">
        <v>44463</v>
      </c>
    </row>
    <row r="559" spans="3:3" x14ac:dyDescent="0.25">
      <c r="C559" s="13">
        <v>44464</v>
      </c>
    </row>
    <row r="560" spans="3:3" x14ac:dyDescent="0.25">
      <c r="C560" s="13">
        <v>44465</v>
      </c>
    </row>
    <row r="561" spans="3:3" x14ac:dyDescent="0.25">
      <c r="C561" s="13">
        <v>44466</v>
      </c>
    </row>
    <row r="562" spans="3:3" x14ac:dyDescent="0.25">
      <c r="C562" s="13">
        <v>44467</v>
      </c>
    </row>
    <row r="563" spans="3:3" x14ac:dyDescent="0.25">
      <c r="C563" s="13">
        <v>44468</v>
      </c>
    </row>
    <row r="564" spans="3:3" x14ac:dyDescent="0.25">
      <c r="C564" s="13">
        <v>44469</v>
      </c>
    </row>
    <row r="565" spans="3:3" x14ac:dyDescent="0.25">
      <c r="C565" s="13">
        <v>44470</v>
      </c>
    </row>
    <row r="566" spans="3:3" x14ac:dyDescent="0.25">
      <c r="C566" s="13">
        <v>44471</v>
      </c>
    </row>
    <row r="567" spans="3:3" x14ac:dyDescent="0.25">
      <c r="C567" s="13">
        <v>44472</v>
      </c>
    </row>
    <row r="568" spans="3:3" x14ac:dyDescent="0.25">
      <c r="C568" s="13">
        <v>44473</v>
      </c>
    </row>
    <row r="569" spans="3:3" x14ac:dyDescent="0.25">
      <c r="C569" s="13">
        <v>44474</v>
      </c>
    </row>
    <row r="570" spans="3:3" x14ac:dyDescent="0.25">
      <c r="C570" s="13">
        <v>44475</v>
      </c>
    </row>
    <row r="571" spans="3:3" x14ac:dyDescent="0.25">
      <c r="C571" s="13">
        <v>44476</v>
      </c>
    </row>
    <row r="572" spans="3:3" x14ac:dyDescent="0.25">
      <c r="C572" s="13">
        <v>44477</v>
      </c>
    </row>
    <row r="573" spans="3:3" x14ac:dyDescent="0.25">
      <c r="C573" s="13">
        <v>44478</v>
      </c>
    </row>
    <row r="574" spans="3:3" x14ac:dyDescent="0.25">
      <c r="C574" s="13">
        <v>44479</v>
      </c>
    </row>
    <row r="575" spans="3:3" x14ac:dyDescent="0.25">
      <c r="C575" s="13">
        <v>44480</v>
      </c>
    </row>
    <row r="576" spans="3:3" x14ac:dyDescent="0.25">
      <c r="C576" s="13">
        <v>44481</v>
      </c>
    </row>
    <row r="577" spans="3:3" x14ac:dyDescent="0.25">
      <c r="C577" s="13">
        <v>44482</v>
      </c>
    </row>
    <row r="578" spans="3:3" x14ac:dyDescent="0.25">
      <c r="C578" s="13">
        <v>44483</v>
      </c>
    </row>
    <row r="579" spans="3:3" x14ac:dyDescent="0.25">
      <c r="C579" s="13">
        <v>44484</v>
      </c>
    </row>
    <row r="580" spans="3:3" x14ac:dyDescent="0.25">
      <c r="C580" s="13">
        <v>44485</v>
      </c>
    </row>
    <row r="581" spans="3:3" x14ac:dyDescent="0.25">
      <c r="C581" s="13">
        <v>44486</v>
      </c>
    </row>
    <row r="582" spans="3:3" x14ac:dyDescent="0.25">
      <c r="C582" s="13">
        <v>44487</v>
      </c>
    </row>
    <row r="583" spans="3:3" x14ac:dyDescent="0.25">
      <c r="C583" s="13">
        <v>44488</v>
      </c>
    </row>
    <row r="584" spans="3:3" x14ac:dyDescent="0.25">
      <c r="C584" s="13">
        <v>44489</v>
      </c>
    </row>
    <row r="585" spans="3:3" x14ac:dyDescent="0.25">
      <c r="C585" s="13">
        <v>44490</v>
      </c>
    </row>
    <row r="586" spans="3:3" x14ac:dyDescent="0.25">
      <c r="C586" s="13">
        <v>44491</v>
      </c>
    </row>
    <row r="587" spans="3:3" x14ac:dyDescent="0.25">
      <c r="C587" s="13">
        <v>44492</v>
      </c>
    </row>
    <row r="588" spans="3:3" x14ac:dyDescent="0.25">
      <c r="C588" s="13">
        <v>44493</v>
      </c>
    </row>
    <row r="589" spans="3:3" x14ac:dyDescent="0.25">
      <c r="C589" s="13">
        <v>44494</v>
      </c>
    </row>
    <row r="590" spans="3:3" x14ac:dyDescent="0.25">
      <c r="C590" s="13">
        <v>44495</v>
      </c>
    </row>
    <row r="591" spans="3:3" x14ac:dyDescent="0.25">
      <c r="C591" s="13">
        <v>44496</v>
      </c>
    </row>
    <row r="592" spans="3:3" x14ac:dyDescent="0.25">
      <c r="C592" s="13">
        <v>44497</v>
      </c>
    </row>
    <row r="593" spans="3:3" x14ac:dyDescent="0.25">
      <c r="C593" s="13">
        <v>44498</v>
      </c>
    </row>
    <row r="594" spans="3:3" x14ac:dyDescent="0.25">
      <c r="C594" s="13">
        <v>44499</v>
      </c>
    </row>
    <row r="595" spans="3:3" x14ac:dyDescent="0.25">
      <c r="C595" s="13">
        <v>44500</v>
      </c>
    </row>
    <row r="596" spans="3:3" x14ac:dyDescent="0.25">
      <c r="C596" s="13">
        <v>44501</v>
      </c>
    </row>
    <row r="597" spans="3:3" x14ac:dyDescent="0.25">
      <c r="C597" s="13">
        <v>44502</v>
      </c>
    </row>
    <row r="598" spans="3:3" x14ac:dyDescent="0.25">
      <c r="C598" s="13">
        <v>44503</v>
      </c>
    </row>
    <row r="599" spans="3:3" x14ac:dyDescent="0.25">
      <c r="C599" s="13">
        <v>44504</v>
      </c>
    </row>
    <row r="600" spans="3:3" x14ac:dyDescent="0.25">
      <c r="C600" s="13">
        <v>44505</v>
      </c>
    </row>
    <row r="601" spans="3:3" x14ac:dyDescent="0.25">
      <c r="C601" s="13">
        <v>44506</v>
      </c>
    </row>
    <row r="602" spans="3:3" x14ac:dyDescent="0.25">
      <c r="C602" s="13">
        <v>44507</v>
      </c>
    </row>
    <row r="603" spans="3:3" x14ac:dyDescent="0.25">
      <c r="C603" s="13">
        <v>44508</v>
      </c>
    </row>
    <row r="604" spans="3:3" x14ac:dyDescent="0.25">
      <c r="C604" s="13">
        <v>44509</v>
      </c>
    </row>
    <row r="605" spans="3:3" x14ac:dyDescent="0.25">
      <c r="C605" s="13">
        <v>44510</v>
      </c>
    </row>
    <row r="606" spans="3:3" x14ac:dyDescent="0.25">
      <c r="C606" s="13">
        <v>44511</v>
      </c>
    </row>
    <row r="607" spans="3:3" x14ac:dyDescent="0.25">
      <c r="C607" s="13">
        <v>44512</v>
      </c>
    </row>
    <row r="608" spans="3:3" x14ac:dyDescent="0.25">
      <c r="C608" s="13">
        <v>44513</v>
      </c>
    </row>
    <row r="609" spans="3:3" x14ac:dyDescent="0.25">
      <c r="C609" s="13">
        <v>44514</v>
      </c>
    </row>
    <row r="610" spans="3:3" x14ac:dyDescent="0.25">
      <c r="C610" s="13">
        <v>44515</v>
      </c>
    </row>
    <row r="611" spans="3:3" x14ac:dyDescent="0.25">
      <c r="C611" s="13">
        <v>44516</v>
      </c>
    </row>
    <row r="612" spans="3:3" x14ac:dyDescent="0.25">
      <c r="C612" s="13">
        <v>44517</v>
      </c>
    </row>
    <row r="613" spans="3:3" x14ac:dyDescent="0.25">
      <c r="C613" s="13">
        <v>44518</v>
      </c>
    </row>
    <row r="614" spans="3:3" x14ac:dyDescent="0.25">
      <c r="C614" s="13">
        <v>44519</v>
      </c>
    </row>
    <row r="615" spans="3:3" x14ac:dyDescent="0.25">
      <c r="C615" s="13">
        <v>44520</v>
      </c>
    </row>
    <row r="616" spans="3:3" x14ac:dyDescent="0.25">
      <c r="C616" s="13">
        <v>44521</v>
      </c>
    </row>
    <row r="617" spans="3:3" x14ac:dyDescent="0.25">
      <c r="C617" s="13">
        <v>44522</v>
      </c>
    </row>
    <row r="618" spans="3:3" x14ac:dyDescent="0.25">
      <c r="C618" s="13">
        <v>44523</v>
      </c>
    </row>
    <row r="619" spans="3:3" x14ac:dyDescent="0.25">
      <c r="C619" s="13">
        <v>44524</v>
      </c>
    </row>
    <row r="620" spans="3:3" x14ac:dyDescent="0.25">
      <c r="C620" s="13">
        <v>44525</v>
      </c>
    </row>
    <row r="621" spans="3:3" x14ac:dyDescent="0.25">
      <c r="C621" s="13">
        <v>44526</v>
      </c>
    </row>
    <row r="622" spans="3:3" x14ac:dyDescent="0.25">
      <c r="C622" s="13">
        <v>44527</v>
      </c>
    </row>
    <row r="623" spans="3:3" x14ac:dyDescent="0.25">
      <c r="C623" s="13">
        <v>44528</v>
      </c>
    </row>
    <row r="624" spans="3:3" x14ac:dyDescent="0.25">
      <c r="C624" s="13">
        <v>44529</v>
      </c>
    </row>
    <row r="625" spans="3:3" x14ac:dyDescent="0.25">
      <c r="C625" s="13">
        <v>44530</v>
      </c>
    </row>
    <row r="626" spans="3:3" x14ac:dyDescent="0.25">
      <c r="C626" s="13">
        <v>44531</v>
      </c>
    </row>
    <row r="627" spans="3:3" x14ac:dyDescent="0.25">
      <c r="C627" s="13">
        <v>44532</v>
      </c>
    </row>
    <row r="628" spans="3:3" x14ac:dyDescent="0.25">
      <c r="C628" s="13">
        <v>44533</v>
      </c>
    </row>
    <row r="629" spans="3:3" x14ac:dyDescent="0.25">
      <c r="C629" s="13">
        <v>44534</v>
      </c>
    </row>
    <row r="630" spans="3:3" x14ac:dyDescent="0.25">
      <c r="C630" s="13">
        <v>44535</v>
      </c>
    </row>
    <row r="631" spans="3:3" x14ac:dyDescent="0.25">
      <c r="C631" s="13">
        <v>44536</v>
      </c>
    </row>
    <row r="632" spans="3:3" x14ac:dyDescent="0.25">
      <c r="C632" s="13">
        <v>44537</v>
      </c>
    </row>
    <row r="633" spans="3:3" x14ac:dyDescent="0.25">
      <c r="C633" s="13">
        <v>44538</v>
      </c>
    </row>
    <row r="634" spans="3:3" x14ac:dyDescent="0.25">
      <c r="C634" s="13">
        <v>44539</v>
      </c>
    </row>
    <row r="635" spans="3:3" x14ac:dyDescent="0.25">
      <c r="C635" s="13">
        <v>44540</v>
      </c>
    </row>
    <row r="636" spans="3:3" x14ac:dyDescent="0.25">
      <c r="C636" s="13">
        <v>44541</v>
      </c>
    </row>
    <row r="637" spans="3:3" x14ac:dyDescent="0.25">
      <c r="C637" s="13">
        <v>44542</v>
      </c>
    </row>
    <row r="638" spans="3:3" x14ac:dyDescent="0.25">
      <c r="C638" s="13">
        <v>44543</v>
      </c>
    </row>
    <row r="639" spans="3:3" x14ac:dyDescent="0.25">
      <c r="C639" s="13">
        <v>44544</v>
      </c>
    </row>
    <row r="640" spans="3:3" x14ac:dyDescent="0.25">
      <c r="C640" s="13">
        <v>44545</v>
      </c>
    </row>
    <row r="641" spans="3:3" x14ac:dyDescent="0.25">
      <c r="C641" s="13">
        <v>44546</v>
      </c>
    </row>
    <row r="642" spans="3:3" x14ac:dyDescent="0.25">
      <c r="C642" s="13">
        <v>44547</v>
      </c>
    </row>
    <row r="643" spans="3:3" x14ac:dyDescent="0.25">
      <c r="C643" s="13">
        <v>44548</v>
      </c>
    </row>
    <row r="644" spans="3:3" x14ac:dyDescent="0.25">
      <c r="C644" s="13">
        <v>44549</v>
      </c>
    </row>
    <row r="645" spans="3:3" x14ac:dyDescent="0.25">
      <c r="C645" s="13">
        <v>44550</v>
      </c>
    </row>
    <row r="646" spans="3:3" x14ac:dyDescent="0.25">
      <c r="C646" s="13">
        <v>44551</v>
      </c>
    </row>
    <row r="647" spans="3:3" x14ac:dyDescent="0.25">
      <c r="C647" s="13">
        <v>44552</v>
      </c>
    </row>
    <row r="648" spans="3:3" x14ac:dyDescent="0.25">
      <c r="C648" s="13">
        <v>44553</v>
      </c>
    </row>
    <row r="649" spans="3:3" x14ac:dyDescent="0.25">
      <c r="C649" s="13">
        <v>44554</v>
      </c>
    </row>
    <row r="650" spans="3:3" x14ac:dyDescent="0.25">
      <c r="C650" s="13">
        <v>44555</v>
      </c>
    </row>
    <row r="651" spans="3:3" x14ac:dyDescent="0.25">
      <c r="C651" s="13">
        <v>44556</v>
      </c>
    </row>
    <row r="652" spans="3:3" x14ac:dyDescent="0.25">
      <c r="C652" s="13">
        <v>44557</v>
      </c>
    </row>
    <row r="653" spans="3:3" x14ac:dyDescent="0.25">
      <c r="C653" s="13">
        <v>44558</v>
      </c>
    </row>
    <row r="654" spans="3:3" x14ac:dyDescent="0.25">
      <c r="C654" s="13">
        <v>44559</v>
      </c>
    </row>
    <row r="655" spans="3:3" x14ac:dyDescent="0.25">
      <c r="C655" s="13">
        <v>44560</v>
      </c>
    </row>
    <row r="656" spans="3:3" x14ac:dyDescent="0.25">
      <c r="C656" s="13">
        <v>44561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FAE6-7795-4B61-A09F-DAFF299C0C75}">
  <sheetPr>
    <tabColor theme="5"/>
  </sheetPr>
  <dimension ref="A1:YF19"/>
  <sheetViews>
    <sheetView topLeftCell="A4" workbookViewId="0">
      <selection activeCell="C17" sqref="C17"/>
    </sheetView>
  </sheetViews>
  <sheetFormatPr defaultRowHeight="14.5" x14ac:dyDescent="0.35"/>
  <cols>
    <col min="1" max="1" width="17.1796875" customWidth="1"/>
    <col min="2" max="2" width="14.453125" customWidth="1"/>
    <col min="3" max="3" width="15.26953125" customWidth="1"/>
    <col min="4" max="4" width="10.1796875" customWidth="1"/>
    <col min="5" max="5" width="11.7265625" customWidth="1"/>
    <col min="6" max="16" width="10.1796875" customWidth="1"/>
    <col min="17" max="51" width="11.08984375" bestFit="1" customWidth="1"/>
    <col min="52" max="139" width="12.08984375" bestFit="1" customWidth="1"/>
    <col min="140" max="406" width="13.1796875" bestFit="1" customWidth="1"/>
    <col min="407" max="656" width="14.6328125" bestFit="1" customWidth="1"/>
  </cols>
  <sheetData>
    <row r="1" spans="1:656" x14ac:dyDescent="0.35">
      <c r="A1" s="37" t="s">
        <v>0</v>
      </c>
    </row>
    <row r="2" spans="1:656" x14ac:dyDescent="0.35">
      <c r="A2" s="37"/>
      <c r="B2" t="s">
        <v>1</v>
      </c>
      <c r="C2" t="s">
        <v>2</v>
      </c>
    </row>
    <row r="3" spans="1:656" x14ac:dyDescent="0.35">
      <c r="A3" s="6">
        <f>Dashboard!$F$7</f>
        <v>43907</v>
      </c>
      <c r="B3" s="7">
        <f>VLOOKUP($A3,Values!$A$1:$E$657,3,FALSE)</f>
        <v>0.31690140845070425</v>
      </c>
      <c r="C3" s="7">
        <f>VLOOKUP($A3,Values!$A$1:$E$657,5,FALSE)</f>
        <v>0.16666666666666666</v>
      </c>
    </row>
    <row r="6" spans="1:656" s="8" customFormat="1" x14ac:dyDescent="0.35">
      <c r="A6" s="8" t="str">
        <f>Dashboard!$F$14</f>
        <v>% Growth Cases</v>
      </c>
      <c r="B6" s="8" cm="1">
        <f t="array" ref="B6:YF6">TRANSPOSE(Values!$A$3:$A$657)</f>
        <v>43907</v>
      </c>
      <c r="C6" s="8">
        <v>43908</v>
      </c>
      <c r="D6" s="8">
        <v>43909</v>
      </c>
      <c r="E6" s="8">
        <v>43910</v>
      </c>
      <c r="F6" s="8">
        <v>43911</v>
      </c>
      <c r="G6" s="8">
        <v>43912</v>
      </c>
      <c r="H6" s="8">
        <v>43913</v>
      </c>
      <c r="I6" s="8">
        <v>43914</v>
      </c>
      <c r="J6" s="8">
        <v>43915</v>
      </c>
      <c r="K6" s="8">
        <v>43916</v>
      </c>
      <c r="L6" s="8">
        <v>43917</v>
      </c>
      <c r="M6" s="8">
        <v>43918</v>
      </c>
      <c r="N6" s="8">
        <v>43919</v>
      </c>
      <c r="O6" s="8">
        <v>43920</v>
      </c>
      <c r="P6" s="8">
        <v>43921</v>
      </c>
      <c r="Q6" s="8">
        <v>43922</v>
      </c>
      <c r="R6" s="8">
        <v>43923</v>
      </c>
      <c r="S6" s="8">
        <v>43924</v>
      </c>
      <c r="T6" s="8">
        <v>43925</v>
      </c>
      <c r="U6" s="8">
        <v>43926</v>
      </c>
      <c r="V6" s="8">
        <v>43927</v>
      </c>
      <c r="W6" s="8">
        <v>43928</v>
      </c>
      <c r="X6" s="8">
        <v>43929</v>
      </c>
      <c r="Y6" s="8">
        <v>43930</v>
      </c>
      <c r="Z6" s="8">
        <v>43931</v>
      </c>
      <c r="AA6" s="8">
        <v>43932</v>
      </c>
      <c r="AB6" s="8">
        <v>43933</v>
      </c>
      <c r="AC6" s="8">
        <v>43934</v>
      </c>
      <c r="AD6" s="8">
        <v>43935</v>
      </c>
      <c r="AE6" s="8">
        <v>43936</v>
      </c>
      <c r="AF6" s="8">
        <v>43937</v>
      </c>
      <c r="AG6" s="8">
        <v>43938</v>
      </c>
      <c r="AH6" s="8">
        <v>43939</v>
      </c>
      <c r="AI6" s="8">
        <v>43940</v>
      </c>
      <c r="AJ6" s="8">
        <v>43941</v>
      </c>
      <c r="AK6" s="8">
        <v>43942</v>
      </c>
      <c r="AL6" s="8">
        <v>43943</v>
      </c>
      <c r="AM6" s="8">
        <v>43944</v>
      </c>
      <c r="AN6" s="8">
        <v>43945</v>
      </c>
      <c r="AO6" s="8">
        <v>43946</v>
      </c>
      <c r="AP6" s="8">
        <v>43947</v>
      </c>
      <c r="AQ6" s="8">
        <v>43948</v>
      </c>
      <c r="AR6" s="8">
        <v>43949</v>
      </c>
      <c r="AS6" s="8">
        <v>43950</v>
      </c>
      <c r="AT6" s="8">
        <v>43951</v>
      </c>
      <c r="AU6" s="8">
        <v>43952</v>
      </c>
      <c r="AV6" s="8">
        <v>43953</v>
      </c>
      <c r="AW6" s="8">
        <v>43954</v>
      </c>
      <c r="AX6" s="8">
        <v>43955</v>
      </c>
      <c r="AY6" s="8">
        <v>43956</v>
      </c>
      <c r="AZ6" s="8">
        <v>43957</v>
      </c>
      <c r="BA6" s="8">
        <v>43958</v>
      </c>
      <c r="BB6" s="8">
        <v>43959</v>
      </c>
      <c r="BC6" s="8">
        <v>43960</v>
      </c>
      <c r="BD6" s="8">
        <v>43961</v>
      </c>
      <c r="BE6" s="8">
        <v>43962</v>
      </c>
      <c r="BF6" s="8">
        <v>43963</v>
      </c>
      <c r="BG6" s="8">
        <v>43964</v>
      </c>
      <c r="BH6" s="8">
        <v>43965</v>
      </c>
      <c r="BI6" s="8">
        <v>43966</v>
      </c>
      <c r="BJ6" s="8">
        <v>43967</v>
      </c>
      <c r="BK6" s="8">
        <v>43968</v>
      </c>
      <c r="BL6" s="8">
        <v>43969</v>
      </c>
      <c r="BM6" s="8">
        <v>43970</v>
      </c>
      <c r="BN6" s="8">
        <v>43971</v>
      </c>
      <c r="BO6" s="8">
        <v>43972</v>
      </c>
      <c r="BP6" s="8">
        <v>43973</v>
      </c>
      <c r="BQ6" s="8">
        <v>43974</v>
      </c>
      <c r="BR6" s="8">
        <v>43975</v>
      </c>
      <c r="BS6" s="8">
        <v>43976</v>
      </c>
      <c r="BT6" s="8">
        <v>43977</v>
      </c>
      <c r="BU6" s="8">
        <v>43978</v>
      </c>
      <c r="BV6" s="8">
        <v>43979</v>
      </c>
      <c r="BW6" s="8">
        <v>43980</v>
      </c>
      <c r="BX6" s="8">
        <v>43981</v>
      </c>
      <c r="BY6" s="8">
        <v>43982</v>
      </c>
      <c r="BZ6" s="8">
        <v>43983</v>
      </c>
      <c r="CA6" s="8">
        <v>43984</v>
      </c>
      <c r="CB6" s="8">
        <v>43985</v>
      </c>
      <c r="CC6" s="8">
        <v>43986</v>
      </c>
      <c r="CD6" s="8">
        <v>43987</v>
      </c>
      <c r="CE6" s="8">
        <v>43988</v>
      </c>
      <c r="CF6" s="8">
        <v>43989</v>
      </c>
      <c r="CG6" s="8">
        <v>43990</v>
      </c>
      <c r="CH6" s="8">
        <v>43991</v>
      </c>
      <c r="CI6" s="8">
        <v>43992</v>
      </c>
      <c r="CJ6" s="8">
        <v>43993</v>
      </c>
      <c r="CK6" s="8">
        <v>43994</v>
      </c>
      <c r="CL6" s="8">
        <v>43995</v>
      </c>
      <c r="CM6" s="8">
        <v>43996</v>
      </c>
      <c r="CN6" s="8">
        <v>43997</v>
      </c>
      <c r="CO6" s="8">
        <v>43998</v>
      </c>
      <c r="CP6" s="8">
        <v>43999</v>
      </c>
      <c r="CQ6" s="8">
        <v>44000</v>
      </c>
      <c r="CR6" s="8">
        <v>44001</v>
      </c>
      <c r="CS6" s="8">
        <v>44002</v>
      </c>
      <c r="CT6" s="8">
        <v>44003</v>
      </c>
      <c r="CU6" s="8">
        <v>44004</v>
      </c>
      <c r="CV6" s="8">
        <v>44005</v>
      </c>
      <c r="CW6" s="8">
        <v>44006</v>
      </c>
      <c r="CX6" s="8">
        <v>44007</v>
      </c>
      <c r="CY6" s="8">
        <v>44008</v>
      </c>
      <c r="CZ6" s="8">
        <v>44009</v>
      </c>
      <c r="DA6" s="8">
        <v>44010</v>
      </c>
      <c r="DB6" s="8">
        <v>44011</v>
      </c>
      <c r="DC6" s="8">
        <v>44012</v>
      </c>
      <c r="DD6" s="8">
        <v>44013</v>
      </c>
      <c r="DE6" s="8">
        <v>44014</v>
      </c>
      <c r="DF6" s="8">
        <v>44015</v>
      </c>
      <c r="DG6" s="8">
        <v>44016</v>
      </c>
      <c r="DH6" s="8">
        <v>44017</v>
      </c>
      <c r="DI6" s="8">
        <v>44018</v>
      </c>
      <c r="DJ6" s="8">
        <v>44019</v>
      </c>
      <c r="DK6" s="8">
        <v>44020</v>
      </c>
      <c r="DL6" s="8">
        <v>44021</v>
      </c>
      <c r="DM6" s="8">
        <v>44022</v>
      </c>
      <c r="DN6" s="8">
        <v>44023</v>
      </c>
      <c r="DO6" s="8">
        <v>44024</v>
      </c>
      <c r="DP6" s="8">
        <v>44025</v>
      </c>
      <c r="DQ6" s="8">
        <v>44026</v>
      </c>
      <c r="DR6" s="8">
        <v>44027</v>
      </c>
      <c r="DS6" s="8">
        <v>44028</v>
      </c>
      <c r="DT6" s="8">
        <v>44029</v>
      </c>
      <c r="DU6" s="8">
        <v>44030</v>
      </c>
      <c r="DV6" s="8">
        <v>44031</v>
      </c>
      <c r="DW6" s="8">
        <v>44032</v>
      </c>
      <c r="DX6" s="8">
        <v>44033</v>
      </c>
      <c r="DY6" s="8">
        <v>44034</v>
      </c>
      <c r="DZ6" s="8">
        <v>44035</v>
      </c>
      <c r="EA6" s="8">
        <v>44036</v>
      </c>
      <c r="EB6" s="8">
        <v>44037</v>
      </c>
      <c r="EC6" s="8">
        <v>44038</v>
      </c>
      <c r="ED6" s="8">
        <v>44039</v>
      </c>
      <c r="EE6" s="8">
        <v>44040</v>
      </c>
      <c r="EF6" s="8">
        <v>44041</v>
      </c>
      <c r="EG6" s="8">
        <v>44042</v>
      </c>
      <c r="EH6" s="8">
        <v>44043</v>
      </c>
      <c r="EI6" s="8">
        <v>44044</v>
      </c>
      <c r="EJ6" s="8">
        <v>44045</v>
      </c>
      <c r="EK6" s="8">
        <v>44046</v>
      </c>
      <c r="EL6" s="8">
        <v>44047</v>
      </c>
      <c r="EM6" s="8">
        <v>44048</v>
      </c>
      <c r="EN6" s="8">
        <v>44049</v>
      </c>
      <c r="EO6" s="8">
        <v>44050</v>
      </c>
      <c r="EP6" s="8">
        <v>44051</v>
      </c>
      <c r="EQ6" s="8">
        <v>44052</v>
      </c>
      <c r="ER6" s="8">
        <v>44053</v>
      </c>
      <c r="ES6" s="8">
        <v>44054</v>
      </c>
      <c r="ET6" s="8">
        <v>44055</v>
      </c>
      <c r="EU6" s="8">
        <v>44056</v>
      </c>
      <c r="EV6" s="8">
        <v>44057</v>
      </c>
      <c r="EW6" s="8">
        <v>44058</v>
      </c>
      <c r="EX6" s="8">
        <v>44059</v>
      </c>
      <c r="EY6" s="8">
        <v>44060</v>
      </c>
      <c r="EZ6" s="8">
        <v>44061</v>
      </c>
      <c r="FA6" s="8">
        <v>44062</v>
      </c>
      <c r="FB6" s="8">
        <v>44063</v>
      </c>
      <c r="FC6" s="8">
        <v>44064</v>
      </c>
      <c r="FD6" s="8">
        <v>44065</v>
      </c>
      <c r="FE6" s="8">
        <v>44066</v>
      </c>
      <c r="FF6" s="8">
        <v>44067</v>
      </c>
      <c r="FG6" s="8">
        <v>44068</v>
      </c>
      <c r="FH6" s="8">
        <v>44069</v>
      </c>
      <c r="FI6" s="8">
        <v>44070</v>
      </c>
      <c r="FJ6" s="8">
        <v>44071</v>
      </c>
      <c r="FK6" s="8">
        <v>44072</v>
      </c>
      <c r="FL6" s="8">
        <v>44073</v>
      </c>
      <c r="FM6" s="8">
        <v>44074</v>
      </c>
      <c r="FN6" s="8">
        <v>44075</v>
      </c>
      <c r="FO6" s="8">
        <v>44076</v>
      </c>
      <c r="FP6" s="8">
        <v>44077</v>
      </c>
      <c r="FQ6" s="8">
        <v>44078</v>
      </c>
      <c r="FR6" s="8">
        <v>44079</v>
      </c>
      <c r="FS6" s="8">
        <v>44080</v>
      </c>
      <c r="FT6" s="8">
        <v>44081</v>
      </c>
      <c r="FU6" s="8">
        <v>44082</v>
      </c>
      <c r="FV6" s="8">
        <v>44083</v>
      </c>
      <c r="FW6" s="8">
        <v>44084</v>
      </c>
      <c r="FX6" s="8">
        <v>44085</v>
      </c>
      <c r="FY6" s="8">
        <v>44086</v>
      </c>
      <c r="FZ6" s="8">
        <v>44087</v>
      </c>
      <c r="GA6" s="8">
        <v>44088</v>
      </c>
      <c r="GB6" s="8">
        <v>44089</v>
      </c>
      <c r="GC6" s="8">
        <v>44090</v>
      </c>
      <c r="GD6" s="8">
        <v>44091</v>
      </c>
      <c r="GE6" s="8">
        <v>44092</v>
      </c>
      <c r="GF6" s="8">
        <v>44093</v>
      </c>
      <c r="GG6" s="8">
        <v>44094</v>
      </c>
      <c r="GH6" s="8">
        <v>44095</v>
      </c>
      <c r="GI6" s="8">
        <v>44096</v>
      </c>
      <c r="GJ6" s="8">
        <v>44097</v>
      </c>
      <c r="GK6" s="8">
        <v>44098</v>
      </c>
      <c r="GL6" s="8">
        <v>44099</v>
      </c>
      <c r="GM6" s="8">
        <v>44100</v>
      </c>
      <c r="GN6" s="8">
        <v>44101</v>
      </c>
      <c r="GO6" s="8">
        <v>44102</v>
      </c>
      <c r="GP6" s="8">
        <v>44103</v>
      </c>
      <c r="GQ6" s="8">
        <v>44104</v>
      </c>
      <c r="GR6" s="8">
        <v>44105</v>
      </c>
      <c r="GS6" s="8">
        <v>44106</v>
      </c>
      <c r="GT6" s="8">
        <v>44107</v>
      </c>
      <c r="GU6" s="8">
        <v>44108</v>
      </c>
      <c r="GV6" s="8">
        <v>44109</v>
      </c>
      <c r="GW6" s="8">
        <v>44110</v>
      </c>
      <c r="GX6" s="8">
        <v>44111</v>
      </c>
      <c r="GY6" s="8">
        <v>44112</v>
      </c>
      <c r="GZ6" s="8">
        <v>44113</v>
      </c>
      <c r="HA6" s="8">
        <v>44114</v>
      </c>
      <c r="HB6" s="8">
        <v>44115</v>
      </c>
      <c r="HC6" s="8">
        <v>44116</v>
      </c>
      <c r="HD6" s="8">
        <v>44117</v>
      </c>
      <c r="HE6" s="8">
        <v>44118</v>
      </c>
      <c r="HF6" s="8">
        <v>44119</v>
      </c>
      <c r="HG6" s="8">
        <v>44120</v>
      </c>
      <c r="HH6" s="8">
        <v>44121</v>
      </c>
      <c r="HI6" s="8">
        <v>44122</v>
      </c>
      <c r="HJ6" s="8">
        <v>44123</v>
      </c>
      <c r="HK6" s="8">
        <v>44124</v>
      </c>
      <c r="HL6" s="8">
        <v>44125</v>
      </c>
      <c r="HM6" s="8">
        <v>44126</v>
      </c>
      <c r="HN6" s="8">
        <v>44127</v>
      </c>
      <c r="HO6" s="8">
        <v>44128</v>
      </c>
      <c r="HP6" s="8">
        <v>44129</v>
      </c>
      <c r="HQ6" s="8">
        <v>44130</v>
      </c>
      <c r="HR6" s="8">
        <v>44131</v>
      </c>
      <c r="HS6" s="8">
        <v>44132</v>
      </c>
      <c r="HT6" s="8">
        <v>44133</v>
      </c>
      <c r="HU6" s="8">
        <v>44134</v>
      </c>
      <c r="HV6" s="8">
        <v>44135</v>
      </c>
      <c r="HW6" s="8">
        <v>44136</v>
      </c>
      <c r="HX6" s="8">
        <v>44137</v>
      </c>
      <c r="HY6" s="8">
        <v>44138</v>
      </c>
      <c r="HZ6" s="8">
        <v>44139</v>
      </c>
      <c r="IA6" s="8">
        <v>44140</v>
      </c>
      <c r="IB6" s="8">
        <v>44141</v>
      </c>
      <c r="IC6" s="8">
        <v>44142</v>
      </c>
      <c r="ID6" s="8">
        <v>44143</v>
      </c>
      <c r="IE6" s="8">
        <v>44144</v>
      </c>
      <c r="IF6" s="8">
        <v>44145</v>
      </c>
      <c r="IG6" s="8">
        <v>44146</v>
      </c>
      <c r="IH6" s="8">
        <v>44147</v>
      </c>
      <c r="II6" s="8">
        <v>44148</v>
      </c>
      <c r="IJ6" s="8">
        <v>44149</v>
      </c>
      <c r="IK6" s="8">
        <v>44150</v>
      </c>
      <c r="IL6" s="8">
        <v>44151</v>
      </c>
      <c r="IM6" s="8">
        <v>44152</v>
      </c>
      <c r="IN6" s="8">
        <v>44153</v>
      </c>
      <c r="IO6" s="8">
        <v>44154</v>
      </c>
      <c r="IP6" s="8">
        <v>44155</v>
      </c>
      <c r="IQ6" s="8">
        <v>44156</v>
      </c>
      <c r="IR6" s="8">
        <v>44157</v>
      </c>
      <c r="IS6" s="8">
        <v>44158</v>
      </c>
      <c r="IT6" s="8">
        <v>44159</v>
      </c>
      <c r="IU6" s="8">
        <v>44160</v>
      </c>
      <c r="IV6" s="8">
        <v>44161</v>
      </c>
      <c r="IW6" s="8">
        <v>44162</v>
      </c>
      <c r="IX6" s="8">
        <v>44163</v>
      </c>
      <c r="IY6" s="8">
        <v>44164</v>
      </c>
      <c r="IZ6" s="8">
        <v>44165</v>
      </c>
      <c r="JA6" s="8">
        <v>44166</v>
      </c>
      <c r="JB6" s="8">
        <v>44167</v>
      </c>
      <c r="JC6" s="8">
        <v>44168</v>
      </c>
      <c r="JD6" s="8">
        <v>44169</v>
      </c>
      <c r="JE6" s="8">
        <v>44170</v>
      </c>
      <c r="JF6" s="8">
        <v>44171</v>
      </c>
      <c r="JG6" s="8">
        <v>44172</v>
      </c>
      <c r="JH6" s="8">
        <v>44173</v>
      </c>
      <c r="JI6" s="8">
        <v>44174</v>
      </c>
      <c r="JJ6" s="8">
        <v>44175</v>
      </c>
      <c r="JK6" s="8">
        <v>44176</v>
      </c>
      <c r="JL6" s="8">
        <v>44177</v>
      </c>
      <c r="JM6" s="8">
        <v>44178</v>
      </c>
      <c r="JN6" s="8">
        <v>44179</v>
      </c>
      <c r="JO6" s="8">
        <v>44180</v>
      </c>
      <c r="JP6" s="8">
        <v>44181</v>
      </c>
      <c r="JQ6" s="8">
        <v>44182</v>
      </c>
      <c r="JR6" s="8">
        <v>44183</v>
      </c>
      <c r="JS6" s="8">
        <v>44184</v>
      </c>
      <c r="JT6" s="8">
        <v>44185</v>
      </c>
      <c r="JU6" s="8">
        <v>44186</v>
      </c>
      <c r="JV6" s="8">
        <v>44187</v>
      </c>
      <c r="JW6" s="8">
        <v>44188</v>
      </c>
      <c r="JX6" s="8">
        <v>44189</v>
      </c>
      <c r="JY6" s="8">
        <v>44190</v>
      </c>
      <c r="JZ6" s="8">
        <v>44191</v>
      </c>
      <c r="KA6" s="8">
        <v>44192</v>
      </c>
      <c r="KB6" s="8">
        <v>44193</v>
      </c>
      <c r="KC6" s="8">
        <v>44194</v>
      </c>
      <c r="KD6" s="8">
        <v>44195</v>
      </c>
      <c r="KE6" s="8">
        <v>44196</v>
      </c>
      <c r="KF6" s="8">
        <v>44197</v>
      </c>
      <c r="KG6" s="8">
        <v>44198</v>
      </c>
      <c r="KH6" s="8">
        <v>44199</v>
      </c>
      <c r="KI6" s="8">
        <v>44200</v>
      </c>
      <c r="KJ6" s="8">
        <v>44201</v>
      </c>
      <c r="KK6" s="8">
        <v>44202</v>
      </c>
      <c r="KL6" s="8">
        <v>44203</v>
      </c>
      <c r="KM6" s="8">
        <v>44204</v>
      </c>
      <c r="KN6" s="8">
        <v>44205</v>
      </c>
      <c r="KO6" s="8">
        <v>44206</v>
      </c>
      <c r="KP6" s="8">
        <v>44207</v>
      </c>
      <c r="KQ6" s="8">
        <v>44208</v>
      </c>
      <c r="KR6" s="8">
        <v>44209</v>
      </c>
      <c r="KS6" s="8">
        <v>44210</v>
      </c>
      <c r="KT6" s="8">
        <v>44211</v>
      </c>
      <c r="KU6" s="8">
        <v>44212</v>
      </c>
      <c r="KV6" s="8">
        <v>44213</v>
      </c>
      <c r="KW6" s="8">
        <v>44214</v>
      </c>
      <c r="KX6" s="8">
        <v>44215</v>
      </c>
      <c r="KY6" s="8">
        <v>44216</v>
      </c>
      <c r="KZ6" s="8">
        <v>44217</v>
      </c>
      <c r="LA6" s="8">
        <v>44218</v>
      </c>
      <c r="LB6" s="8">
        <v>44219</v>
      </c>
      <c r="LC6" s="8">
        <v>44220</v>
      </c>
      <c r="LD6" s="8">
        <v>44221</v>
      </c>
      <c r="LE6" s="8">
        <v>44222</v>
      </c>
      <c r="LF6" s="8">
        <v>44223</v>
      </c>
      <c r="LG6" s="8">
        <v>44224</v>
      </c>
      <c r="LH6" s="8">
        <v>44225</v>
      </c>
      <c r="LI6" s="8">
        <v>44226</v>
      </c>
      <c r="LJ6" s="8">
        <v>44227</v>
      </c>
      <c r="LK6" s="8">
        <v>44228</v>
      </c>
      <c r="LL6" s="8">
        <v>44229</v>
      </c>
      <c r="LM6" s="8">
        <v>44230</v>
      </c>
      <c r="LN6" s="8">
        <v>44231</v>
      </c>
      <c r="LO6" s="8">
        <v>44232</v>
      </c>
      <c r="LP6" s="8">
        <v>44233</v>
      </c>
      <c r="LQ6" s="8">
        <v>44234</v>
      </c>
      <c r="LR6" s="8">
        <v>44235</v>
      </c>
      <c r="LS6" s="8">
        <v>44236</v>
      </c>
      <c r="LT6" s="8">
        <v>44237</v>
      </c>
      <c r="LU6" s="8">
        <v>44238</v>
      </c>
      <c r="LV6" s="8">
        <v>44239</v>
      </c>
      <c r="LW6" s="8">
        <v>44240</v>
      </c>
      <c r="LX6" s="8">
        <v>44241</v>
      </c>
      <c r="LY6" s="8">
        <v>44242</v>
      </c>
      <c r="LZ6" s="8">
        <v>44243</v>
      </c>
      <c r="MA6" s="8">
        <v>44244</v>
      </c>
      <c r="MB6" s="8">
        <v>44245</v>
      </c>
      <c r="MC6" s="8">
        <v>44246</v>
      </c>
      <c r="MD6" s="8">
        <v>44247</v>
      </c>
      <c r="ME6" s="8">
        <v>44248</v>
      </c>
      <c r="MF6" s="8">
        <v>44249</v>
      </c>
      <c r="MG6" s="8">
        <v>44250</v>
      </c>
      <c r="MH6" s="8">
        <v>44251</v>
      </c>
      <c r="MI6" s="8">
        <v>44252</v>
      </c>
      <c r="MJ6" s="8">
        <v>44253</v>
      </c>
      <c r="MK6" s="8">
        <v>44254</v>
      </c>
      <c r="ML6" s="8">
        <v>44255</v>
      </c>
      <c r="MM6" s="8">
        <v>44256</v>
      </c>
      <c r="MN6" s="8">
        <v>44257</v>
      </c>
      <c r="MO6" s="8">
        <v>44258</v>
      </c>
      <c r="MP6" s="8">
        <v>44259</v>
      </c>
      <c r="MQ6" s="8">
        <v>44260</v>
      </c>
      <c r="MR6" s="8">
        <v>44261</v>
      </c>
      <c r="MS6" s="8">
        <v>44262</v>
      </c>
      <c r="MT6" s="8">
        <v>44263</v>
      </c>
      <c r="MU6" s="8">
        <v>44264</v>
      </c>
      <c r="MV6" s="8">
        <v>44265</v>
      </c>
      <c r="MW6" s="8">
        <v>44266</v>
      </c>
      <c r="MX6" s="8">
        <v>44267</v>
      </c>
      <c r="MY6" s="8">
        <v>44268</v>
      </c>
      <c r="MZ6" s="8">
        <v>44269</v>
      </c>
      <c r="NA6" s="8">
        <v>44270</v>
      </c>
      <c r="NB6" s="8">
        <v>44271</v>
      </c>
      <c r="NC6" s="8">
        <v>44272</v>
      </c>
      <c r="ND6" s="8">
        <v>44273</v>
      </c>
      <c r="NE6" s="8">
        <v>44274</v>
      </c>
      <c r="NF6" s="8">
        <v>44275</v>
      </c>
      <c r="NG6" s="8">
        <v>44276</v>
      </c>
      <c r="NH6" s="8">
        <v>44277</v>
      </c>
      <c r="NI6" s="8">
        <v>44278</v>
      </c>
      <c r="NJ6" s="8">
        <v>44279</v>
      </c>
      <c r="NK6" s="8">
        <v>44280</v>
      </c>
      <c r="NL6" s="8">
        <v>44281</v>
      </c>
      <c r="NM6" s="8">
        <v>44282</v>
      </c>
      <c r="NN6" s="8">
        <v>44283</v>
      </c>
      <c r="NO6" s="8">
        <v>44284</v>
      </c>
      <c r="NP6" s="8">
        <v>44285</v>
      </c>
      <c r="NQ6" s="8">
        <v>44286</v>
      </c>
      <c r="NR6" s="8">
        <v>44287</v>
      </c>
      <c r="NS6" s="8">
        <v>44288</v>
      </c>
      <c r="NT6" s="8">
        <v>44289</v>
      </c>
      <c r="NU6" s="8">
        <v>44290</v>
      </c>
      <c r="NV6" s="8">
        <v>44291</v>
      </c>
      <c r="NW6" s="8">
        <v>44292</v>
      </c>
      <c r="NX6" s="8">
        <v>44293</v>
      </c>
      <c r="NY6" s="8">
        <v>44294</v>
      </c>
      <c r="NZ6" s="8">
        <v>44295</v>
      </c>
      <c r="OA6" s="8">
        <v>44296</v>
      </c>
      <c r="OB6" s="8">
        <v>44297</v>
      </c>
      <c r="OC6" s="8">
        <v>44298</v>
      </c>
      <c r="OD6" s="8">
        <v>44299</v>
      </c>
      <c r="OE6" s="8">
        <v>44300</v>
      </c>
      <c r="OF6" s="8">
        <v>44301</v>
      </c>
      <c r="OG6" s="8">
        <v>44302</v>
      </c>
      <c r="OH6" s="8">
        <v>44303</v>
      </c>
      <c r="OI6" s="8">
        <v>44304</v>
      </c>
      <c r="OJ6" s="8">
        <v>44305</v>
      </c>
      <c r="OK6" s="8">
        <v>44306</v>
      </c>
      <c r="OL6" s="8">
        <v>44307</v>
      </c>
      <c r="OM6" s="8">
        <v>44308</v>
      </c>
      <c r="ON6" s="8">
        <v>44309</v>
      </c>
      <c r="OO6" s="8">
        <v>44310</v>
      </c>
      <c r="OP6" s="8">
        <v>44311</v>
      </c>
      <c r="OQ6" s="8">
        <v>44312</v>
      </c>
      <c r="OR6" s="8">
        <v>44313</v>
      </c>
      <c r="OS6" s="8">
        <v>44314</v>
      </c>
      <c r="OT6" s="8">
        <v>44315</v>
      </c>
      <c r="OU6" s="8">
        <v>44316</v>
      </c>
      <c r="OV6" s="8">
        <v>44317</v>
      </c>
      <c r="OW6" s="8">
        <v>44318</v>
      </c>
      <c r="OX6" s="8">
        <v>44319</v>
      </c>
      <c r="OY6" s="8">
        <v>44320</v>
      </c>
      <c r="OZ6" s="8">
        <v>44321</v>
      </c>
      <c r="PA6" s="8">
        <v>44322</v>
      </c>
      <c r="PB6" s="8">
        <v>44323</v>
      </c>
      <c r="PC6" s="8">
        <v>44324</v>
      </c>
      <c r="PD6" s="8">
        <v>44325</v>
      </c>
      <c r="PE6" s="8">
        <v>44326</v>
      </c>
      <c r="PF6" s="8">
        <v>44327</v>
      </c>
      <c r="PG6" s="8">
        <v>44328</v>
      </c>
      <c r="PH6" s="8">
        <v>44329</v>
      </c>
      <c r="PI6" s="8">
        <v>44330</v>
      </c>
      <c r="PJ6" s="8">
        <v>44331</v>
      </c>
      <c r="PK6" s="8">
        <v>44332</v>
      </c>
      <c r="PL6" s="8">
        <v>44333</v>
      </c>
      <c r="PM6" s="8">
        <v>44334</v>
      </c>
      <c r="PN6" s="8">
        <v>44335</v>
      </c>
      <c r="PO6" s="8">
        <v>44336</v>
      </c>
      <c r="PP6" s="8">
        <v>44337</v>
      </c>
      <c r="PQ6" s="8">
        <v>44338</v>
      </c>
      <c r="PR6" s="8">
        <v>44339</v>
      </c>
      <c r="PS6" s="8">
        <v>44340</v>
      </c>
      <c r="PT6" s="8">
        <v>44341</v>
      </c>
      <c r="PU6" s="8">
        <v>44342</v>
      </c>
      <c r="PV6" s="8">
        <v>44343</v>
      </c>
      <c r="PW6" s="8">
        <v>44344</v>
      </c>
      <c r="PX6" s="8">
        <v>44345</v>
      </c>
      <c r="PY6" s="8">
        <v>44346</v>
      </c>
      <c r="PZ6" s="8">
        <v>44347</v>
      </c>
      <c r="QA6" s="8">
        <v>44348</v>
      </c>
      <c r="QB6" s="8">
        <v>44349</v>
      </c>
      <c r="QC6" s="8">
        <v>44350</v>
      </c>
      <c r="QD6" s="8">
        <v>44351</v>
      </c>
      <c r="QE6" s="8">
        <v>44352</v>
      </c>
      <c r="QF6" s="8">
        <v>44353</v>
      </c>
      <c r="QG6" s="8">
        <v>44354</v>
      </c>
      <c r="QH6" s="8">
        <v>44355</v>
      </c>
      <c r="QI6" s="8">
        <v>44356</v>
      </c>
      <c r="QJ6" s="8">
        <v>44357</v>
      </c>
      <c r="QK6" s="8">
        <v>44358</v>
      </c>
      <c r="QL6" s="8">
        <v>44359</v>
      </c>
      <c r="QM6" s="8">
        <v>44360</v>
      </c>
      <c r="QN6" s="8">
        <v>44361</v>
      </c>
      <c r="QO6" s="8">
        <v>44362</v>
      </c>
      <c r="QP6" s="8">
        <v>44363</v>
      </c>
      <c r="QQ6" s="8">
        <v>44364</v>
      </c>
      <c r="QR6" s="8">
        <v>44365</v>
      </c>
      <c r="QS6" s="8">
        <v>44366</v>
      </c>
      <c r="QT6" s="8">
        <v>44367</v>
      </c>
      <c r="QU6" s="8">
        <v>44368</v>
      </c>
      <c r="QV6" s="8">
        <v>44369</v>
      </c>
      <c r="QW6" s="8">
        <v>44370</v>
      </c>
      <c r="QX6" s="8">
        <v>44371</v>
      </c>
      <c r="QY6" s="8">
        <v>44372</v>
      </c>
      <c r="QZ6" s="8">
        <v>44373</v>
      </c>
      <c r="RA6" s="8">
        <v>44374</v>
      </c>
      <c r="RB6" s="8">
        <v>44375</v>
      </c>
      <c r="RC6" s="8">
        <v>44376</v>
      </c>
      <c r="RD6" s="8">
        <v>44377</v>
      </c>
      <c r="RE6" s="8">
        <v>44378</v>
      </c>
      <c r="RF6" s="8">
        <v>44379</v>
      </c>
      <c r="RG6" s="8">
        <v>44380</v>
      </c>
      <c r="RH6" s="8">
        <v>44381</v>
      </c>
      <c r="RI6" s="8">
        <v>44382</v>
      </c>
      <c r="RJ6" s="8">
        <v>44383</v>
      </c>
      <c r="RK6" s="8">
        <v>44384</v>
      </c>
      <c r="RL6" s="8">
        <v>44385</v>
      </c>
      <c r="RM6" s="8">
        <v>44386</v>
      </c>
      <c r="RN6" s="8">
        <v>44387</v>
      </c>
      <c r="RO6" s="8">
        <v>44388</v>
      </c>
      <c r="RP6" s="8">
        <v>44389</v>
      </c>
      <c r="RQ6" s="8">
        <v>44390</v>
      </c>
      <c r="RR6" s="8">
        <v>44391</v>
      </c>
      <c r="RS6" s="8">
        <v>44392</v>
      </c>
      <c r="RT6" s="8">
        <v>44393</v>
      </c>
      <c r="RU6" s="8">
        <v>44394</v>
      </c>
      <c r="RV6" s="8">
        <v>44395</v>
      </c>
      <c r="RW6" s="8">
        <v>44396</v>
      </c>
      <c r="RX6" s="8">
        <v>44397</v>
      </c>
      <c r="RY6" s="8">
        <v>44398</v>
      </c>
      <c r="RZ6" s="8">
        <v>44399</v>
      </c>
      <c r="SA6" s="8">
        <v>44400</v>
      </c>
      <c r="SB6" s="8">
        <v>44401</v>
      </c>
      <c r="SC6" s="8">
        <v>44402</v>
      </c>
      <c r="SD6" s="8">
        <v>44403</v>
      </c>
      <c r="SE6" s="8">
        <v>44404</v>
      </c>
      <c r="SF6" s="8">
        <v>44405</v>
      </c>
      <c r="SG6" s="8">
        <v>44406</v>
      </c>
      <c r="SH6" s="8">
        <v>44407</v>
      </c>
      <c r="SI6" s="8">
        <v>44408</v>
      </c>
      <c r="SJ6" s="8">
        <v>44409</v>
      </c>
      <c r="SK6" s="8">
        <v>44410</v>
      </c>
      <c r="SL6" s="8">
        <v>44411</v>
      </c>
      <c r="SM6" s="8">
        <v>44412</v>
      </c>
      <c r="SN6" s="8">
        <v>44413</v>
      </c>
      <c r="SO6" s="8">
        <v>44414</v>
      </c>
      <c r="SP6" s="8">
        <v>44415</v>
      </c>
      <c r="SQ6" s="8">
        <v>44416</v>
      </c>
      <c r="SR6" s="8">
        <v>44417</v>
      </c>
      <c r="SS6" s="8">
        <v>44418</v>
      </c>
      <c r="ST6" s="8">
        <v>44419</v>
      </c>
      <c r="SU6" s="8">
        <v>44420</v>
      </c>
      <c r="SV6" s="8">
        <v>44421</v>
      </c>
      <c r="SW6" s="8">
        <v>44422</v>
      </c>
      <c r="SX6" s="8">
        <v>44423</v>
      </c>
      <c r="SY6" s="8">
        <v>44424</v>
      </c>
      <c r="SZ6" s="8">
        <v>44425</v>
      </c>
      <c r="TA6" s="8">
        <v>44426</v>
      </c>
      <c r="TB6" s="8">
        <v>44427</v>
      </c>
      <c r="TC6" s="8">
        <v>44428</v>
      </c>
      <c r="TD6" s="8">
        <v>44429</v>
      </c>
      <c r="TE6" s="8">
        <v>44430</v>
      </c>
      <c r="TF6" s="8">
        <v>44431</v>
      </c>
      <c r="TG6" s="8">
        <v>44432</v>
      </c>
      <c r="TH6" s="8">
        <v>44433</v>
      </c>
      <c r="TI6" s="8">
        <v>44434</v>
      </c>
      <c r="TJ6" s="8">
        <v>44435</v>
      </c>
      <c r="TK6" s="8">
        <v>44436</v>
      </c>
      <c r="TL6" s="8">
        <v>44437</v>
      </c>
      <c r="TM6" s="8">
        <v>44438</v>
      </c>
      <c r="TN6" s="8">
        <v>44439</v>
      </c>
      <c r="TO6" s="8">
        <v>44440</v>
      </c>
      <c r="TP6" s="8">
        <v>44441</v>
      </c>
      <c r="TQ6" s="8">
        <v>44442</v>
      </c>
      <c r="TR6" s="8">
        <v>44443</v>
      </c>
      <c r="TS6" s="8">
        <v>44444</v>
      </c>
      <c r="TT6" s="8">
        <v>44445</v>
      </c>
      <c r="TU6" s="8">
        <v>44446</v>
      </c>
      <c r="TV6" s="8">
        <v>44447</v>
      </c>
      <c r="TW6" s="8">
        <v>44448</v>
      </c>
      <c r="TX6" s="8">
        <v>44449</v>
      </c>
      <c r="TY6" s="8">
        <v>44450</v>
      </c>
      <c r="TZ6" s="8">
        <v>44451</v>
      </c>
      <c r="UA6" s="8">
        <v>44452</v>
      </c>
      <c r="UB6" s="8">
        <v>44453</v>
      </c>
      <c r="UC6" s="8">
        <v>44454</v>
      </c>
      <c r="UD6" s="8">
        <v>44455</v>
      </c>
      <c r="UE6" s="8">
        <v>44456</v>
      </c>
      <c r="UF6" s="8">
        <v>44457</v>
      </c>
      <c r="UG6" s="8">
        <v>44458</v>
      </c>
      <c r="UH6" s="8">
        <v>44459</v>
      </c>
      <c r="UI6" s="8">
        <v>44460</v>
      </c>
      <c r="UJ6" s="8">
        <v>44461</v>
      </c>
      <c r="UK6" s="8">
        <v>44462</v>
      </c>
      <c r="UL6" s="8">
        <v>44463</v>
      </c>
      <c r="UM6" s="8">
        <v>44464</v>
      </c>
      <c r="UN6" s="8">
        <v>44465</v>
      </c>
      <c r="UO6" s="8">
        <v>44466</v>
      </c>
      <c r="UP6" s="8">
        <v>44467</v>
      </c>
      <c r="UQ6" s="8">
        <v>44468</v>
      </c>
      <c r="UR6" s="8">
        <v>44469</v>
      </c>
      <c r="US6" s="8">
        <v>44470</v>
      </c>
      <c r="UT6" s="8">
        <v>44471</v>
      </c>
      <c r="UU6" s="8">
        <v>44472</v>
      </c>
      <c r="UV6" s="8">
        <v>44473</v>
      </c>
      <c r="UW6" s="8">
        <v>44474</v>
      </c>
      <c r="UX6" s="8">
        <v>44475</v>
      </c>
      <c r="UY6" s="8">
        <v>44476</v>
      </c>
      <c r="UZ6" s="8">
        <v>44477</v>
      </c>
      <c r="VA6" s="8">
        <v>44478</v>
      </c>
      <c r="VB6" s="8">
        <v>44479</v>
      </c>
      <c r="VC6" s="8">
        <v>44480</v>
      </c>
      <c r="VD6" s="8">
        <v>44481</v>
      </c>
      <c r="VE6" s="8">
        <v>44482</v>
      </c>
      <c r="VF6" s="8">
        <v>44483</v>
      </c>
      <c r="VG6" s="8">
        <v>44484</v>
      </c>
      <c r="VH6" s="8">
        <v>44485</v>
      </c>
      <c r="VI6" s="8">
        <v>44486</v>
      </c>
      <c r="VJ6" s="8">
        <v>44487</v>
      </c>
      <c r="VK6" s="8">
        <v>44488</v>
      </c>
      <c r="VL6" s="8">
        <v>44489</v>
      </c>
      <c r="VM6" s="8">
        <v>44490</v>
      </c>
      <c r="VN6" s="8">
        <v>44491</v>
      </c>
      <c r="VO6" s="8">
        <v>44492</v>
      </c>
      <c r="VP6" s="8">
        <v>44493</v>
      </c>
      <c r="VQ6" s="8">
        <v>44494</v>
      </c>
      <c r="VR6" s="8">
        <v>44495</v>
      </c>
      <c r="VS6" s="8">
        <v>44496</v>
      </c>
      <c r="VT6" s="8">
        <v>44497</v>
      </c>
      <c r="VU6" s="8">
        <v>44498</v>
      </c>
      <c r="VV6" s="8">
        <v>44499</v>
      </c>
      <c r="VW6" s="8">
        <v>44500</v>
      </c>
      <c r="VX6" s="8">
        <v>44501</v>
      </c>
      <c r="VY6" s="8">
        <v>44502</v>
      </c>
      <c r="VZ6" s="8">
        <v>44503</v>
      </c>
      <c r="WA6" s="8">
        <v>44504</v>
      </c>
      <c r="WB6" s="8">
        <v>44505</v>
      </c>
      <c r="WC6" s="8">
        <v>44506</v>
      </c>
      <c r="WD6" s="8">
        <v>44507</v>
      </c>
      <c r="WE6" s="8">
        <v>44508</v>
      </c>
      <c r="WF6" s="8">
        <v>44509</v>
      </c>
      <c r="WG6" s="8">
        <v>44510</v>
      </c>
      <c r="WH6" s="8">
        <v>44511</v>
      </c>
      <c r="WI6" s="8">
        <v>44512</v>
      </c>
      <c r="WJ6" s="8">
        <v>44513</v>
      </c>
      <c r="WK6" s="8">
        <v>44514</v>
      </c>
      <c r="WL6" s="8">
        <v>44515</v>
      </c>
      <c r="WM6" s="8">
        <v>44516</v>
      </c>
      <c r="WN6" s="8">
        <v>44517</v>
      </c>
      <c r="WO6" s="8">
        <v>44518</v>
      </c>
      <c r="WP6" s="8">
        <v>44519</v>
      </c>
      <c r="WQ6" s="8">
        <v>44520</v>
      </c>
      <c r="WR6" s="8">
        <v>44521</v>
      </c>
      <c r="WS6" s="8">
        <v>44522</v>
      </c>
      <c r="WT6" s="8">
        <v>44523</v>
      </c>
      <c r="WU6" s="8">
        <v>44524</v>
      </c>
      <c r="WV6" s="8">
        <v>44525</v>
      </c>
      <c r="WW6" s="8">
        <v>44526</v>
      </c>
      <c r="WX6" s="8">
        <v>44527</v>
      </c>
      <c r="WY6" s="8">
        <v>44528</v>
      </c>
      <c r="WZ6" s="8">
        <v>44529</v>
      </c>
      <c r="XA6" s="8">
        <v>44530</v>
      </c>
      <c r="XB6" s="8">
        <v>44531</v>
      </c>
      <c r="XC6" s="8">
        <v>44532</v>
      </c>
      <c r="XD6" s="8">
        <v>44533</v>
      </c>
      <c r="XE6" s="8">
        <v>44534</v>
      </c>
      <c r="XF6" s="8">
        <v>44535</v>
      </c>
      <c r="XG6" s="8">
        <v>44536</v>
      </c>
      <c r="XH6" s="8">
        <v>44537</v>
      </c>
      <c r="XI6" s="8">
        <v>44538</v>
      </c>
      <c r="XJ6" s="8">
        <v>44539</v>
      </c>
      <c r="XK6" s="8">
        <v>44540</v>
      </c>
      <c r="XL6" s="8">
        <v>44541</v>
      </c>
      <c r="XM6" s="8">
        <v>44542</v>
      </c>
      <c r="XN6" s="8">
        <v>44543</v>
      </c>
      <c r="XO6" s="8">
        <v>44544</v>
      </c>
      <c r="XP6" s="8">
        <v>44545</v>
      </c>
      <c r="XQ6" s="8">
        <v>44546</v>
      </c>
      <c r="XR6" s="8">
        <v>44547</v>
      </c>
      <c r="XS6" s="8">
        <v>44548</v>
      </c>
      <c r="XT6" s="8">
        <v>44549</v>
      </c>
      <c r="XU6" s="8">
        <v>44550</v>
      </c>
      <c r="XV6" s="8">
        <v>44551</v>
      </c>
      <c r="XW6" s="8">
        <v>44552</v>
      </c>
      <c r="XX6" s="8">
        <v>44553</v>
      </c>
      <c r="XY6" s="8">
        <v>44554</v>
      </c>
      <c r="XZ6" s="8">
        <v>44555</v>
      </c>
      <c r="YA6" s="8">
        <v>44556</v>
      </c>
      <c r="YB6" s="8">
        <v>44557</v>
      </c>
      <c r="YC6" s="8">
        <v>44558</v>
      </c>
      <c r="YD6" s="8">
        <v>44559</v>
      </c>
      <c r="YE6" s="8">
        <v>44560</v>
      </c>
      <c r="YF6" s="8">
        <v>44561</v>
      </c>
    </row>
    <row r="7" spans="1:656" s="7" customFormat="1" x14ac:dyDescent="0.35">
      <c r="B7" s="7">
        <f>VLOOKUP(B$6,Values!$A$1:$E$657,(2+MATCH(Calc!$A$6,Values!$C$1:$E$1,0)),FALSE)</f>
        <v>0.31690140845070425</v>
      </c>
      <c r="C7" s="7">
        <f>VLOOKUP(C$6,Values!$A$1:$E$657,(2+MATCH(Calc!$A$6,Values!$C$1:$E$1,0)),FALSE)</f>
        <v>8.0213903743315509E-2</v>
      </c>
      <c r="D7" s="7">
        <f>VLOOKUP(D$6,Values!$A$1:$E$657,(2+MATCH(Calc!$A$6,Values!$C$1:$E$1,0)),FALSE)</f>
        <v>7.4257425742574254E-2</v>
      </c>
      <c r="E7" s="7">
        <f>VLOOKUP(E$6,Values!$A$1:$E$657,(2+MATCH(Calc!$A$6,Values!$C$1:$E$1,0)),FALSE)</f>
        <v>5.9907834101382486E-2</v>
      </c>
      <c r="F7" s="7">
        <f>VLOOKUP(F$6,Values!$A$1:$E$657,(2+MATCH(Calc!$A$6,Values!$C$1:$E$1,0)),FALSE)</f>
        <v>0.33478260869565218</v>
      </c>
      <c r="G7" s="7">
        <f>VLOOKUP(G$6,Values!$A$1:$E$657,(2+MATCH(Calc!$A$6,Values!$C$1:$E$1,0)),FALSE)</f>
        <v>0.23778501628664495</v>
      </c>
      <c r="H7" s="7">
        <f>VLOOKUP(H$6,Values!$A$1:$E$657,(2+MATCH(Calc!$A$6,Values!$C$1:$E$1,0)),FALSE)</f>
        <v>0.21578947368421053</v>
      </c>
      <c r="I7" s="7">
        <f>VLOOKUP(I$6,Values!$A$1:$E$657,(2+MATCH(Calc!$A$6,Values!$C$1:$E$1,0)),FALSE)</f>
        <v>0.19480519480519481</v>
      </c>
      <c r="J7" s="7">
        <f>VLOOKUP(J$6,Values!$A$1:$E$657,(2+MATCH(Calc!$A$6,Values!$C$1:$E$1,0)),FALSE)</f>
        <v>0.15217391304347827</v>
      </c>
      <c r="K7" s="7">
        <f>VLOOKUP(K$6,Values!$A$1:$E$657,(2+MATCH(Calc!$A$6,Values!$C$1:$E$1,0)),FALSE)</f>
        <v>0.11163522012578617</v>
      </c>
      <c r="L7" s="7">
        <f>VLOOKUP(L$6,Values!$A$1:$E$657,(2+MATCH(Calc!$A$6,Values!$C$1:$E$1,0)),FALSE)</f>
        <v>0.13578500707213578</v>
      </c>
      <c r="M7" s="7">
        <f>VLOOKUP(M$6,Values!$A$1:$E$657,(2+MATCH(Calc!$A$6,Values!$C$1:$E$1,0)),FALSE)</f>
        <v>0.33872976338729766</v>
      </c>
      <c r="N7" s="7">
        <f>VLOOKUP(N$6,Values!$A$1:$E$657,(2+MATCH(Calc!$A$6,Values!$C$1:$E$1,0)),FALSE)</f>
        <v>0.31906976744186044</v>
      </c>
      <c r="O7" s="7">
        <f>VLOOKUP(O$6,Values!$A$1:$E$657,(2+MATCH(Calc!$A$6,Values!$C$1:$E$1,0)),FALSE)</f>
        <v>9.0267983074753172E-2</v>
      </c>
      <c r="P7" s="7">
        <f>VLOOKUP(P$6,Values!$A$1:$E$657,(2+MATCH(Calc!$A$6,Values!$C$1:$E$1,0)),FALSE)</f>
        <v>0.34799482535575677</v>
      </c>
      <c r="Q7" s="7">
        <f>VLOOKUP(Q$6,Values!$A$1:$E$657,(2+MATCH(Calc!$A$6,Values!$C$1:$E$1,0)),FALSE)</f>
        <v>0.10892514395393474</v>
      </c>
      <c r="R7" s="7">
        <f>VLOOKUP(R$6,Values!$A$1:$E$657,(2+MATCH(Calc!$A$6,Values!$C$1:$E$1,0)),FALSE)</f>
        <v>0.13933362180874082</v>
      </c>
      <c r="S7" s="7">
        <f>VLOOKUP(S$6,Values!$A$1:$E$657,(2+MATCH(Calc!$A$6,Values!$C$1:$E$1,0)),FALSE)</f>
        <v>0.14622104063805544</v>
      </c>
      <c r="T7" s="7">
        <f>VLOOKUP(T$6,Values!$A$1:$E$657,(2+MATCH(Calc!$A$6,Values!$C$1:$E$1,0)),FALSE)</f>
        <v>2.5182239893969515E-2</v>
      </c>
      <c r="U7" s="7">
        <f>VLOOKUP(U$6,Values!$A$1:$E$657,(2+MATCH(Calc!$A$6,Values!$C$1:$E$1,0)),FALSE)</f>
        <v>4.9127343244990303E-2</v>
      </c>
      <c r="V7" s="7">
        <f>VLOOKUP(V$6,Values!$A$1:$E$657,(2+MATCH(Calc!$A$6,Values!$C$1:$E$1,0)),FALSE)</f>
        <v>0.12754158964879853</v>
      </c>
      <c r="W7" s="7">
        <f>VLOOKUP(W$6,Values!$A$1:$E$657,(2+MATCH(Calc!$A$6,Values!$C$1:$E$1,0)),FALSE)</f>
        <v>2.8415300546448089E-2</v>
      </c>
      <c r="X7" s="7">
        <f>VLOOKUP(X$6,Values!$A$1:$E$657,(2+MATCH(Calc!$A$6,Values!$C$1:$E$1,0)),FALSE)</f>
        <v>2.8161530286928801E-2</v>
      </c>
      <c r="Y7" s="7">
        <f>VLOOKUP(Y$6,Values!$A$1:$E$657,(2+MATCH(Calc!$A$6,Values!$C$1:$E$1,0)),FALSE)</f>
        <v>5.3229974160206715E-2</v>
      </c>
      <c r="Z7" s="7">
        <f>VLOOKUP(Z$6,Values!$A$1:$E$657,(2+MATCH(Calc!$A$6,Values!$C$1:$E$1,0)),FALSE)</f>
        <v>2.9195289499509322E-2</v>
      </c>
      <c r="AA7" s="7">
        <f>VLOOKUP(AA$6,Values!$A$1:$E$657,(2+MATCH(Calc!$A$6,Values!$C$1:$E$1,0)),FALSE)</f>
        <v>5.5542312276519665E-2</v>
      </c>
      <c r="AB7" s="7">
        <f>VLOOKUP(AB$6,Values!$A$1:$E$657,(2+MATCH(Calc!$A$6,Values!$C$1:$E$1,0)),FALSE)</f>
        <v>4.9683830171635052E-2</v>
      </c>
      <c r="AC7" s="7">
        <f>VLOOKUP(AC$6,Values!$A$1:$E$657,(2+MATCH(Calc!$A$6,Values!$C$1:$E$1,0)),FALSE)</f>
        <v>6.1101549053356283E-2</v>
      </c>
      <c r="AD7" s="7">
        <f>VLOOKUP(AD$6,Values!$A$1:$E$657,(2+MATCH(Calc!$A$6,Values!$C$1:$E$1,0)),FALSE)</f>
        <v>5.9002433090024328E-2</v>
      </c>
      <c r="AE7" s="7">
        <f>VLOOKUP(AE$6,Values!$A$1:$E$657,(2+MATCH(Calc!$A$6,Values!$C$1:$E$1,0)),FALSE)</f>
        <v>4.4035994639096306E-2</v>
      </c>
      <c r="AF7" s="7">
        <f>VLOOKUP(AF$6,Values!$A$1:$E$657,(2+MATCH(Calc!$A$6,Values!$C$1:$E$1,0)),FALSE)</f>
        <v>3.7960755547405099E-2</v>
      </c>
      <c r="AG7" s="7">
        <f>VLOOKUP(AG$6,Values!$A$1:$E$657,(2+MATCH(Calc!$A$6,Values!$C$1:$E$1,0)),FALSE)</f>
        <v>3.8515901060070669E-2</v>
      </c>
      <c r="AH7" s="7">
        <f>VLOOKUP(AH$6,Values!$A$1:$E$657,(2+MATCH(Calc!$A$6,Values!$C$1:$E$1,0)),FALSE)</f>
        <v>3.5556311670636269E-2</v>
      </c>
      <c r="AI7" s="7">
        <f>VLOOKUP(AI$6,Values!$A$1:$E$657,(2+MATCH(Calc!$A$6,Values!$C$1:$E$1,0)),FALSE)</f>
        <v>2.8256941021849846E-2</v>
      </c>
      <c r="AJ7" s="7">
        <f>VLOOKUP(AJ$6,Values!$A$1:$E$657,(2+MATCH(Calc!$A$6,Values!$C$1:$E$1,0)),FALSE)</f>
        <v>3.1953986259785912E-2</v>
      </c>
      <c r="AK7" s="7">
        <f>VLOOKUP(AK$6,Values!$A$1:$E$657,(2+MATCH(Calc!$A$6,Values!$C$1:$E$1,0)),FALSE)</f>
        <v>2.1675181916705373E-2</v>
      </c>
      <c r="AL7" s="7">
        <f>VLOOKUP(AL$6,Values!$A$1:$E$657,(2+MATCH(Calc!$A$6,Values!$C$1:$E$1,0)),FALSE)</f>
        <v>1.6820730413699046E-2</v>
      </c>
      <c r="AM7" s="7">
        <f>VLOOKUP(AM$6,Values!$A$1:$E$657,(2+MATCH(Calc!$A$6,Values!$C$1:$E$1,0)),FALSE)</f>
        <v>4.0387481371087927E-2</v>
      </c>
      <c r="AN7" s="7">
        <f>VLOOKUP(AN$6,Values!$A$1:$E$657,(2+MATCH(Calc!$A$6,Values!$C$1:$E$1,0)),FALSE)</f>
        <v>3.0224896146683857E-2</v>
      </c>
      <c r="AO7" s="7">
        <f>VLOOKUP(AO$6,Values!$A$1:$E$657,(2+MATCH(Calc!$A$6,Values!$C$1:$E$1,0)),FALSE)</f>
        <v>1.418242491657397E-2</v>
      </c>
      <c r="AP7" s="7">
        <f>VLOOKUP(AP$6,Values!$A$1:$E$657,(2+MATCH(Calc!$A$6,Values!$C$1:$E$1,0)),FALSE)</f>
        <v>3.907321085823965E-2</v>
      </c>
      <c r="AQ7" s="7">
        <f>VLOOKUP(AQ$6,Values!$A$1:$E$657,(2+MATCH(Calc!$A$6,Values!$C$1:$E$1,0)),FALSE)</f>
        <v>2.6124818577648767E-2</v>
      </c>
      <c r="AR7" s="7">
        <f>VLOOKUP(AR$6,Values!$A$1:$E$657,(2+MATCH(Calc!$A$6,Values!$C$1:$E$1,0)),FALSE)</f>
        <v>2.3273755947023272E-2</v>
      </c>
      <c r="AS7" s="7">
        <f>VLOOKUP(AS$6,Values!$A$1:$E$657,(2+MATCH(Calc!$A$6,Values!$C$1:$E$1,0)),FALSE)</f>
        <v>3.1917567227946718E-2</v>
      </c>
      <c r="AT7" s="7">
        <f>VLOOKUP(AT$6,Values!$A$1:$E$657,(2+MATCH(Calc!$A$6,Values!$C$1:$E$1,0)),FALSE)</f>
        <v>3.360935216755967E-2</v>
      </c>
      <c r="AU7" s="7">
        <f>VLOOKUP(AU$6,Values!$A$1:$E$657,(2+MATCH(Calc!$A$6,Values!$C$1:$E$1,0)),FALSE)</f>
        <v>3.3459000942507068E-2</v>
      </c>
      <c r="AV7" s="7">
        <f>VLOOKUP(AV$6,Values!$A$1:$E$657,(2+MATCH(Calc!$A$6,Values!$C$1:$E$1,0)),FALSE)</f>
        <v>1.7783857729138167E-2</v>
      </c>
      <c r="AW7" s="7">
        <f>VLOOKUP(AW$6,Values!$A$1:$E$657,(2+MATCH(Calc!$A$6,Values!$C$1:$E$1,0)),FALSE)</f>
        <v>3.3042114695340505E-2</v>
      </c>
      <c r="AX7" s="7">
        <f>VLOOKUP(AX$6,Values!$A$1:$E$657,(2+MATCH(Calc!$A$6,Values!$C$1:$E$1,0)),FALSE)</f>
        <v>2.8407242762658571E-2</v>
      </c>
      <c r="AY7" s="7">
        <f>VLOOKUP(AY$6,Values!$A$1:$E$657,(2+MATCH(Calc!$A$6,Values!$C$1:$E$1,0)),FALSE)</f>
        <v>2.0980495519240906E-2</v>
      </c>
      <c r="AZ7" s="7">
        <f>VLOOKUP(AZ$6,Values!$A$1:$E$657,(2+MATCH(Calc!$A$6,Values!$C$1:$E$1,0)),FALSE)</f>
        <v>3.3044196612969846E-2</v>
      </c>
      <c r="BA7" s="7">
        <f>VLOOKUP(BA$6,Values!$A$1:$E$657,(2+MATCH(Calc!$A$6,Values!$C$1:$E$1,0)),FALSE)</f>
        <v>3.3886445421831266E-2</v>
      </c>
      <c r="BB7" s="7">
        <f>VLOOKUP(BB$6,Values!$A$1:$E$657,(2+MATCH(Calc!$A$6,Values!$C$1:$E$1,0)),FALSE)</f>
        <v>1.1602049695446195E-2</v>
      </c>
      <c r="BC7" s="7">
        <f>VLOOKUP(BC$6,Values!$A$1:$E$657,(2+MATCH(Calc!$A$6,Values!$C$1:$E$1,0)),FALSE)</f>
        <v>1.4049507789352957E-2</v>
      </c>
      <c r="BD7" s="7">
        <f>VLOOKUP(BD$6,Values!$A$1:$E$657,(2+MATCH(Calc!$A$6,Values!$C$1:$E$1,0)),FALSE)</f>
        <v>1.7342130065975493E-2</v>
      </c>
      <c r="BE7" s="7">
        <f>VLOOKUP(BE$6,Values!$A$1:$E$657,(2+MATCH(Calc!$A$6,Values!$C$1:$E$1,0)),FALSE)</f>
        <v>2.70520659625718E-2</v>
      </c>
      <c r="BF7" s="7">
        <f>VLOOKUP(BF$6,Values!$A$1:$E$657,(2+MATCH(Calc!$A$6,Values!$C$1:$E$1,0)),FALSE)</f>
        <v>2.3813819231463106E-2</v>
      </c>
      <c r="BG7" s="7">
        <f>VLOOKUP(BG$6,Values!$A$1:$E$657,(2+MATCH(Calc!$A$6,Values!$C$1:$E$1,0)),FALSE)</f>
        <v>2.3612334801762114E-2</v>
      </c>
      <c r="BH7" s="7">
        <f>VLOOKUP(BH$6,Values!$A$1:$E$657,(2+MATCH(Calc!$A$6,Values!$C$1:$E$1,0)),FALSE)</f>
        <v>2.220692029609227E-2</v>
      </c>
      <c r="BI7" s="7">
        <f>VLOOKUP(BI$6,Values!$A$1:$E$657,(2+MATCH(Calc!$A$6,Values!$C$1:$E$1,0)),FALSE)</f>
        <v>1.8103738632536209E-2</v>
      </c>
      <c r="BJ7" s="7">
        <f>VLOOKUP(BJ$6,Values!$A$1:$E$657,(2+MATCH(Calc!$A$6,Values!$C$1:$E$1,0)),FALSE)</f>
        <v>1.7699115044247787E-2</v>
      </c>
      <c r="BK7" s="7">
        <f>VLOOKUP(BK$6,Values!$A$1:$E$657,(2+MATCH(Calc!$A$6,Values!$C$1:$E$1,0)),FALSE)</f>
        <v>1.6903697683868346E-2</v>
      </c>
      <c r="BL7" s="7">
        <f>VLOOKUP(BL$6,Values!$A$1:$E$657,(2+MATCH(Calc!$A$6,Values!$C$1:$E$1,0)),FALSE)</f>
        <v>1.6382961719811396E-2</v>
      </c>
      <c r="BM7" s="7">
        <f>VLOOKUP(BM$6,Values!$A$1:$E$657,(2+MATCH(Calc!$A$6,Values!$C$1:$E$1,0)),FALSE)</f>
        <v>1.761283220632175E-2</v>
      </c>
      <c r="BN7" s="7">
        <f>VLOOKUP(BN$6,Values!$A$1:$E$657,(2+MATCH(Calc!$A$6,Values!$C$1:$E$1,0)),FALSE)</f>
        <v>2.1557719054242003E-2</v>
      </c>
      <c r="BO7" s="7">
        <f>VLOOKUP(BO$6,Values!$A$1:$E$657,(2+MATCH(Calc!$A$6,Values!$C$1:$E$1,0)),FALSE)</f>
        <v>1.6110732924892218E-2</v>
      </c>
      <c r="BP7" s="7">
        <f>VLOOKUP(BP$6,Values!$A$1:$E$657,(2+MATCH(Calc!$A$6,Values!$C$1:$E$1,0)),FALSE)</f>
        <v>1.2133392883727855E-2</v>
      </c>
      <c r="BQ7" s="7">
        <f>VLOOKUP(BQ$6,Values!$A$1:$E$657,(2+MATCH(Calc!$A$6,Values!$C$1:$E$1,0)),FALSE)</f>
        <v>1.3238214311980584E-2</v>
      </c>
      <c r="BR7" s="7">
        <f>VLOOKUP(BR$6,Values!$A$1:$E$657,(2+MATCH(Calc!$A$6,Values!$C$1:$E$1,0)),FALSE)</f>
        <v>1.8726863613268491E-2</v>
      </c>
      <c r="BS7" s="7">
        <f>VLOOKUP(BS$6,Values!$A$1:$E$657,(2+MATCH(Calc!$A$6,Values!$C$1:$E$1,0)),FALSE)</f>
        <v>2.0235126469540433E-2</v>
      </c>
      <c r="BT7" s="7">
        <f>VLOOKUP(BT$6,Values!$A$1:$E$657,(2+MATCH(Calc!$A$6,Values!$C$1:$E$1,0)),FALSE)</f>
        <v>2.4443047698861652E-2</v>
      </c>
      <c r="BU7" s="7">
        <f>VLOOKUP(BU$6,Values!$A$1:$E$657,(2+MATCH(Calc!$A$6,Values!$C$1:$E$1,0)),FALSE)</f>
        <v>2.5904969663917105E-2</v>
      </c>
      <c r="BV7" s="7">
        <f>VLOOKUP(BV$6,Values!$A$1:$E$657,(2+MATCH(Calc!$A$6,Values!$C$1:$E$1,0)),FALSE)</f>
        <v>3.5816333311183467E-2</v>
      </c>
      <c r="BW7" s="7">
        <f>VLOOKUP(BW$6,Values!$A$1:$E$657,(2+MATCH(Calc!$A$6,Values!$C$1:$E$1,0)),FALSE)</f>
        <v>6.710289966641006E-2</v>
      </c>
      <c r="BX7" s="7">
        <f>VLOOKUP(BX$6,Values!$A$1:$E$657,(2+MATCH(Calc!$A$6,Values!$C$1:$E$1,0)),FALSE)</f>
        <v>3.5469520259709029E-2</v>
      </c>
      <c r="BY7" s="7">
        <f>VLOOKUP(BY$6,Values!$A$1:$E$657,(2+MATCH(Calc!$A$6,Values!$C$1:$E$1,0)),FALSE)</f>
        <v>5.0046446818392938E-2</v>
      </c>
      <c r="BZ7" s="7">
        <f>VLOOKUP(BZ$6,Values!$A$1:$E$657,(2+MATCH(Calc!$A$6,Values!$C$1:$E$1,0)),FALSE)</f>
        <v>3.0520844852372001E-2</v>
      </c>
      <c r="CA7" s="7">
        <f>VLOOKUP(CA$6,Values!$A$1:$E$657,(2+MATCH(Calc!$A$6,Values!$C$1:$E$1,0)),FALSE)</f>
        <v>1.9261723360875629E-2</v>
      </c>
      <c r="CB7" s="7">
        <f>VLOOKUP(CB$6,Values!$A$1:$E$657,(2+MATCH(Calc!$A$6,Values!$C$1:$E$1,0)),FALSE)</f>
        <v>3.9532557772279833E-2</v>
      </c>
      <c r="CC7" s="7">
        <f>VLOOKUP(CC$6,Values!$A$1:$E$657,(2+MATCH(Calc!$A$6,Values!$C$1:$E$1,0)),FALSE)</f>
        <v>3.2104516913105126E-2</v>
      </c>
      <c r="CD7" s="7">
        <f>VLOOKUP(CD$6,Values!$A$1:$E$657,(2+MATCH(Calc!$A$6,Values!$C$1:$E$1,0)),FALSE)</f>
        <v>1.1971347267196546E-2</v>
      </c>
      <c r="CE7" s="7">
        <f>VLOOKUP(CE$6,Values!$A$1:$E$657,(2+MATCH(Calc!$A$6,Values!$C$1:$E$1,0)),FALSE)</f>
        <v>3.4616503442257342E-2</v>
      </c>
      <c r="CF7" s="7">
        <f>VLOOKUP(CF$6,Values!$A$1:$E$657,(2+MATCH(Calc!$A$6,Values!$C$1:$E$1,0)),FALSE)</f>
        <v>2.6007497656982192E-2</v>
      </c>
      <c r="CG7" s="7">
        <f>VLOOKUP(CG$6,Values!$A$1:$E$657,(2+MATCH(Calc!$A$6,Values!$C$1:$E$1,0)),FALSE)</f>
        <v>2.6444393697191138E-2</v>
      </c>
      <c r="CH7" s="7">
        <f>VLOOKUP(CH$6,Values!$A$1:$E$657,(2+MATCH(Calc!$A$6,Values!$C$1:$E$1,0)),FALSE)</f>
        <v>2.3048856456349558E-2</v>
      </c>
      <c r="CI7" s="7">
        <f>VLOOKUP(CI$6,Values!$A$1:$E$657,(2+MATCH(Calc!$A$6,Values!$C$1:$E$1,0)),FALSE)</f>
        <v>3.2185107863604734E-2</v>
      </c>
      <c r="CJ7" s="7">
        <f>VLOOKUP(CJ$6,Values!$A$1:$E$657,(2+MATCH(Calc!$A$6,Values!$C$1:$E$1,0)),FALSE)</f>
        <v>1.8666779032529918E-2</v>
      </c>
      <c r="CK7" s="7">
        <f>VLOOKUP(CK$6,Values!$A$1:$E$657,(2+MATCH(Calc!$A$6,Values!$C$1:$E$1,0)),FALSE)</f>
        <v>2.5315408479834541E-2</v>
      </c>
      <c r="CL7" s="7">
        <f>VLOOKUP(CL$6,Values!$A$1:$E$657,(2+MATCH(Calc!$A$6,Values!$C$1:$E$1,0)),FALSE)</f>
        <v>2.440795578327349E-2</v>
      </c>
      <c r="CM7" s="7">
        <f>VLOOKUP(CM$6,Values!$A$1:$E$657,(2+MATCH(Calc!$A$6,Values!$C$1:$E$1,0)),FALSE)</f>
        <v>2.1187775677378701E-2</v>
      </c>
      <c r="CN7" s="7">
        <f>VLOOKUP(CN$6,Values!$A$1:$E$657,(2+MATCH(Calc!$A$6,Values!$C$1:$E$1,0)),FALSE)</f>
        <v>1.8897030466640957E-2</v>
      </c>
      <c r="CO7" s="7">
        <f>VLOOKUP(CO$6,Values!$A$1:$E$657,(2+MATCH(Calc!$A$6,Values!$C$1:$E$1,0)),FALSE)</f>
        <v>1.3663890991672974E-2</v>
      </c>
      <c r="CP7" s="7">
        <f>VLOOKUP(CP$6,Values!$A$1:$E$657,(2+MATCH(Calc!$A$6,Values!$C$1:$E$1,0)),FALSE)</f>
        <v>1.7064336656584893E-2</v>
      </c>
      <c r="CQ7" s="7">
        <f>VLOOKUP(CQ$6,Values!$A$1:$E$657,(2+MATCH(Calc!$A$6,Values!$C$1:$E$1,0)),FALSE)</f>
        <v>2.0596225860929584E-2</v>
      </c>
      <c r="CR7" s="7">
        <f>VLOOKUP(CR$6,Values!$A$1:$E$657,(2+MATCH(Calc!$A$6,Values!$C$1:$E$1,0)),FALSE)</f>
        <v>2.3741861218029424E-2</v>
      </c>
      <c r="CS7" s="7">
        <f>VLOOKUP(CS$6,Values!$A$1:$E$657,(2+MATCH(Calc!$A$6,Values!$C$1:$E$1,0)),FALSE)</f>
        <v>3.3065111212621665E-2</v>
      </c>
      <c r="CT7" s="7">
        <f>VLOOKUP(CT$6,Values!$A$1:$E$657,(2+MATCH(Calc!$A$6,Values!$C$1:$E$1,0)),FALSE)</f>
        <v>2.217687074829932E-2</v>
      </c>
      <c r="CU7" s="7">
        <f>VLOOKUP(CU$6,Values!$A$1:$E$657,(2+MATCH(Calc!$A$6,Values!$C$1:$E$1,0)),FALSE)</f>
        <v>2.0963662984160789E-2</v>
      </c>
      <c r="CV7" s="7">
        <f>VLOOKUP(CV$6,Values!$A$1:$E$657,(2+MATCH(Calc!$A$6,Values!$C$1:$E$1,0)),FALSE)</f>
        <v>3.7253112574147706E-2</v>
      </c>
      <c r="CW7" s="7">
        <f>VLOOKUP(CW$6,Values!$A$1:$E$657,(2+MATCH(Calc!$A$6,Values!$C$1:$E$1,0)),FALSE)</f>
        <v>1.4768263943440692E-2</v>
      </c>
      <c r="CX7" s="7">
        <f>VLOOKUP(CX$6,Values!$A$1:$E$657,(2+MATCH(Calc!$A$6,Values!$C$1:$E$1,0)),FALSE)</f>
        <v>2.3966558290757084E-2</v>
      </c>
      <c r="CY7" s="7">
        <f>VLOOKUP(CY$6,Values!$A$1:$E$657,(2+MATCH(Calc!$A$6,Values!$C$1:$E$1,0)),FALSE)</f>
        <v>3.0360760833408933E-2</v>
      </c>
      <c r="CZ7" s="7">
        <f>VLOOKUP(CZ$6,Values!$A$1:$E$657,(2+MATCH(Calc!$A$6,Values!$C$1:$E$1,0)),FALSE)</f>
        <v>2.1424588383764272E-2</v>
      </c>
      <c r="DA7" s="7">
        <f>VLOOKUP(DA$6,Values!$A$1:$E$657,(2+MATCH(Calc!$A$6,Values!$C$1:$E$1,0)),FALSE)</f>
        <v>1.8734017182426801E-2</v>
      </c>
      <c r="DB7" s="7">
        <f>VLOOKUP(DB$6,Values!$A$1:$E$657,(2+MATCH(Calc!$A$6,Values!$C$1:$E$1,0)),FALSE)</f>
        <v>2.7725285573261881E-2</v>
      </c>
      <c r="DC7" s="7">
        <f>VLOOKUP(DC$6,Values!$A$1:$E$657,(2+MATCH(Calc!$A$6,Values!$C$1:$E$1,0)),FALSE)</f>
        <v>2.9529611943575389E-2</v>
      </c>
      <c r="DD7" s="7">
        <f>VLOOKUP(DD$6,Values!$A$1:$E$657,(2+MATCH(Calc!$A$6,Values!$C$1:$E$1,0)),FALSE)</f>
        <v>2.6576744681985391E-2</v>
      </c>
      <c r="DE7" s="7">
        <f>VLOOKUP(DE$6,Values!$A$1:$E$657,(2+MATCH(Calc!$A$6,Values!$C$1:$E$1,0)),FALSE)</f>
        <v>7.6341824413803851E-3</v>
      </c>
      <c r="DF7" s="7">
        <f>VLOOKUP(DF$6,Values!$A$1:$E$657,(2+MATCH(Calc!$A$6,Values!$C$1:$E$1,0)),FALSE)</f>
        <v>3.9453678649658548E-2</v>
      </c>
      <c r="DG7" s="7">
        <f>VLOOKUP(DG$6,Values!$A$1:$E$657,(2+MATCH(Calc!$A$6,Values!$C$1:$E$1,0)),FALSE)</f>
        <v>3.7038873462911542E-2</v>
      </c>
      <c r="DH7" s="7">
        <f>VLOOKUP(DH$6,Values!$A$1:$E$657,(2+MATCH(Calc!$A$6,Values!$C$1:$E$1,0)),FALSE)</f>
        <v>5.794884054506335E-2</v>
      </c>
      <c r="DI7" s="7">
        <f>VLOOKUP(DI$6,Values!$A$1:$E$657,(2+MATCH(Calc!$A$6,Values!$C$1:$E$1,0)),FALSE)</f>
        <v>4.6978804175893701E-2</v>
      </c>
      <c r="DJ7" s="7">
        <f>VLOOKUP(DJ$6,Values!$A$1:$E$657,(2+MATCH(Calc!$A$6,Values!$C$1:$E$1,0)),FALSE)</f>
        <v>3.3237649191720807E-2</v>
      </c>
      <c r="DK7" s="7">
        <f>VLOOKUP(DK$6,Values!$A$1:$E$657,(2+MATCH(Calc!$A$6,Values!$C$1:$E$1,0)),FALSE)</f>
        <v>5.1929062310697049E-2</v>
      </c>
      <c r="DL7" s="7">
        <f>VLOOKUP(DL$6,Values!$A$1:$E$657,(2+MATCH(Calc!$A$6,Values!$C$1:$E$1,0)),FALSE)</f>
        <v>2.7701106058499972E-2</v>
      </c>
      <c r="DM7" s="7">
        <f>VLOOKUP(DM$6,Values!$A$1:$E$657,(2+MATCH(Calc!$A$6,Values!$C$1:$E$1,0)),FALSE)</f>
        <v>2.2413726475248291E-2</v>
      </c>
      <c r="DN7" s="7">
        <f>VLOOKUP(DN$6,Values!$A$1:$E$657,(2+MATCH(Calc!$A$6,Values!$C$1:$E$1,0)),FALSE)</f>
        <v>2.4719355936047172E-2</v>
      </c>
      <c r="DO7" s="7">
        <f>VLOOKUP(DO$6,Values!$A$1:$E$657,(2+MATCH(Calc!$A$6,Values!$C$1:$E$1,0)),FALSE)</f>
        <v>3.756777691711851E-2</v>
      </c>
      <c r="DP7" s="7">
        <f>VLOOKUP(DP$6,Values!$A$1:$E$657,(2+MATCH(Calc!$A$6,Values!$C$1:$E$1,0)),FALSE)</f>
        <v>1.3277875539913614E-2</v>
      </c>
      <c r="DQ7" s="7">
        <f>VLOOKUP(DQ$6,Values!$A$1:$E$657,(2+MATCH(Calc!$A$6,Values!$C$1:$E$1,0)),FALSE)</f>
        <v>9.4551450724485141E-3</v>
      </c>
      <c r="DR7" s="7">
        <f>VLOOKUP(DR$6,Values!$A$1:$E$657,(2+MATCH(Calc!$A$6,Values!$C$1:$E$1,0)),FALSE)</f>
        <v>2.2677904248848729E-2</v>
      </c>
      <c r="DS7" s="7">
        <f>VLOOKUP(DS$6,Values!$A$1:$E$657,(2+MATCH(Calc!$A$6,Values!$C$1:$E$1,0)),FALSE)</f>
        <v>4.1053525913338995E-2</v>
      </c>
      <c r="DT7" s="7">
        <f>VLOOKUP(DT$6,Values!$A$1:$E$657,(2+MATCH(Calc!$A$6,Values!$C$1:$E$1,0)),FALSE)</f>
        <v>2.8319132961185649E-2</v>
      </c>
      <c r="DU7" s="7">
        <f>VLOOKUP(DU$6,Values!$A$1:$E$657,(2+MATCH(Calc!$A$6,Values!$C$1:$E$1,0)),FALSE)</f>
        <v>3.6554975317852095E-2</v>
      </c>
      <c r="DV7" s="7">
        <f>VLOOKUP(DV$6,Values!$A$1:$E$657,(2+MATCH(Calc!$A$6,Values!$C$1:$E$1,0)),FALSE)</f>
        <v>3.295357099105721E-2</v>
      </c>
      <c r="DW7" s="7">
        <f>VLOOKUP(DW$6,Values!$A$1:$E$657,(2+MATCH(Calc!$A$6,Values!$C$1:$E$1,0)),FALSE)</f>
        <v>2.1376897533206832E-2</v>
      </c>
      <c r="DX7" s="7">
        <f>VLOOKUP(DX$6,Values!$A$1:$E$657,(2+MATCH(Calc!$A$6,Values!$C$1:$E$1,0)),FALSE)</f>
        <v>2.7083514760950972E-2</v>
      </c>
      <c r="DY7" s="7">
        <f>VLOOKUP(DY$6,Values!$A$1:$E$657,(2+MATCH(Calc!$A$6,Values!$C$1:$E$1,0)),FALSE)</f>
        <v>2.1267876321293313E-2</v>
      </c>
      <c r="DZ7" s="7">
        <f>VLOOKUP(DZ$6,Values!$A$1:$E$657,(2+MATCH(Calc!$A$6,Values!$C$1:$E$1,0)),FALSE)</f>
        <v>2.9348683391218919E-2</v>
      </c>
      <c r="EA7" s="7">
        <f>VLOOKUP(EA$6,Values!$A$1:$E$657,(2+MATCH(Calc!$A$6,Values!$C$1:$E$1,0)),FALSE)</f>
        <v>2.7611238069633014E-2</v>
      </c>
      <c r="EB7" s="7">
        <f>VLOOKUP(EB$6,Values!$A$1:$E$657,(2+MATCH(Calc!$A$6,Values!$C$1:$E$1,0)),FALSE)</f>
        <v>2.5744335722882108E-2</v>
      </c>
      <c r="EC7" s="7">
        <f>VLOOKUP(EC$6,Values!$A$1:$E$657,(2+MATCH(Calc!$A$6,Values!$C$1:$E$1,0)),FALSE)</f>
        <v>2.5965413457123911E-2</v>
      </c>
      <c r="ED7" s="7">
        <f>VLOOKUP(ED$6,Values!$A$1:$E$657,(2+MATCH(Calc!$A$6,Values!$C$1:$E$1,0)),FALSE)</f>
        <v>1.9789180588703263E-2</v>
      </c>
      <c r="EE7" s="7">
        <f>VLOOKUP(EE$6,Values!$A$1:$E$657,(2+MATCH(Calc!$A$6,Values!$C$1:$E$1,0)),FALSE)</f>
        <v>1.9904924427108728E-2</v>
      </c>
      <c r="EF7" s="7">
        <f>VLOOKUP(EF$6,Values!$A$1:$E$657,(2+MATCH(Calc!$A$6,Values!$C$1:$E$1,0)),FALSE)</f>
        <v>2.1667682526023926E-2</v>
      </c>
      <c r="EG7" s="7">
        <f>VLOOKUP(EG$6,Values!$A$1:$E$657,(2+MATCH(Calc!$A$6,Values!$C$1:$E$1,0)),FALSE)</f>
        <v>4.5481131413330836E-2</v>
      </c>
      <c r="EH7" s="7">
        <f>VLOOKUP(EH$6,Values!$A$1:$E$657,(2+MATCH(Calc!$A$6,Values!$C$1:$E$1,0)),FALSE)</f>
        <v>4.4531966791236825E-2</v>
      </c>
      <c r="EI7" s="7">
        <f>VLOOKUP(EI$6,Values!$A$1:$E$657,(2+MATCH(Calc!$A$6,Values!$C$1:$E$1,0)),FALSE)</f>
        <v>5.22527154701459E-2</v>
      </c>
      <c r="EJ7" s="7">
        <f>VLOOKUP(EJ$6,Values!$A$1:$E$657,(2+MATCH(Calc!$A$6,Values!$C$1:$E$1,0)),FALSE)</f>
        <v>5.0421451258245785E-2</v>
      </c>
      <c r="EK7" s="7">
        <f>VLOOKUP(EK$6,Values!$A$1:$E$657,(2+MATCH(Calc!$A$6,Values!$C$1:$E$1,0)),FALSE)</f>
        <v>3.047923632310898E-2</v>
      </c>
      <c r="EL7" s="7">
        <f>VLOOKUP(EL$6,Values!$A$1:$E$657,(2+MATCH(Calc!$A$6,Values!$C$1:$E$1,0)),FALSE)</f>
        <v>5.8901532963415784E-2</v>
      </c>
      <c r="EM7" s="7">
        <f>VLOOKUP(EM$6,Values!$A$1:$E$657,(2+MATCH(Calc!$A$6,Values!$C$1:$E$1,0)),FALSE)</f>
        <v>3.0081799046121873E-2</v>
      </c>
      <c r="EN7" s="7">
        <f>VLOOKUP(EN$6,Values!$A$1:$E$657,(2+MATCH(Calc!$A$6,Values!$C$1:$E$1,0)),FALSE)</f>
        <v>3.0005173305742368E-2</v>
      </c>
      <c r="EO7" s="7">
        <f>VLOOKUP(EO$6,Values!$A$1:$E$657,(2+MATCH(Calc!$A$6,Values!$C$1:$E$1,0)),FALSE)</f>
        <v>2.7574083375188348E-2</v>
      </c>
      <c r="EP7" s="7">
        <f>VLOOKUP(EP$6,Values!$A$1:$E$657,(2+MATCH(Calc!$A$6,Values!$C$1:$E$1,0)),FALSE)</f>
        <v>3.3652671196050636E-2</v>
      </c>
      <c r="EQ7" s="7">
        <f>VLOOKUP(EQ$6,Values!$A$1:$E$657,(2+MATCH(Calc!$A$6,Values!$C$1:$E$1,0)),FALSE)</f>
        <v>2.3864128935650392E-2</v>
      </c>
      <c r="ER7" s="7">
        <f>VLOOKUP(ER$6,Values!$A$1:$E$657,(2+MATCH(Calc!$A$6,Values!$C$1:$E$1,0)),FALSE)</f>
        <v>5.1765412237420427E-2</v>
      </c>
      <c r="ES7" s="7">
        <f>VLOOKUP(ES$6,Values!$A$1:$E$657,(2+MATCH(Calc!$A$6,Values!$C$1:$E$1,0)),FALSE)</f>
        <v>2.1223964050996063E-2</v>
      </c>
      <c r="ET7" s="7">
        <f>VLOOKUP(ET$6,Values!$A$1:$E$657,(2+MATCH(Calc!$A$6,Values!$C$1:$E$1,0)),FALSE)</f>
        <v>3.0178159354441084E-2</v>
      </c>
      <c r="EU7" s="7">
        <f>VLOOKUP(EU$6,Values!$A$1:$E$657,(2+MATCH(Calc!$A$6,Values!$C$1:$E$1,0)),FALSE)</f>
        <v>2.6274965391063589E-2</v>
      </c>
      <c r="EV7" s="7">
        <f>VLOOKUP(EV$6,Values!$A$1:$E$657,(2+MATCH(Calc!$A$6,Values!$C$1:$E$1,0)),FALSE)</f>
        <v>4.1579111478654611E-2</v>
      </c>
      <c r="EW7" s="7">
        <f>VLOOKUP(EW$6,Values!$A$1:$E$657,(2+MATCH(Calc!$A$6,Values!$C$1:$E$1,0)),FALSE)</f>
        <v>2.7710529740986593E-2</v>
      </c>
      <c r="EX7" s="7">
        <f>VLOOKUP(EX$6,Values!$A$1:$E$657,(2+MATCH(Calc!$A$6,Values!$C$1:$E$1,0)),FALSE)</f>
        <v>2.1118555199533935E-2</v>
      </c>
      <c r="EY7" s="7">
        <f>VLOOKUP(EY$6,Values!$A$1:$E$657,(2+MATCH(Calc!$A$6,Values!$C$1:$E$1,0)),FALSE)</f>
        <v>1.9974822173851031E-2</v>
      </c>
      <c r="EZ7" s="7">
        <f>VLOOKUP(EZ$6,Values!$A$1:$E$657,(2+MATCH(Calc!$A$6,Values!$C$1:$E$1,0)),FALSE)</f>
        <v>2.8813064678915815E-2</v>
      </c>
      <c r="FA7" s="7">
        <f>VLOOKUP(FA$6,Values!$A$1:$E$657,(2+MATCH(Calc!$A$6,Values!$C$1:$E$1,0)),FALSE)</f>
        <v>2.695419382671544E-2</v>
      </c>
      <c r="FB7" s="7">
        <f>VLOOKUP(FB$6,Values!$A$1:$E$657,(2+MATCH(Calc!$A$6,Values!$C$1:$E$1,0)),FALSE)</f>
        <v>2.4445544212597974E-2</v>
      </c>
      <c r="FC7" s="7">
        <f>VLOOKUP(FC$6,Values!$A$1:$E$657,(2+MATCH(Calc!$A$6,Values!$C$1:$E$1,0)),FALSE)</f>
        <v>2.4395861185696151E-2</v>
      </c>
      <c r="FD7" s="7">
        <f>VLOOKUP(FD$6,Values!$A$1:$E$657,(2+MATCH(Calc!$A$6,Values!$C$1:$E$1,0)),FALSE)</f>
        <v>2.6781454774764894E-2</v>
      </c>
      <c r="FE7" s="7">
        <f>VLOOKUP(FE$6,Values!$A$1:$E$657,(2+MATCH(Calc!$A$6,Values!$C$1:$E$1,0)),FALSE)</f>
        <v>1.2560814744003973E-2</v>
      </c>
      <c r="FF7" s="7">
        <f>VLOOKUP(FF$6,Values!$A$1:$E$657,(2+MATCH(Calc!$A$6,Values!$C$1:$E$1,0)),FALSE)</f>
        <v>2.4530461337229234E-2</v>
      </c>
      <c r="FG7" s="7">
        <f>VLOOKUP(FG$6,Values!$A$1:$E$657,(2+MATCH(Calc!$A$6,Values!$C$1:$E$1,0)),FALSE)</f>
        <v>1.4990836645182547E-2</v>
      </c>
      <c r="FH7" s="7">
        <f>VLOOKUP(FH$6,Values!$A$1:$E$657,(2+MATCH(Calc!$A$6,Values!$C$1:$E$1,0)),FALSE)</f>
        <v>2.6358767320606196E-2</v>
      </c>
      <c r="FI7" s="7">
        <f>VLOOKUP(FI$6,Values!$A$1:$E$657,(2+MATCH(Calc!$A$6,Values!$C$1:$E$1,0)),FALSE)</f>
        <v>1.5912156986771165E-2</v>
      </c>
      <c r="FJ7" s="7">
        <f>VLOOKUP(FJ$6,Values!$A$1:$E$657,(2+MATCH(Calc!$A$6,Values!$C$1:$E$1,0)),FALSE)</f>
        <v>1.9277073270389772E-2</v>
      </c>
      <c r="FK7" s="7">
        <f>VLOOKUP(FK$6,Values!$A$1:$E$657,(2+MATCH(Calc!$A$6,Values!$C$1:$E$1,0)),FALSE)</f>
        <v>1.7118123162677051E-2</v>
      </c>
      <c r="FL7" s="7">
        <f>VLOOKUP(FL$6,Values!$A$1:$E$657,(2+MATCH(Calc!$A$6,Values!$C$1:$E$1,0)),FALSE)</f>
        <v>2.0011166841050809E-2</v>
      </c>
      <c r="FM7" s="7">
        <f>VLOOKUP(FM$6,Values!$A$1:$E$657,(2+MATCH(Calc!$A$6,Values!$C$1:$E$1,0)),FALSE)</f>
        <v>1.5745459898066201E-2</v>
      </c>
      <c r="FN7" s="7">
        <f>VLOOKUP(FN$6,Values!$A$1:$E$657,(2+MATCH(Calc!$A$6,Values!$C$1:$E$1,0)),FALSE)</f>
        <v>1.5601012594024971E-2</v>
      </c>
      <c r="FO7" s="7">
        <f>VLOOKUP(FO$6,Values!$A$1:$E$657,(2+MATCH(Calc!$A$6,Values!$C$1:$E$1,0)),FALSE)</f>
        <v>9.7028502122498486E-3</v>
      </c>
      <c r="FP7" s="7">
        <f>VLOOKUP(FP$6,Values!$A$1:$E$657,(2+MATCH(Calc!$A$6,Values!$C$1:$E$1,0)),FALSE)</f>
        <v>8.6689630807277873E-3</v>
      </c>
      <c r="FQ7" s="7">
        <f>VLOOKUP(FQ$6,Values!$A$1:$E$657,(2+MATCH(Calc!$A$6,Values!$C$1:$E$1,0)),FALSE)</f>
        <v>1.6063711947741491E-2</v>
      </c>
      <c r="FR7" s="7">
        <f>VLOOKUP(FR$6,Values!$A$1:$E$657,(2+MATCH(Calc!$A$6,Values!$C$1:$E$1,0)),FALSE)</f>
        <v>1.0763900858354304E-2</v>
      </c>
      <c r="FS7" s="7">
        <f>VLOOKUP(FS$6,Values!$A$1:$E$657,(2+MATCH(Calc!$A$6,Values!$C$1:$E$1,0)),FALSE)</f>
        <v>1.191541970413949E-2</v>
      </c>
      <c r="FT7" s="7">
        <f>VLOOKUP(FT$6,Values!$A$1:$E$657,(2+MATCH(Calc!$A$6,Values!$C$1:$E$1,0)),FALSE)</f>
        <v>5.7379984412192194E-3</v>
      </c>
      <c r="FU7" s="7">
        <f>VLOOKUP(FU$6,Values!$A$1:$E$657,(2+MATCH(Calc!$A$6,Values!$C$1:$E$1,0)),FALSE)</f>
        <v>1.3655765791050028E-2</v>
      </c>
      <c r="FV7" s="7">
        <f>VLOOKUP(FV$6,Values!$A$1:$E$657,(2+MATCH(Calc!$A$6,Values!$C$1:$E$1,0)),FALSE)</f>
        <v>1.3042022918586535E-2</v>
      </c>
      <c r="FW7" s="7">
        <f>VLOOKUP(FW$6,Values!$A$1:$E$657,(2+MATCH(Calc!$A$6,Values!$C$1:$E$1,0)),FALSE)</f>
        <v>1.5517473474665807E-2</v>
      </c>
      <c r="FX7" s="7">
        <f>VLOOKUP(FX$6,Values!$A$1:$E$657,(2+MATCH(Calc!$A$6,Values!$C$1:$E$1,0)),FALSE)</f>
        <v>1.6135964683245831E-2</v>
      </c>
      <c r="FY7" s="7">
        <f>VLOOKUP(FY$6,Values!$A$1:$E$657,(2+MATCH(Calc!$A$6,Values!$C$1:$E$1,0)),FALSE)</f>
        <v>1.9366392055786594E-2</v>
      </c>
      <c r="FZ7" s="7">
        <f>VLOOKUP(FZ$6,Values!$A$1:$E$657,(2+MATCH(Calc!$A$6,Values!$C$1:$E$1,0)),FALSE)</f>
        <v>1.30030287400674E-2</v>
      </c>
      <c r="GA7" s="7">
        <f>VLOOKUP(GA$6,Values!$A$1:$E$657,(2+MATCH(Calc!$A$6,Values!$C$1:$E$1,0)),FALSE)</f>
        <v>1.7885581281391644E-2</v>
      </c>
      <c r="GB7" s="7">
        <f>VLOOKUP(GB$6,Values!$A$1:$E$657,(2+MATCH(Calc!$A$6,Values!$C$1:$E$1,0)),FALSE)</f>
        <v>1.3234895896016367E-2</v>
      </c>
      <c r="GC7" s="7">
        <f>VLOOKUP(GC$6,Values!$A$1:$E$657,(2+MATCH(Calc!$A$6,Values!$C$1:$E$1,0)),FALSE)</f>
        <v>1.3091716250876927E-2</v>
      </c>
      <c r="GD7" s="7">
        <f>VLOOKUP(GD$6,Values!$A$1:$E$657,(2+MATCH(Calc!$A$6,Values!$C$1:$E$1,0)),FALSE)</f>
        <v>1.2292349066074583E-2</v>
      </c>
      <c r="GE7" s="7">
        <f>VLOOKUP(GE$6,Values!$A$1:$E$657,(2+MATCH(Calc!$A$6,Values!$C$1:$E$1,0)),FALSE)</f>
        <v>1.1715993036277232E-2</v>
      </c>
      <c r="GF7" s="7">
        <f>VLOOKUP(GF$6,Values!$A$1:$E$657,(2+MATCH(Calc!$A$6,Values!$C$1:$E$1,0)),FALSE)</f>
        <v>1.4073824975136481E-2</v>
      </c>
      <c r="GG7" s="7">
        <f>VLOOKUP(GG$6,Values!$A$1:$E$657,(2+MATCH(Calc!$A$6,Values!$C$1:$E$1,0)),FALSE)</f>
        <v>1.1581881041416778E-2</v>
      </c>
      <c r="GH7" s="7">
        <f>VLOOKUP(GH$6,Values!$A$1:$E$657,(2+MATCH(Calc!$A$6,Values!$C$1:$E$1,0)),FALSE)</f>
        <v>1.2021217606009563E-2</v>
      </c>
      <c r="GI7" s="7">
        <f>VLOOKUP(GI$6,Values!$A$1:$E$657,(2+MATCH(Calc!$A$6,Values!$C$1:$E$1,0)),FALSE)</f>
        <v>5.5101829835624934E-3</v>
      </c>
      <c r="GJ7" s="7">
        <f>VLOOKUP(GJ$6,Values!$A$1:$E$657,(2+MATCH(Calc!$A$6,Values!$C$1:$E$1,0)),FALSE)</f>
        <v>9.6028294418226863E-3</v>
      </c>
      <c r="GK7" s="7">
        <f>VLOOKUP(GK$6,Values!$A$1:$E$657,(2+MATCH(Calc!$A$6,Values!$C$1:$E$1,0)),FALSE)</f>
        <v>7.3457777053609922E-3</v>
      </c>
      <c r="GL7" s="7">
        <f>VLOOKUP(GL$6,Values!$A$1:$E$657,(2+MATCH(Calc!$A$6,Values!$C$1:$E$1,0)),FALSE)</f>
        <v>8.7816549005071531E-3</v>
      </c>
      <c r="GM7" s="7">
        <f>VLOOKUP(GM$6,Values!$A$1:$E$657,(2+MATCH(Calc!$A$6,Values!$C$1:$E$1,0)),FALSE)</f>
        <v>6.3301498859236844E-3</v>
      </c>
      <c r="GN7" s="7">
        <f>VLOOKUP(GN$6,Values!$A$1:$E$657,(2+MATCH(Calc!$A$6,Values!$C$1:$E$1,0)),FALSE)</f>
        <v>9.8587248054810526E-3</v>
      </c>
      <c r="GO7" s="7">
        <f>VLOOKUP(GO$6,Values!$A$1:$E$657,(2+MATCH(Calc!$A$6,Values!$C$1:$E$1,0)),FALSE)</f>
        <v>1.006488597292802E-2</v>
      </c>
      <c r="GP7" s="7">
        <f>VLOOKUP(GP$6,Values!$A$1:$E$657,(2+MATCH(Calc!$A$6,Values!$C$1:$E$1,0)),FALSE)</f>
        <v>6.5573663794225613E-3</v>
      </c>
      <c r="GQ7" s="7">
        <f>VLOOKUP(GQ$6,Values!$A$1:$E$657,(2+MATCH(Calc!$A$6,Values!$C$1:$E$1,0)),FALSE)</f>
        <v>7.7302838963734591E-3</v>
      </c>
      <c r="GR7" s="7">
        <f>VLOOKUP(GR$6,Values!$A$1:$E$657,(2+MATCH(Calc!$A$6,Values!$C$1:$E$1,0)),FALSE)</f>
        <v>7.6517353558297561E-3</v>
      </c>
      <c r="GS7" s="7">
        <f>VLOOKUP(GS$6,Values!$A$1:$E$657,(2+MATCH(Calc!$A$6,Values!$C$1:$E$1,0)),FALSE)</f>
        <v>8.2749881399265795E-3</v>
      </c>
      <c r="GT7" s="7">
        <f>VLOOKUP(GT$6,Values!$A$1:$E$657,(2+MATCH(Calc!$A$6,Values!$C$1:$E$1,0)),FALSE)</f>
        <v>8.3744371254081441E-3</v>
      </c>
      <c r="GU7" s="7">
        <f>VLOOKUP(GU$6,Values!$A$1:$E$657,(2+MATCH(Calc!$A$6,Values!$C$1:$E$1,0)),FALSE)</f>
        <v>9.9176400588732658E-3</v>
      </c>
      <c r="GV7" s="7">
        <f>VLOOKUP(GV$6,Values!$A$1:$E$657,(2+MATCH(Calc!$A$6,Values!$C$1:$E$1,0)),FALSE)</f>
        <v>7.0233211471734617E-3</v>
      </c>
      <c r="GW7" s="7">
        <f>VLOOKUP(GW$6,Values!$A$1:$E$657,(2+MATCH(Calc!$A$6,Values!$C$1:$E$1,0)),FALSE)</f>
        <v>6.3769776020593544E-3</v>
      </c>
      <c r="GX7" s="7">
        <f>VLOOKUP(GX$6,Values!$A$1:$E$657,(2+MATCH(Calc!$A$6,Values!$C$1:$E$1,0)),FALSE)</f>
        <v>8.5793050273381202E-3</v>
      </c>
      <c r="GY7" s="7">
        <f>VLOOKUP(GY$6,Values!$A$1:$E$657,(2+MATCH(Calc!$A$6,Values!$C$1:$E$1,0)),FALSE)</f>
        <v>6.7650172765799958E-3</v>
      </c>
      <c r="GZ7" s="7">
        <f>VLOOKUP(GZ$6,Values!$A$1:$E$657,(2+MATCH(Calc!$A$6,Values!$C$1:$E$1,0)),FALSE)</f>
        <v>8.7474801652469205E-3</v>
      </c>
      <c r="HA7" s="7">
        <f>VLOOKUP(HA$6,Values!$A$1:$E$657,(2+MATCH(Calc!$A$6,Values!$C$1:$E$1,0)),FALSE)</f>
        <v>6.4402425545897184E-3</v>
      </c>
      <c r="HB7" s="7">
        <f>VLOOKUP(HB$6,Values!$A$1:$E$657,(2+MATCH(Calc!$A$6,Values!$C$1:$E$1,0)),FALSE)</f>
        <v>7.1677460332535926E-3</v>
      </c>
      <c r="HC7" s="7">
        <f>VLOOKUP(HC$6,Values!$A$1:$E$657,(2+MATCH(Calc!$A$6,Values!$C$1:$E$1,0)),FALSE)</f>
        <v>1.0240436610960656E-2</v>
      </c>
      <c r="HD7" s="7">
        <f>VLOOKUP(HD$6,Values!$A$1:$E$657,(2+MATCH(Calc!$A$6,Values!$C$1:$E$1,0)),FALSE)</f>
        <v>5.533580696350229E-3</v>
      </c>
      <c r="HE7" s="7">
        <f>VLOOKUP(HE$6,Values!$A$1:$E$657,(2+MATCH(Calc!$A$6,Values!$C$1:$E$1,0)),FALSE)</f>
        <v>5.2884573543788603E-3</v>
      </c>
      <c r="HF7" s="7">
        <f>VLOOKUP(HF$6,Values!$A$1:$E$657,(2+MATCH(Calc!$A$6,Values!$C$1:$E$1,0)),FALSE)</f>
        <v>6.2388900431701181E-3</v>
      </c>
      <c r="HG7" s="7">
        <f>VLOOKUP(HG$6,Values!$A$1:$E$657,(2+MATCH(Calc!$A$6,Values!$C$1:$E$1,0)),FALSE)</f>
        <v>8.7525595214196818E-3</v>
      </c>
      <c r="HH7" s="7">
        <f>VLOOKUP(HH$6,Values!$A$1:$E$657,(2+MATCH(Calc!$A$6,Values!$C$1:$E$1,0)),FALSE)</f>
        <v>7.357498223169865E-3</v>
      </c>
      <c r="HI7" s="7">
        <f>VLOOKUP(HI$6,Values!$A$1:$E$657,(2+MATCH(Calc!$A$6,Values!$C$1:$E$1,0)),FALSE)</f>
        <v>6.4345342582505967E-3</v>
      </c>
      <c r="HJ7" s="7">
        <f>VLOOKUP(HJ$6,Values!$A$1:$E$657,(2+MATCH(Calc!$A$6,Values!$C$1:$E$1,0)),FALSE)</f>
        <v>7.153312508061848E-3</v>
      </c>
      <c r="HK7" s="7">
        <f>VLOOKUP(HK$6,Values!$A$1:$E$657,(2+MATCH(Calc!$A$6,Values!$C$1:$E$1,0)),FALSE)</f>
        <v>4.4714326681868427E-3</v>
      </c>
      <c r="HL7" s="7">
        <f>VLOOKUP(HL$6,Values!$A$1:$E$657,(2+MATCH(Calc!$A$6,Values!$C$1:$E$1,0)),FALSE)</f>
        <v>4.069018086064722E-3</v>
      </c>
      <c r="HM7" s="7">
        <f>VLOOKUP(HM$6,Values!$A$1:$E$657,(2+MATCH(Calc!$A$6,Values!$C$1:$E$1,0)),FALSE)</f>
        <v>4.5411505536338869E-3</v>
      </c>
      <c r="HN7" s="7">
        <f>VLOOKUP(HN$6,Values!$A$1:$E$657,(2+MATCH(Calc!$A$6,Values!$C$1:$E$1,0)),FALSE)</f>
        <v>5.2516158818097878E-3</v>
      </c>
      <c r="HO7" s="7">
        <f>VLOOKUP(HO$6,Values!$A$1:$E$657,(2+MATCH(Calc!$A$6,Values!$C$1:$E$1,0)),FALSE)</f>
        <v>5.522158343789896E-3</v>
      </c>
      <c r="HP7" s="7">
        <f>VLOOKUP(HP$6,Values!$A$1:$E$657,(2+MATCH(Calc!$A$6,Values!$C$1:$E$1,0)),FALSE)</f>
        <v>6.0056712676615403E-3</v>
      </c>
      <c r="HQ7" s="7">
        <f>VLOOKUP(HQ$6,Values!$A$1:$E$657,(2+MATCH(Calc!$A$6,Values!$C$1:$E$1,0)),FALSE)</f>
        <v>4.3294020993005933E-3</v>
      </c>
      <c r="HR7" s="7">
        <f>VLOOKUP(HR$6,Values!$A$1:$E$657,(2+MATCH(Calc!$A$6,Values!$C$1:$E$1,0)),FALSE)</f>
        <v>4.0739445147054869E-3</v>
      </c>
      <c r="HS7" s="7">
        <f>VLOOKUP(HS$6,Values!$A$1:$E$657,(2+MATCH(Calc!$A$6,Values!$C$1:$E$1,0)),FALSE)</f>
        <v>5.4563385717042211E-3</v>
      </c>
      <c r="HT7" s="7">
        <f>VLOOKUP(HT$6,Values!$A$1:$E$657,(2+MATCH(Calc!$A$6,Values!$C$1:$E$1,0)),FALSE)</f>
        <v>4.677754677754678E-3</v>
      </c>
      <c r="HU7" s="7">
        <f>VLOOKUP(HU$6,Values!$A$1:$E$657,(2+MATCH(Calc!$A$6,Values!$C$1:$E$1,0)),FALSE)</f>
        <v>5.300648652950774E-3</v>
      </c>
      <c r="HV7" s="7">
        <f>VLOOKUP(HV$6,Values!$A$1:$E$657,(2+MATCH(Calc!$A$6,Values!$C$1:$E$1,0)),FALSE)</f>
        <v>4.7396241551936622E-3</v>
      </c>
      <c r="HW7" s="7">
        <f>VLOOKUP(HW$6,Values!$A$1:$E$657,(2+MATCH(Calc!$A$6,Values!$C$1:$E$1,0)),FALSE)</f>
        <v>6.2616716877358959E-3</v>
      </c>
      <c r="HX7" s="7">
        <f>VLOOKUP(HX$6,Values!$A$1:$E$657,(2+MATCH(Calc!$A$6,Values!$C$1:$E$1,0)),FALSE)</f>
        <v>5.9695181317261483E-3</v>
      </c>
      <c r="HY7" s="7">
        <f>VLOOKUP(HY$6,Values!$A$1:$E$657,(2+MATCH(Calc!$A$6,Values!$C$1:$E$1,0)),FALSE)</f>
        <v>4.5692786715101196E-3</v>
      </c>
      <c r="HZ7" s="7">
        <f>VLOOKUP(HZ$6,Values!$A$1:$E$657,(2+MATCH(Calc!$A$6,Values!$C$1:$E$1,0)),FALSE)</f>
        <v>2.5209150715077189E-3</v>
      </c>
      <c r="IA7" s="7">
        <f>VLOOKUP(IA$6,Values!$A$1:$E$657,(2+MATCH(Calc!$A$6,Values!$C$1:$E$1,0)),FALSE)</f>
        <v>4.0913388829202056E-3</v>
      </c>
      <c r="IB7" s="7">
        <f>VLOOKUP(IB$6,Values!$A$1:$E$657,(2+MATCH(Calc!$A$6,Values!$C$1:$E$1,0)),FALSE)</f>
        <v>5.347360318173071E-3</v>
      </c>
      <c r="IC7" s="7">
        <f>VLOOKUP(IC$6,Values!$A$1:$E$657,(2+MATCH(Calc!$A$6,Values!$C$1:$E$1,0)),FALSE)</f>
        <v>5.4924720973739752E-3</v>
      </c>
      <c r="ID7" s="7">
        <f>VLOOKUP(ID$6,Values!$A$1:$E$657,(2+MATCH(Calc!$A$6,Values!$C$1:$E$1,0)),FALSE)</f>
        <v>6.1782765299103213E-3</v>
      </c>
      <c r="IE7" s="7">
        <f>VLOOKUP(IE$6,Values!$A$1:$E$657,(2+MATCH(Calc!$A$6,Values!$C$1:$E$1,0)),FALSE)</f>
        <v>5.1817000718979806E-3</v>
      </c>
      <c r="IF7" s="7">
        <f>VLOOKUP(IF$6,Values!$A$1:$E$657,(2+MATCH(Calc!$A$6,Values!$C$1:$E$1,0)),FALSE)</f>
        <v>3.2626509289771085E-3</v>
      </c>
      <c r="IG7" s="7">
        <f>VLOOKUP(IG$6,Values!$A$1:$E$657,(2+MATCH(Calc!$A$6,Values!$C$1:$E$1,0)),FALSE)</f>
        <v>4.1701167482595331E-3</v>
      </c>
      <c r="IH7" s="7">
        <f>VLOOKUP(IH$6,Values!$A$1:$E$657,(2+MATCH(Calc!$A$6,Values!$C$1:$E$1,0)),FALSE)</f>
        <v>3.497618430755127E-3</v>
      </c>
      <c r="II7" s="7">
        <f>VLOOKUP(II$6,Values!$A$1:$E$657,(2+MATCH(Calc!$A$6,Values!$C$1:$E$1,0)),FALSE)</f>
        <v>4.6993694454098602E-3</v>
      </c>
      <c r="IJ7" s="7">
        <f>VLOOKUP(IJ$6,Values!$A$1:$E$657,(2+MATCH(Calc!$A$6,Values!$C$1:$E$1,0)),FALSE)</f>
        <v>4.0127201251257067E-3</v>
      </c>
      <c r="IK7" s="7">
        <f>VLOOKUP(IK$6,Values!$A$1:$E$657,(2+MATCH(Calc!$A$6,Values!$C$1:$E$1,0)),FALSE)</f>
        <v>3.6939781511405559E-3</v>
      </c>
      <c r="IL7" s="7">
        <f>VLOOKUP(IL$6,Values!$A$1:$E$657,(2+MATCH(Calc!$A$6,Values!$C$1:$E$1,0)),FALSE)</f>
        <v>4.2565920782271392E-3</v>
      </c>
      <c r="IM7" s="7">
        <f>VLOOKUP(IM$6,Values!$A$1:$E$657,(2+MATCH(Calc!$A$6,Values!$C$1:$E$1,0)),FALSE)</f>
        <v>2.7931460493097705E-3</v>
      </c>
      <c r="IN7" s="7">
        <f>VLOOKUP(IN$6,Values!$A$1:$E$657,(2+MATCH(Calc!$A$6,Values!$C$1:$E$1,0)),FALSE)</f>
        <v>3.3575348535978457E-3</v>
      </c>
      <c r="IO7" s="7">
        <f>VLOOKUP(IO$6,Values!$A$1:$E$657,(2+MATCH(Calc!$A$6,Values!$C$1:$E$1,0)),FALSE)</f>
        <v>3.2346753312933606E-3</v>
      </c>
      <c r="IP7" s="7">
        <f>VLOOKUP(IP$6,Values!$A$1:$E$657,(2+MATCH(Calc!$A$6,Values!$C$1:$E$1,0)),FALSE)</f>
        <v>3.9595578453426213E-3</v>
      </c>
      <c r="IQ7" s="7">
        <f>VLOOKUP(IQ$6,Values!$A$1:$E$657,(2+MATCH(Calc!$A$6,Values!$C$1:$E$1,0)),FALSE)</f>
        <v>4.3005105199883393E-3</v>
      </c>
      <c r="IR7" s="7">
        <f>VLOOKUP(IR$6,Values!$A$1:$E$657,(2+MATCH(Calc!$A$6,Values!$C$1:$E$1,0)),FALSE)</f>
        <v>4.7163021887864278E-3</v>
      </c>
      <c r="IS7" s="7">
        <f>VLOOKUP(IS$6,Values!$A$1:$E$657,(2+MATCH(Calc!$A$6,Values!$C$1:$E$1,0)),FALSE)</f>
        <v>4.2882588618445242E-3</v>
      </c>
      <c r="IT7" s="7">
        <f>VLOOKUP(IT$6,Values!$A$1:$E$657,(2+MATCH(Calc!$A$6,Values!$C$1:$E$1,0)),FALSE)</f>
        <v>2.634244223920269E-3</v>
      </c>
      <c r="IU7" s="7">
        <f>VLOOKUP(IU$6,Values!$A$1:$E$657,(2+MATCH(Calc!$A$6,Values!$C$1:$E$1,0)),FALSE)</f>
        <v>2.8288777915309138E-3</v>
      </c>
      <c r="IV7" s="7">
        <f>VLOOKUP(IV$6,Values!$A$1:$E$657,(2+MATCH(Calc!$A$6,Values!$C$1:$E$1,0)),FALSE)</f>
        <v>3.2677961292458296E-3</v>
      </c>
      <c r="IW7" s="7">
        <f>VLOOKUP(IW$6,Values!$A$1:$E$657,(2+MATCH(Calc!$A$6,Values!$C$1:$E$1,0)),FALSE)</f>
        <v>3.8204370994845594E-3</v>
      </c>
      <c r="IX7" s="7">
        <f>VLOOKUP(IX$6,Values!$A$1:$E$657,(2+MATCH(Calc!$A$6,Values!$C$1:$E$1,0)),FALSE)</f>
        <v>4.4116473123934656E-3</v>
      </c>
      <c r="IY7" s="7">
        <f>VLOOKUP(IY$6,Values!$A$1:$E$657,(2+MATCH(Calc!$A$6,Values!$C$1:$E$1,0)),FALSE)</f>
        <v>4.8083553648108797E-3</v>
      </c>
      <c r="IZ7" s="7">
        <f>VLOOKUP(IZ$6,Values!$A$1:$E$657,(2+MATCH(Calc!$A$6,Values!$C$1:$E$1,0)),FALSE)</f>
        <v>4.1316353924820987E-3</v>
      </c>
      <c r="JA7" s="7">
        <f>VLOOKUP(JA$6,Values!$A$1:$E$657,(2+MATCH(Calc!$A$6,Values!$C$1:$E$1,0)),FALSE)</f>
        <v>3.0002548479021382E-3</v>
      </c>
      <c r="JB7" s="7">
        <f>VLOOKUP(JB$6,Values!$A$1:$E$657,(2+MATCH(Calc!$A$6,Values!$C$1:$E$1,0)),FALSE)</f>
        <v>3.3077322861927586E-3</v>
      </c>
      <c r="JC7" s="7">
        <f>VLOOKUP(JC$6,Values!$A$1:$E$657,(2+MATCH(Calc!$A$6,Values!$C$1:$E$1,0)),FALSE)</f>
        <v>2.4311798819864764E-3</v>
      </c>
      <c r="JD7" s="7">
        <f>VLOOKUP(JD$6,Values!$A$1:$E$657,(2+MATCH(Calc!$A$6,Values!$C$1:$E$1,0)),FALSE)</f>
        <v>2.1404964941331562E-3</v>
      </c>
      <c r="JE7" s="7">
        <f>VLOOKUP(JE$6,Values!$A$1:$E$657,(2+MATCH(Calc!$A$6,Values!$C$1:$E$1,0)),FALSE)</f>
        <v>3.9510020740469122E-3</v>
      </c>
      <c r="JF7" s="7">
        <f>VLOOKUP(JF$6,Values!$A$1:$E$657,(2+MATCH(Calc!$A$6,Values!$C$1:$E$1,0)),FALSE)</f>
        <v>4.0290456526254998E-3</v>
      </c>
      <c r="JG7" s="7">
        <f>VLOOKUP(JG$6,Values!$A$1:$E$657,(2+MATCH(Calc!$A$6,Values!$C$1:$E$1,0)),FALSE)</f>
        <v>3.5581605787638063E-3</v>
      </c>
      <c r="JH7" s="7">
        <f>VLOOKUP(JH$6,Values!$A$1:$E$657,(2+MATCH(Calc!$A$6,Values!$C$1:$E$1,0)),FALSE)</f>
        <v>3.1400161758409059E-3</v>
      </c>
      <c r="JI7" s="7">
        <f>VLOOKUP(JI$6,Values!$A$1:$E$657,(2+MATCH(Calc!$A$6,Values!$C$1:$E$1,0)),FALSE)</f>
        <v>3.1143783100150185E-3</v>
      </c>
      <c r="JJ7" s="7">
        <f>VLOOKUP(JJ$6,Values!$A$1:$E$657,(2+MATCH(Calc!$A$6,Values!$C$1:$E$1,0)),FALSE)</f>
        <v>3.0979548094847847E-3</v>
      </c>
      <c r="JK7" s="7">
        <f>VLOOKUP(JK$6,Values!$A$1:$E$657,(2+MATCH(Calc!$A$6,Values!$C$1:$E$1,0)),FALSE)</f>
        <v>3.3644566144453922E-3</v>
      </c>
      <c r="JL7" s="7">
        <f>VLOOKUP(JL$6,Values!$A$1:$E$657,(2+MATCH(Calc!$A$6,Values!$C$1:$E$1,0)),FALSE)</f>
        <v>2.8901281543668449E-3</v>
      </c>
      <c r="JM7" s="7">
        <f>VLOOKUP(JM$6,Values!$A$1:$E$657,(2+MATCH(Calc!$A$6,Values!$C$1:$E$1,0)),FALSE)</f>
        <v>2.3843990266120343E-3</v>
      </c>
      <c r="JN7" s="7">
        <f>VLOOKUP(JN$6,Values!$A$1:$E$657,(2+MATCH(Calc!$A$6,Values!$C$1:$E$1,0)),FALSE)</f>
        <v>2.9661771250556299E-3</v>
      </c>
      <c r="JO7" s="7">
        <f>VLOOKUP(JO$6,Values!$A$1:$E$657,(2+MATCH(Calc!$A$6,Values!$C$1:$E$1,0)),FALSE)</f>
        <v>2.4537808414294049E-3</v>
      </c>
      <c r="JP7" s="7">
        <f>VLOOKUP(JP$6,Values!$A$1:$E$657,(2+MATCH(Calc!$A$6,Values!$C$1:$E$1,0)),FALSE)</f>
        <v>2.5429411803761961E-3</v>
      </c>
      <c r="JQ7" s="7">
        <f>VLOOKUP(JQ$6,Values!$A$1:$E$657,(2+MATCH(Calc!$A$6,Values!$C$1:$E$1,0)),FALSE)</f>
        <v>3.2208358720319302E-3</v>
      </c>
      <c r="JR7" s="7">
        <f>VLOOKUP(JR$6,Values!$A$1:$E$657,(2+MATCH(Calc!$A$6,Values!$C$1:$E$1,0)),FALSE)</f>
        <v>4.6540080581453942E-3</v>
      </c>
      <c r="JS7" s="7">
        <f>VLOOKUP(JS$6,Values!$A$1:$E$657,(2+MATCH(Calc!$A$6,Values!$C$1:$E$1,0)),FALSE)</f>
        <v>3.245999448048677E-3</v>
      </c>
      <c r="JT7" s="7">
        <f>VLOOKUP(JT$6,Values!$A$1:$E$657,(2+MATCH(Calc!$A$6,Values!$C$1:$E$1,0)),FALSE)</f>
        <v>3.809677672887321E-3</v>
      </c>
      <c r="JU7" s="7">
        <f>VLOOKUP(JU$6,Values!$A$1:$E$657,(2+MATCH(Calc!$A$6,Values!$C$1:$E$1,0)),FALSE)</f>
        <v>3.7321467020742121E-3</v>
      </c>
      <c r="JV7" s="7">
        <f>VLOOKUP(JV$6,Values!$A$1:$E$657,(2+MATCH(Calc!$A$6,Values!$C$1:$E$1,0)),FALSE)</f>
        <v>2.8385391274200712E-3</v>
      </c>
      <c r="JW7" s="7">
        <f>VLOOKUP(JW$6,Values!$A$1:$E$657,(2+MATCH(Calc!$A$6,Values!$C$1:$E$1,0)),FALSE)</f>
        <v>2.5690610719185853E-3</v>
      </c>
      <c r="JX7" s="7">
        <f>VLOOKUP(JX$6,Values!$A$1:$E$657,(2+MATCH(Calc!$A$6,Values!$C$1:$E$1,0)),FALSE)</f>
        <v>3.7068645959948622E-3</v>
      </c>
      <c r="JY7" s="7">
        <f>VLOOKUP(JY$6,Values!$A$1:$E$657,(2+MATCH(Calc!$A$6,Values!$C$1:$E$1,0)),FALSE)</f>
        <v>4.0302840308852452E-3</v>
      </c>
      <c r="JZ7" s="7">
        <f>VLOOKUP(JZ$6,Values!$A$1:$E$657,(2+MATCH(Calc!$A$6,Values!$C$1:$E$1,0)),FALSE)</f>
        <v>3.002559874765024E-3</v>
      </c>
      <c r="KA7" s="7">
        <f>VLOOKUP(KA$6,Values!$A$1:$E$657,(2+MATCH(Calc!$A$6,Values!$C$1:$E$1,0)),FALSE)</f>
        <v>1.8784447926994382E-3</v>
      </c>
      <c r="KB7" s="7">
        <f>VLOOKUP(KB$6,Values!$A$1:$E$657,(2+MATCH(Calc!$A$6,Values!$C$1:$E$1,0)),FALSE)</f>
        <v>1.6259262885040201E-3</v>
      </c>
      <c r="KC7" s="7">
        <f>VLOOKUP(KC$6,Values!$A$1:$E$657,(2+MATCH(Calc!$A$6,Values!$C$1:$E$1,0)),FALSE)</f>
        <v>1.8612557101880377E-3</v>
      </c>
      <c r="KD7" s="7">
        <f>VLOOKUP(KD$6,Values!$A$1:$E$657,(2+MATCH(Calc!$A$6,Values!$C$1:$E$1,0)),FALSE)</f>
        <v>2.1334984709220702E-3</v>
      </c>
      <c r="KE7" s="7">
        <f>VLOOKUP(KE$6,Values!$A$1:$E$657,(2+MATCH(Calc!$A$6,Values!$C$1:$E$1,0)),FALSE)</f>
        <v>3.2421084709606967E-3</v>
      </c>
      <c r="KF7" s="7">
        <f>VLOOKUP(KF$6,Values!$A$1:$E$657,(2+MATCH(Calc!$A$6,Values!$C$1:$E$1,0)),FALSE)</f>
        <v>3.7041412130007761E-3</v>
      </c>
      <c r="KG7" s="7">
        <f>VLOOKUP(KG$6,Values!$A$1:$E$657,(2+MATCH(Calc!$A$6,Values!$C$1:$E$1,0)),FALSE)</f>
        <v>2.3033920390063468E-3</v>
      </c>
      <c r="KH7" s="7">
        <f>VLOOKUP(KH$6,Values!$A$1:$E$657,(2+MATCH(Calc!$A$6,Values!$C$1:$E$1,0)),FALSE)</f>
        <v>1.8682535289233325E-3</v>
      </c>
      <c r="KI7" s="7">
        <f>VLOOKUP(KI$6,Values!$A$1:$E$657,(2+MATCH(Calc!$A$6,Values!$C$1:$E$1,0)),FALSE)</f>
        <v>1.9966220670689211E-3</v>
      </c>
      <c r="KJ7" s="7">
        <f>VLOOKUP(KJ$6,Values!$A$1:$E$657,(2+MATCH(Calc!$A$6,Values!$C$1:$E$1,0)),FALSE)</f>
        <v>1.9466915642669307E-3</v>
      </c>
      <c r="KK7" s="7">
        <f>VLOOKUP(KK$6,Values!$A$1:$E$657,(2+MATCH(Calc!$A$6,Values!$C$1:$E$1,0)),FALSE)</f>
        <v>2.1763919840397921E-3</v>
      </c>
      <c r="KL7" s="7">
        <f>VLOOKUP(KL$6,Values!$A$1:$E$657,(2+MATCH(Calc!$A$6,Values!$C$1:$E$1,0)),FALSE)</f>
        <v>2.799867703130818E-3</v>
      </c>
      <c r="KM7" s="7">
        <f>VLOOKUP(KM$6,Values!$A$1:$E$657,(2+MATCH(Calc!$A$6,Values!$C$1:$E$1,0)),FALSE)</f>
        <v>3.6694925977476906E-3</v>
      </c>
      <c r="KN7" s="7">
        <f>VLOOKUP(KN$6,Values!$A$1:$E$657,(2+MATCH(Calc!$A$6,Values!$C$1:$E$1,0)),FALSE)</f>
        <v>4.0198242437770228E-3</v>
      </c>
      <c r="KO7" s="7">
        <f>VLOOKUP(KO$6,Values!$A$1:$E$657,(2+MATCH(Calc!$A$6,Values!$C$1:$E$1,0)),FALSE)</f>
        <v>3.8966893579005222E-3</v>
      </c>
      <c r="KP7" s="7">
        <f>VLOOKUP(KP$6,Values!$A$1:$E$657,(2+MATCH(Calc!$A$6,Values!$C$1:$E$1,0)),FALSE)</f>
        <v>4.1952879903217211E-3</v>
      </c>
      <c r="KQ7" s="7">
        <f>VLOOKUP(KQ$6,Values!$A$1:$E$657,(2+MATCH(Calc!$A$6,Values!$C$1:$E$1,0)),FALSE)</f>
        <v>3.1077968538151166E-3</v>
      </c>
      <c r="KR7" s="7">
        <f>VLOOKUP(KR$6,Values!$A$1:$E$657,(2+MATCH(Calc!$A$6,Values!$C$1:$E$1,0)),FALSE)</f>
        <v>2.9353211550753374E-3</v>
      </c>
      <c r="KS7" s="7">
        <f>VLOOKUP(KS$6,Values!$A$1:$E$657,(2+MATCH(Calc!$A$6,Values!$C$1:$E$1,0)),FALSE)</f>
        <v>3.866450172518774E-3</v>
      </c>
      <c r="KT7" s="7">
        <f>VLOOKUP(KT$6,Values!$A$1:$E$657,(2+MATCH(Calc!$A$6,Values!$C$1:$E$1,0)),FALSE)</f>
        <v>4.1265252069833504E-3</v>
      </c>
      <c r="KU7" s="7">
        <f>VLOOKUP(KU$6,Values!$A$1:$E$657,(2+MATCH(Calc!$A$6,Values!$C$1:$E$1,0)),FALSE)</f>
        <v>4.1176210016792645E-3</v>
      </c>
      <c r="KV7" s="7">
        <f>VLOOKUP(KV$6,Values!$A$1:$E$657,(2+MATCH(Calc!$A$6,Values!$C$1:$E$1,0)),FALSE)</f>
        <v>3.7819010168621452E-3</v>
      </c>
      <c r="KW7" s="7">
        <f>VLOOKUP(KW$6,Values!$A$1:$E$657,(2+MATCH(Calc!$A$6,Values!$C$1:$E$1,0)),FALSE)</f>
        <v>4.3130227717214338E-3</v>
      </c>
      <c r="KX7" s="7">
        <f>VLOOKUP(KX$6,Values!$A$1:$E$657,(2+MATCH(Calc!$A$6,Values!$C$1:$E$1,0)),FALSE)</f>
        <v>2.6813277744183826E-3</v>
      </c>
      <c r="KY7" s="7">
        <f>VLOOKUP(KY$6,Values!$A$1:$E$657,(2+MATCH(Calc!$A$6,Values!$C$1:$E$1,0)),FALSE)</f>
        <v>3.6799422318502472E-3</v>
      </c>
      <c r="KZ7" s="7">
        <f>VLOOKUP(KZ$6,Values!$A$1:$E$657,(2+MATCH(Calc!$A$6,Values!$C$1:$E$1,0)),FALSE)</f>
        <v>3.5142576476610817E-3</v>
      </c>
      <c r="LA7" s="7">
        <f>VLOOKUP(LA$6,Values!$A$1:$E$657,(2+MATCH(Calc!$A$6,Values!$C$1:$E$1,0)),FALSE)</f>
        <v>4.2740345507438198E-3</v>
      </c>
      <c r="LB7" s="7">
        <f>VLOOKUP(LB$6,Values!$A$1:$E$657,(2+MATCH(Calc!$A$6,Values!$C$1:$E$1,0)),FALSE)</f>
        <v>3.5145041940665284E-3</v>
      </c>
      <c r="LC7" s="7">
        <f>VLOOKUP(LC$6,Values!$A$1:$E$657,(2+MATCH(Calc!$A$6,Values!$C$1:$E$1,0)),FALSE)</f>
        <v>3.7914395548771787E-3</v>
      </c>
      <c r="LD7" s="7">
        <f>VLOOKUP(LD$6,Values!$A$1:$E$657,(2+MATCH(Calc!$A$6,Values!$C$1:$E$1,0)),FALSE)</f>
        <v>2.6809755869623203E-3</v>
      </c>
      <c r="LE7" s="7">
        <f>VLOOKUP(LE$6,Values!$A$1:$E$657,(2+MATCH(Calc!$A$6,Values!$C$1:$E$1,0)),FALSE)</f>
        <v>2.2718623057266466E-3</v>
      </c>
      <c r="LF7" s="7">
        <f>VLOOKUP(LF$6,Values!$A$1:$E$657,(2+MATCH(Calc!$A$6,Values!$C$1:$E$1,0)),FALSE)</f>
        <v>4.3416265309997168E-3</v>
      </c>
      <c r="LG7" s="7">
        <f>VLOOKUP(LG$6,Values!$A$1:$E$657,(2+MATCH(Calc!$A$6,Values!$C$1:$E$1,0)),FALSE)</f>
        <v>2.2530559965432567E-3</v>
      </c>
      <c r="LH7" s="7">
        <f>VLOOKUP(LH$6,Values!$A$1:$E$657,(2+MATCH(Calc!$A$6,Values!$C$1:$E$1,0)),FALSE)</f>
        <v>3.5375066159842178E-3</v>
      </c>
      <c r="LI7" s="7">
        <f>VLOOKUP(LI$6,Values!$A$1:$E$657,(2+MATCH(Calc!$A$6,Values!$C$1:$E$1,0)),FALSE)</f>
        <v>4.0332711305625293E-3</v>
      </c>
      <c r="LJ7" s="7">
        <f>VLOOKUP(LJ$6,Values!$A$1:$E$657,(2+MATCH(Calc!$A$6,Values!$C$1:$E$1,0)),FALSE)</f>
        <v>4.01515904002934E-3</v>
      </c>
      <c r="LK7" s="7">
        <f>VLOOKUP(LK$6,Values!$A$1:$E$657,(2+MATCH(Calc!$A$6,Values!$C$1:$E$1,0)),FALSE)</f>
        <v>3.1467719903047462E-3</v>
      </c>
      <c r="LL7" s="7">
        <f>VLOOKUP(LL$6,Values!$A$1:$E$657,(2+MATCH(Calc!$A$6,Values!$C$1:$E$1,0)),FALSE)</f>
        <v>2.9984524116584989E-3</v>
      </c>
      <c r="LM7" s="7">
        <f>VLOOKUP(LM$6,Values!$A$1:$E$657,(2+MATCH(Calc!$A$6,Values!$C$1:$E$1,0)),FALSE)</f>
        <v>2.3919690348735848E-3</v>
      </c>
      <c r="LN7" s="7">
        <f>VLOOKUP(LN$6,Values!$A$1:$E$657,(2+MATCH(Calc!$A$6,Values!$C$1:$E$1,0)),FALSE)</f>
        <v>2.9823548719341733E-3</v>
      </c>
      <c r="LO7" s="7">
        <f>VLOOKUP(LO$6,Values!$A$1:$E$657,(2+MATCH(Calc!$A$6,Values!$C$1:$E$1,0)),FALSE)</f>
        <v>3.5508812316743118E-3</v>
      </c>
      <c r="LP7" s="7">
        <f>VLOOKUP(LP$6,Values!$A$1:$E$657,(2+MATCH(Calc!$A$6,Values!$C$1:$E$1,0)),FALSE)</f>
        <v>3.6245260847809261E-3</v>
      </c>
      <c r="LQ7" s="7">
        <f>VLOOKUP(LQ$6,Values!$A$1:$E$657,(2+MATCH(Calc!$A$6,Values!$C$1:$E$1,0)),FALSE)</f>
        <v>3.3406719811174537E-3</v>
      </c>
      <c r="LR7" s="7">
        <f>VLOOKUP(LR$6,Values!$A$1:$E$657,(2+MATCH(Calc!$A$6,Values!$C$1:$E$1,0)),FALSE)</f>
        <v>3.1359922577283133E-3</v>
      </c>
      <c r="LS7" s="7">
        <f>VLOOKUP(LS$6,Values!$A$1:$E$657,(2+MATCH(Calc!$A$6,Values!$C$1:$E$1,0)),FALSE)</f>
        <v>2.2857354891974878E-3</v>
      </c>
      <c r="LT7" s="7">
        <f>VLOOKUP(LT$6,Values!$A$1:$E$657,(2+MATCH(Calc!$A$6,Values!$C$1:$E$1,0)),FALSE)</f>
        <v>2.4674812625063167E-3</v>
      </c>
      <c r="LU7" s="7">
        <f>VLOOKUP(LU$6,Values!$A$1:$E$657,(2+MATCH(Calc!$A$6,Values!$C$1:$E$1,0)),FALSE)</f>
        <v>3.1797030799911368E-3</v>
      </c>
      <c r="LV7" s="7">
        <f>VLOOKUP(LV$6,Values!$A$1:$E$657,(2+MATCH(Calc!$A$6,Values!$C$1:$E$1,0)),FALSE)</f>
        <v>3.7144613662885941E-3</v>
      </c>
      <c r="LW7" s="7">
        <f>VLOOKUP(LW$6,Values!$A$1:$E$657,(2+MATCH(Calc!$A$6,Values!$C$1:$E$1,0)),FALSE)</f>
        <v>3.5851824683660371E-3</v>
      </c>
      <c r="LX7" s="7">
        <f>VLOOKUP(LX$6,Values!$A$1:$E$657,(2+MATCH(Calc!$A$6,Values!$C$1:$E$1,0)),FALSE)</f>
        <v>3.5102465943664288E-3</v>
      </c>
      <c r="LY7" s="7">
        <f>VLOOKUP(LY$6,Values!$A$1:$E$657,(2+MATCH(Calc!$A$6,Values!$C$1:$E$1,0)),FALSE)</f>
        <v>3.0664122248605184E-3</v>
      </c>
      <c r="LZ7" s="7">
        <f>VLOOKUP(LZ$6,Values!$A$1:$E$657,(2+MATCH(Calc!$A$6,Values!$C$1:$E$1,0)),FALSE)</f>
        <v>2.5160657880405183E-3</v>
      </c>
      <c r="MA7" s="7">
        <f>VLOOKUP(MA$6,Values!$A$1:$E$657,(2+MATCH(Calc!$A$6,Values!$C$1:$E$1,0)),FALSE)</f>
        <v>2.1331073470880731E-3</v>
      </c>
      <c r="MB7" s="7">
        <f>VLOOKUP(MB$6,Values!$A$1:$E$657,(2+MATCH(Calc!$A$6,Values!$C$1:$E$1,0)),FALSE)</f>
        <v>3.1422562086212379E-3</v>
      </c>
      <c r="MC7" s="7">
        <f>VLOOKUP(MC$6,Values!$A$1:$E$657,(2+MATCH(Calc!$A$6,Values!$C$1:$E$1,0)),FALSE)</f>
        <v>3.4134119168604538E-3</v>
      </c>
      <c r="MD7" s="7">
        <f>VLOOKUP(MD$6,Values!$A$1:$E$657,(2+MATCH(Calc!$A$6,Values!$C$1:$E$1,0)),FALSE)</f>
        <v>4.0031738167300357E-3</v>
      </c>
      <c r="ME7" s="7">
        <f>VLOOKUP(ME$6,Values!$A$1:$E$657,(2+MATCH(Calc!$A$6,Values!$C$1:$E$1,0)),FALSE)</f>
        <v>3.3632046459069389E-3</v>
      </c>
      <c r="MF7" s="7">
        <f>VLOOKUP(MF$6,Values!$A$1:$E$657,(2+MATCH(Calc!$A$6,Values!$C$1:$E$1,0)),FALSE)</f>
        <v>4.0754211298200723E-3</v>
      </c>
      <c r="MG7" s="7">
        <f>VLOOKUP(MG$6,Values!$A$1:$E$657,(2+MATCH(Calc!$A$6,Values!$C$1:$E$1,0)),FALSE)</f>
        <v>2.5006389141299409E-3</v>
      </c>
      <c r="MH7" s="7">
        <f>VLOOKUP(MH$6,Values!$A$1:$E$657,(2+MATCH(Calc!$A$6,Values!$C$1:$E$1,0)),FALSE)</f>
        <v>2.7528701548157524E-3</v>
      </c>
      <c r="MI7" s="7">
        <f>VLOOKUP(MI$6,Values!$A$1:$E$657,(2+MATCH(Calc!$A$6,Values!$C$1:$E$1,0)),FALSE)</f>
        <v>3.9899721055047495E-3</v>
      </c>
      <c r="MJ7" s="7">
        <f>VLOOKUP(MJ$6,Values!$A$1:$E$657,(2+MATCH(Calc!$A$6,Values!$C$1:$E$1,0)),FALSE)</f>
        <v>4.6546388126890341E-3</v>
      </c>
      <c r="MK7" s="7">
        <f>VLOOKUP(MK$6,Values!$A$1:$E$657,(2+MATCH(Calc!$A$6,Values!$C$1:$E$1,0)),FALSE)</f>
        <v>5.110908463979472E-3</v>
      </c>
      <c r="ML7" s="7">
        <f>VLOOKUP(ML$6,Values!$A$1:$E$657,(2+MATCH(Calc!$A$6,Values!$C$1:$E$1,0)),FALSE)</f>
        <v>3.6656699991467088E-3</v>
      </c>
      <c r="MM7" s="7">
        <f>VLOOKUP(MM$6,Values!$A$1:$E$657,(2+MATCH(Calc!$A$6,Values!$C$1:$E$1,0)),FALSE)</f>
        <v>3.5204180778413193E-3</v>
      </c>
      <c r="MN7" s="7">
        <f>VLOOKUP(MN$6,Values!$A$1:$E$657,(2+MATCH(Calc!$A$6,Values!$C$1:$E$1,0)),FALSE)</f>
        <v>3.5633950631158355E-3</v>
      </c>
      <c r="MO7" s="7">
        <f>VLOOKUP(MO$6,Values!$A$1:$E$657,(2+MATCH(Calc!$A$6,Values!$C$1:$E$1,0)),FALSE)</f>
        <v>3.0683513598257881E-3</v>
      </c>
      <c r="MP7" s="7">
        <f>VLOOKUP(MP$6,Values!$A$1:$E$657,(2+MATCH(Calc!$A$6,Values!$C$1:$E$1,0)),FALSE)</f>
        <v>4.1977043160438526E-3</v>
      </c>
      <c r="MQ7" s="7">
        <f>VLOOKUP(MQ$6,Values!$A$1:$E$657,(2+MATCH(Calc!$A$6,Values!$C$1:$E$1,0)),FALSE)</f>
        <v>5.1944098093444644E-3</v>
      </c>
      <c r="MR7" s="7">
        <f>VLOOKUP(MR$6,Values!$A$1:$E$657,(2+MATCH(Calc!$A$6,Values!$C$1:$E$1,0)),FALSE)</f>
        <v>5.843077467568708E-3</v>
      </c>
      <c r="MS7" s="7">
        <f>VLOOKUP(MS$6,Values!$A$1:$E$657,(2+MATCH(Calc!$A$6,Values!$C$1:$E$1,0)),FALSE)</f>
        <v>5.5384698665962937E-3</v>
      </c>
      <c r="MT7" s="7">
        <f>VLOOKUP(MT$6,Values!$A$1:$E$657,(2+MATCH(Calc!$A$6,Values!$C$1:$E$1,0)),FALSE)</f>
        <v>5.6375039534868072E-3</v>
      </c>
      <c r="MU7" s="7">
        <f>VLOOKUP(MU$6,Values!$A$1:$E$657,(2+MATCH(Calc!$A$6,Values!$C$1:$E$1,0)),FALSE)</f>
        <v>4.4582886528607493E-3</v>
      </c>
      <c r="MV7" s="7">
        <f>VLOOKUP(MV$6,Values!$A$1:$E$657,(2+MATCH(Calc!$A$6,Values!$C$1:$E$1,0)),FALSE)</f>
        <v>4.7965784407122923E-3</v>
      </c>
      <c r="MW7" s="7">
        <f>VLOOKUP(MW$6,Values!$A$1:$E$657,(2+MATCH(Calc!$A$6,Values!$C$1:$E$1,0)),FALSE)</f>
        <v>6.1991553236489484E-3</v>
      </c>
      <c r="MX7" s="7">
        <f>VLOOKUP(MX$6,Values!$A$1:$E$657,(2+MATCH(Calc!$A$6,Values!$C$1:$E$1,0)),FALSE)</f>
        <v>7.5282349995387512E-3</v>
      </c>
      <c r="MY7" s="7">
        <f>VLOOKUP(MY$6,Values!$A$1:$E$657,(2+MATCH(Calc!$A$6,Values!$C$1:$E$1,0)),FALSE)</f>
        <v>8.163592307616846E-3</v>
      </c>
      <c r="MZ7" s="7">
        <f>VLOOKUP(MZ$6,Values!$A$1:$E$657,(2+MATCH(Calc!$A$6,Values!$C$1:$E$1,0)),FALSE)</f>
        <v>7.9255803091414206E-3</v>
      </c>
      <c r="NA7" s="7">
        <f>VLOOKUP(NA$6,Values!$A$1:$E$657,(2+MATCH(Calc!$A$6,Values!$C$1:$E$1,0)),FALSE)</f>
        <v>8.6806393584532848E-3</v>
      </c>
      <c r="NB7" s="7">
        <f>VLOOKUP(NB$6,Values!$A$1:$E$657,(2+MATCH(Calc!$A$6,Values!$C$1:$E$1,0)),FALSE)</f>
        <v>7.0618111862789977E-3</v>
      </c>
      <c r="NC7" s="7">
        <f>VLOOKUP(NC$6,Values!$A$1:$E$657,(2+MATCH(Calc!$A$6,Values!$C$1:$E$1,0)),FALSE)</f>
        <v>6.9346765507191281E-3</v>
      </c>
      <c r="ND7" s="7">
        <f>VLOOKUP(ND$6,Values!$A$1:$E$657,(2+MATCH(Calc!$A$6,Values!$C$1:$E$1,0)),FALSE)</f>
        <v>8.3152692001547904E-3</v>
      </c>
      <c r="NE7" s="7">
        <f>VLOOKUP(NE$6,Values!$A$1:$E$657,(2+MATCH(Calc!$A$6,Values!$C$1:$E$1,0)),FALSE)</f>
        <v>1.1048637719506258E-2</v>
      </c>
      <c r="NF7" s="7">
        <f>VLOOKUP(NF$6,Values!$A$1:$E$657,(2+MATCH(Calc!$A$6,Values!$C$1:$E$1,0)),FALSE)</f>
        <v>1.2328991182996794E-2</v>
      </c>
      <c r="NG7" s="7">
        <f>VLOOKUP(NG$6,Values!$A$1:$E$657,(2+MATCH(Calc!$A$6,Values!$C$1:$E$1,0)),FALSE)</f>
        <v>1.1794724840562392E-2</v>
      </c>
      <c r="NH7" s="7">
        <f>VLOOKUP(NH$6,Values!$A$1:$E$657,(2+MATCH(Calc!$A$6,Values!$C$1:$E$1,0)),FALSE)</f>
        <v>1.2048918791070723E-2</v>
      </c>
      <c r="NI7" s="7">
        <f>VLOOKUP(NI$6,Values!$A$1:$E$657,(2+MATCH(Calc!$A$6,Values!$C$1:$E$1,0)),FALSE)</f>
        <v>8.7244266082358822E-3</v>
      </c>
      <c r="NJ7" s="7">
        <f>VLOOKUP(NJ$6,Values!$A$1:$E$657,(2+MATCH(Calc!$A$6,Values!$C$1:$E$1,0)),FALSE)</f>
        <v>9.825087471021305E-3</v>
      </c>
      <c r="NK7" s="7">
        <f>VLOOKUP(NK$6,Values!$A$1:$E$657,(2+MATCH(Calc!$A$6,Values!$C$1:$E$1,0)),FALSE)</f>
        <v>1.2767586667465523E-2</v>
      </c>
      <c r="NL7" s="7">
        <f>VLOOKUP(NL$6,Values!$A$1:$E$657,(2+MATCH(Calc!$A$6,Values!$C$1:$E$1,0)),FALSE)</f>
        <v>1.4151977929378629E-2</v>
      </c>
      <c r="NM7" s="7">
        <f>VLOOKUP(NM$6,Values!$A$1:$E$657,(2+MATCH(Calc!$A$6,Values!$C$1:$E$1,0)),FALSE)</f>
        <v>1.3638640062829371E-2</v>
      </c>
      <c r="NN7" s="7">
        <f>VLOOKUP(NN$6,Values!$A$1:$E$657,(2+MATCH(Calc!$A$6,Values!$C$1:$E$1,0)),FALSE)</f>
        <v>1.3264237650222756E-2</v>
      </c>
      <c r="NO7" s="7">
        <f>VLOOKUP(NO$6,Values!$A$1:$E$657,(2+MATCH(Calc!$A$6,Values!$C$1:$E$1,0)),FALSE)</f>
        <v>1.3855258127254492E-2</v>
      </c>
      <c r="NP7" s="7">
        <f>VLOOKUP(NP$6,Values!$A$1:$E$657,(2+MATCH(Calc!$A$6,Values!$C$1:$E$1,0)),FALSE)</f>
        <v>1.2688995947500595E-2</v>
      </c>
      <c r="NQ7" s="7">
        <f>VLOOKUP(NQ$6,Values!$A$1:$E$657,(2+MATCH(Calc!$A$6,Values!$C$1:$E$1,0)),FALSE)</f>
        <v>8.2395528217803753E-3</v>
      </c>
      <c r="NR7" s="7">
        <f>VLOOKUP(NR$6,Values!$A$1:$E$657,(2+MATCH(Calc!$A$6,Values!$C$1:$E$1,0)),FALSE)</f>
        <v>1.1924452152316108E-2</v>
      </c>
      <c r="NS7" s="7">
        <f>VLOOKUP(NS$6,Values!$A$1:$E$657,(2+MATCH(Calc!$A$6,Values!$C$1:$E$1,0)),FALSE)</f>
        <v>2.0230124610056348E-2</v>
      </c>
      <c r="NT7" s="7">
        <f>VLOOKUP(NT$6,Values!$A$1:$E$657,(2+MATCH(Calc!$A$6,Values!$C$1:$E$1,0)),FALSE)</f>
        <v>1.6261890843386299E-2</v>
      </c>
      <c r="NU7" s="7">
        <f>VLOOKUP(NU$6,Values!$A$1:$E$657,(2+MATCH(Calc!$A$6,Values!$C$1:$E$1,0)),FALSE)</f>
        <v>1.4040046272972274E-2</v>
      </c>
      <c r="NV7" s="7">
        <f>VLOOKUP(NV$6,Values!$A$1:$E$657,(2+MATCH(Calc!$A$6,Values!$C$1:$E$1,0)),FALSE)</f>
        <v>1.0498697567828981E-2</v>
      </c>
      <c r="NW7" s="7">
        <f>VLOOKUP(NW$6,Values!$A$1:$E$657,(2+MATCH(Calc!$A$6,Values!$C$1:$E$1,0)),FALSE)</f>
        <v>1.165300386607883E-2</v>
      </c>
      <c r="NX7" s="7">
        <f>VLOOKUP(NX$6,Values!$A$1:$E$657,(2+MATCH(Calc!$A$6,Values!$C$1:$E$1,0)),FALSE)</f>
        <v>7.879324769919779E-3</v>
      </c>
      <c r="NY7" s="7">
        <f>VLOOKUP(NY$6,Values!$A$1:$E$657,(2+MATCH(Calc!$A$6,Values!$C$1:$E$1,0)),FALSE)</f>
        <v>1.1233403811690943E-2</v>
      </c>
      <c r="NZ7" s="7">
        <f>VLOOKUP(NZ$6,Values!$A$1:$E$657,(2+MATCH(Calc!$A$6,Values!$C$1:$E$1,0)),FALSE)</f>
        <v>1.4713303056861339E-2</v>
      </c>
      <c r="OA7" s="7">
        <f>VLOOKUP(OA$6,Values!$A$1:$E$657,(2+MATCH(Calc!$A$6,Values!$C$1:$E$1,0)),FALSE)</f>
        <v>1.5055546698962826E-2</v>
      </c>
      <c r="OB7" s="7">
        <f>VLOOKUP(OB$6,Values!$A$1:$E$657,(2+MATCH(Calc!$A$6,Values!$C$1:$E$1,0)),FALSE)</f>
        <v>1.3664881640957843E-2</v>
      </c>
      <c r="OC7" s="7">
        <f>VLOOKUP(OC$6,Values!$A$1:$E$657,(2+MATCH(Calc!$A$6,Values!$C$1:$E$1,0)),FALSE)</f>
        <v>1.3131483648371774E-2</v>
      </c>
      <c r="OD7" s="7">
        <f>VLOOKUP(OD$6,Values!$A$1:$E$657,(2+MATCH(Calc!$A$6,Values!$C$1:$E$1,0)),FALSE)</f>
        <v>9.7668977716910618E-3</v>
      </c>
      <c r="OE7" s="7">
        <f>VLOOKUP(OE$6,Values!$A$1:$E$657,(2+MATCH(Calc!$A$6,Values!$C$1:$E$1,0)),FALSE)</f>
        <v>9.1513964440998533E-3</v>
      </c>
      <c r="OF7" s="7">
        <f>VLOOKUP(OF$6,Values!$A$1:$E$657,(2+MATCH(Calc!$A$6,Values!$C$1:$E$1,0)),FALSE)</f>
        <v>1.2773273004211091E-2</v>
      </c>
      <c r="OG7" s="7">
        <f>VLOOKUP(OG$6,Values!$A$1:$E$657,(2+MATCH(Calc!$A$6,Values!$C$1:$E$1,0)),FALSE)</f>
        <v>1.1817070945553669E-2</v>
      </c>
      <c r="OH7" s="7">
        <f>VLOOKUP(OH$6,Values!$A$1:$E$657,(2+MATCH(Calc!$A$6,Values!$C$1:$E$1,0)),FALSE)</f>
        <v>1.2110766352157609E-2</v>
      </c>
      <c r="OI7" s="7">
        <f>VLOOKUP(OI$6,Values!$A$1:$E$657,(2+MATCH(Calc!$A$6,Values!$C$1:$E$1,0)),FALSE)</f>
        <v>1.0885997762544652E-2</v>
      </c>
      <c r="OJ7" s="7">
        <f>VLOOKUP(OJ$6,Values!$A$1:$E$657,(2+MATCH(Calc!$A$6,Values!$C$1:$E$1,0)),FALSE)</f>
        <v>1.0267771780291902E-2</v>
      </c>
      <c r="OK7" s="7">
        <f>VLOOKUP(OK$6,Values!$A$1:$E$657,(2+MATCH(Calc!$A$6,Values!$C$1:$E$1,0)),FALSE)</f>
        <v>7.7832819628969752E-3</v>
      </c>
      <c r="OL7" s="7">
        <f>VLOOKUP(OL$6,Values!$A$1:$E$657,(2+MATCH(Calc!$A$6,Values!$C$1:$E$1,0)),FALSE)</f>
        <v>9.6537006377045154E-3</v>
      </c>
      <c r="OM7" s="7">
        <f>VLOOKUP(OM$6,Values!$A$1:$E$657,(2+MATCH(Calc!$A$6,Values!$C$1:$E$1,0)),FALSE)</f>
        <v>9.0844190055772225E-3</v>
      </c>
      <c r="ON7" s="7">
        <f>VLOOKUP(ON$6,Values!$A$1:$E$657,(2+MATCH(Calc!$A$6,Values!$C$1:$E$1,0)),FALSE)</f>
        <v>8.9501147727869546E-3</v>
      </c>
      <c r="OO7" s="7">
        <f>VLOOKUP(OO$6,Values!$A$1:$E$657,(2+MATCH(Calc!$A$6,Values!$C$1:$E$1,0)),FALSE)</f>
        <v>9.8393451323820613E-3</v>
      </c>
      <c r="OP7" s="7">
        <f>VLOOKUP(OP$6,Values!$A$1:$E$657,(2+MATCH(Calc!$A$6,Values!$C$1:$E$1,0)),FALSE)</f>
        <v>8.2304069215063981E-3</v>
      </c>
      <c r="OQ7" s="7">
        <f>VLOOKUP(OQ$6,Values!$A$1:$E$657,(2+MATCH(Calc!$A$6,Values!$C$1:$E$1,0)),FALSE)</f>
        <v>8.9271124575573697E-3</v>
      </c>
      <c r="OR7" s="7">
        <f>VLOOKUP(OR$6,Values!$A$1:$E$657,(2+MATCH(Calc!$A$6,Values!$C$1:$E$1,0)),FALSE)</f>
        <v>7.1440778674679165E-3</v>
      </c>
      <c r="OS7" s="7">
        <f>VLOOKUP(OS$6,Values!$A$1:$E$657,(2+MATCH(Calc!$A$6,Values!$C$1:$E$1,0)),FALSE)</f>
        <v>6.7846072188931135E-3</v>
      </c>
      <c r="OT7" s="7">
        <f>VLOOKUP(OT$6,Values!$A$1:$E$657,(2+MATCH(Calc!$A$6,Values!$C$1:$E$1,0)),FALSE)</f>
        <v>8.0774526087829934E-3</v>
      </c>
      <c r="OU7" s="7">
        <f>VLOOKUP(OU$6,Values!$A$1:$E$657,(2+MATCH(Calc!$A$6,Values!$C$1:$E$1,0)),FALSE)</f>
        <v>8.478349200671113E-3</v>
      </c>
      <c r="OV7" s="7">
        <f>VLOOKUP(OV$6,Values!$A$1:$E$657,(2+MATCH(Calc!$A$6,Values!$C$1:$E$1,0)),FALSE)</f>
        <v>8.8610645229695601E-3</v>
      </c>
      <c r="OW7" s="7">
        <f>VLOOKUP(OW$6,Values!$A$1:$E$657,(2+MATCH(Calc!$A$6,Values!$C$1:$E$1,0)),FALSE)</f>
        <v>7.9587026454804033E-3</v>
      </c>
      <c r="OX7" s="7">
        <f>VLOOKUP(OX$6,Values!$A$1:$E$657,(2+MATCH(Calc!$A$6,Values!$C$1:$E$1,0)),FALSE)</f>
        <v>6.8645655901564294E-3</v>
      </c>
      <c r="OY7" s="7">
        <f>VLOOKUP(OY$6,Values!$A$1:$E$657,(2+MATCH(Calc!$A$6,Values!$C$1:$E$1,0)),FALSE)</f>
        <v>5.3350278895714183E-3</v>
      </c>
      <c r="OZ7" s="7">
        <f>VLOOKUP(OZ$6,Values!$A$1:$E$657,(2+MATCH(Calc!$A$6,Values!$C$1:$E$1,0)),FALSE)</f>
        <v>5.3029707123941373E-3</v>
      </c>
      <c r="PA7" s="7">
        <f>VLOOKUP(PA$6,Values!$A$1:$E$657,(2+MATCH(Calc!$A$6,Values!$C$1:$E$1,0)),FALSE)</f>
        <v>6.163633907904113E-3</v>
      </c>
      <c r="PB7" s="7">
        <f>VLOOKUP(PB$6,Values!$A$1:$E$657,(2+MATCH(Calc!$A$6,Values!$C$1:$E$1,0)),FALSE)</f>
        <v>7.1405294712323592E-3</v>
      </c>
      <c r="PC7" s="7">
        <f>VLOOKUP(PC$6,Values!$A$1:$E$657,(2+MATCH(Calc!$A$6,Values!$C$1:$E$1,0)),FALSE)</f>
        <v>6.4014119139431096E-3</v>
      </c>
      <c r="PD7" s="7">
        <f>VLOOKUP(PD$6,Values!$A$1:$E$657,(2+MATCH(Calc!$A$6,Values!$C$1:$E$1,0)),FALSE)</f>
        <v>6.5223606177655545E-3</v>
      </c>
      <c r="PE7" s="7">
        <f>VLOOKUP(PE$6,Values!$A$1:$E$657,(2+MATCH(Calc!$A$6,Values!$C$1:$E$1,0)),FALSE)</f>
        <v>6.2033230791567985E-3</v>
      </c>
      <c r="PF7" s="7">
        <f>VLOOKUP(PF$6,Values!$A$1:$E$657,(2+MATCH(Calc!$A$6,Values!$C$1:$E$1,0)),FALSE)</f>
        <v>4.2576562959382265E-3</v>
      </c>
      <c r="PG7" s="7">
        <f>VLOOKUP(PG$6,Values!$A$1:$E$657,(2+MATCH(Calc!$A$6,Values!$C$1:$E$1,0)),FALSE)</f>
        <v>4.3213263562292383E-3</v>
      </c>
      <c r="PH7" s="7">
        <f>VLOOKUP(PH$6,Values!$A$1:$E$657,(2+MATCH(Calc!$A$6,Values!$C$1:$E$1,0)),FALSE)</f>
        <v>5.6913745943833775E-3</v>
      </c>
      <c r="PI7" s="7">
        <f>VLOOKUP(PI$6,Values!$A$1:$E$657,(2+MATCH(Calc!$A$6,Values!$C$1:$E$1,0)),FALSE)</f>
        <v>5.9952486121039473E-3</v>
      </c>
      <c r="PJ7" s="7">
        <f>VLOOKUP(PJ$6,Values!$A$1:$E$657,(2+MATCH(Calc!$A$6,Values!$C$1:$E$1,0)),FALSE)</f>
        <v>5.9391922168300091E-3</v>
      </c>
      <c r="PK7" s="7">
        <f>VLOOKUP(PK$6,Values!$A$1:$E$657,(2+MATCH(Calc!$A$6,Values!$C$1:$E$1,0)),FALSE)</f>
        <v>5.0747372795507239E-3</v>
      </c>
      <c r="PL7" s="7">
        <f>VLOOKUP(PL$6,Values!$A$1:$E$657,(2+MATCH(Calc!$A$6,Values!$C$1:$E$1,0)),FALSE)</f>
        <v>5.2117070219928445E-3</v>
      </c>
      <c r="PM7" s="7">
        <f>VLOOKUP(PM$6,Values!$A$1:$E$657,(2+MATCH(Calc!$A$6,Values!$C$1:$E$1,0)),FALSE)</f>
        <v>3.8811226819140377E-3</v>
      </c>
      <c r="PN7" s="7">
        <f>VLOOKUP(PN$6,Values!$A$1:$E$657,(2+MATCH(Calc!$A$6,Values!$C$1:$E$1,0)),FALSE)</f>
        <v>4.0566949760392516E-3</v>
      </c>
      <c r="PO7" s="7">
        <f>VLOOKUP(PO$6,Values!$A$1:$E$657,(2+MATCH(Calc!$A$6,Values!$C$1:$E$1,0)),FALSE)</f>
        <v>5.2490313363029529E-3</v>
      </c>
      <c r="PP7" s="7">
        <f>VLOOKUP(PP$6,Values!$A$1:$E$657,(2+MATCH(Calc!$A$6,Values!$C$1:$E$1,0)),FALSE)</f>
        <v>5.3623766794975774E-3</v>
      </c>
      <c r="PQ7" s="7">
        <f>VLOOKUP(PQ$6,Values!$A$1:$E$657,(2+MATCH(Calc!$A$6,Values!$C$1:$E$1,0)),FALSE)</f>
        <v>5.8169562481912712E-3</v>
      </c>
      <c r="PR7" s="7">
        <f>VLOOKUP(PR$6,Values!$A$1:$E$657,(2+MATCH(Calc!$A$6,Values!$C$1:$E$1,0)),FALSE)</f>
        <v>1.3537404400038363E-3</v>
      </c>
      <c r="PS7" s="7">
        <f>VLOOKUP(PS$6,Values!$A$1:$E$657,(2+MATCH(Calc!$A$6,Values!$C$1:$E$1,0)),FALSE)</f>
        <v>4.1481185137971135E-3</v>
      </c>
      <c r="PT7" s="7">
        <f>VLOOKUP(PT$6,Values!$A$1:$E$657,(2+MATCH(Calc!$A$6,Values!$C$1:$E$1,0)),FALSE)</f>
        <v>3.3476660032109233E-3</v>
      </c>
      <c r="PU7" s="7">
        <f>VLOOKUP(PU$6,Values!$A$1:$E$657,(2+MATCH(Calc!$A$6,Values!$C$1:$E$1,0)),FALSE)</f>
        <v>4.4621224357938947E-3</v>
      </c>
      <c r="PV7" s="7">
        <f>VLOOKUP(PV$6,Values!$A$1:$E$657,(2+MATCH(Calc!$A$6,Values!$C$1:$E$1,0)),FALSE)</f>
        <v>5.4054687866422774E-3</v>
      </c>
      <c r="PW7" s="7">
        <f>VLOOKUP(PW$6,Values!$A$1:$E$657,(2+MATCH(Calc!$A$6,Values!$C$1:$E$1,0)),FALSE)</f>
        <v>7.2673958498204808E-3</v>
      </c>
      <c r="PX7" s="7">
        <f>VLOOKUP(PX$6,Values!$A$1:$E$657,(2+MATCH(Calc!$A$6,Values!$C$1:$E$1,0)),FALSE)</f>
        <v>6.1431380948994089E-3</v>
      </c>
      <c r="PY7" s="7">
        <f>VLOOKUP(PY$6,Values!$A$1:$E$657,(2+MATCH(Calc!$A$6,Values!$C$1:$E$1,0)),FALSE)</f>
        <v>5.7908139360930873E-3</v>
      </c>
      <c r="PZ7" s="7">
        <f>VLOOKUP(PZ$6,Values!$A$1:$E$657,(2+MATCH(Calc!$A$6,Values!$C$1:$E$1,0)),FALSE)</f>
        <v>5.4542765074651013E-3</v>
      </c>
      <c r="QA7" s="7">
        <f>VLOOKUP(QA$6,Values!$A$1:$E$657,(2+MATCH(Calc!$A$6,Values!$C$1:$E$1,0)),FALSE)</f>
        <v>4.1989724465801457E-3</v>
      </c>
      <c r="QB7" s="7">
        <f>VLOOKUP(QB$6,Values!$A$1:$E$657,(2+MATCH(Calc!$A$6,Values!$C$1:$E$1,0)),FALSE)</f>
        <v>4.2485958750820537E-3</v>
      </c>
      <c r="QC7" s="7">
        <f>VLOOKUP(QC$6,Values!$A$1:$E$657,(2+MATCH(Calc!$A$6,Values!$C$1:$E$1,0)),FALSE)</f>
        <v>5.7893990244342781E-3</v>
      </c>
      <c r="QD7" s="7">
        <f>VLOOKUP(QD$6,Values!$A$1:$E$657,(2+MATCH(Calc!$A$6,Values!$C$1:$E$1,0)),FALSE)</f>
        <v>5.9604182710299471E-3</v>
      </c>
      <c r="QE7" s="7">
        <f>VLOOKUP(QE$6,Values!$A$1:$E$657,(2+MATCH(Calc!$A$6,Values!$C$1:$E$1,0)),FALSE)</f>
        <v>5.5252095652402501E-3</v>
      </c>
      <c r="QF7" s="7">
        <f>VLOOKUP(QF$6,Values!$A$1:$E$657,(2+MATCH(Calc!$A$6,Values!$C$1:$E$1,0)),FALSE)</f>
        <v>5.7079569950399004E-3</v>
      </c>
      <c r="QG7" s="7">
        <f>VLOOKUP(QG$6,Values!$A$1:$E$657,(2+MATCH(Calc!$A$6,Values!$C$1:$E$1,0)),FALSE)</f>
        <v>5.140695624500779E-3</v>
      </c>
      <c r="QH7" s="7">
        <f>VLOOKUP(QH$6,Values!$A$1:$E$657,(2+MATCH(Calc!$A$6,Values!$C$1:$E$1,0)),FALSE)</f>
        <v>3.7374490989056462E-3</v>
      </c>
      <c r="QI7" s="7">
        <f>VLOOKUP(QI$6,Values!$A$1:$E$657,(2+MATCH(Calc!$A$6,Values!$C$1:$E$1,0)),FALSE)</f>
        <v>4.2505580614207198E-3</v>
      </c>
      <c r="QJ7" s="7">
        <f>VLOOKUP(QJ$6,Values!$A$1:$E$657,(2+MATCH(Calc!$A$6,Values!$C$1:$E$1,0)),FALSE)</f>
        <v>5.8077291778914448E-3</v>
      </c>
      <c r="QK7" s="7">
        <f>VLOOKUP(QK$6,Values!$A$1:$E$657,(2+MATCH(Calc!$A$6,Values!$C$1:$E$1,0)),FALSE)</f>
        <v>5.1496227449143415E-3</v>
      </c>
      <c r="QL7" s="7">
        <f>VLOOKUP(QL$6,Values!$A$1:$E$657,(2+MATCH(Calc!$A$6,Values!$C$1:$E$1,0)),FALSE)</f>
        <v>6.1545015991860651E-3</v>
      </c>
      <c r="QM7" s="7">
        <f>VLOOKUP(QM$6,Values!$A$1:$E$657,(2+MATCH(Calc!$A$6,Values!$C$1:$E$1,0)),FALSE)</f>
        <v>5.5696020642762804E-3</v>
      </c>
      <c r="QN7" s="7">
        <f>VLOOKUP(QN$6,Values!$A$1:$E$657,(2+MATCH(Calc!$A$6,Values!$C$1:$E$1,0)),FALSE)</f>
        <v>4.8751975275892548E-3</v>
      </c>
      <c r="QO7" s="7">
        <f>VLOOKUP(QO$6,Values!$A$1:$E$657,(2+MATCH(Calc!$A$6,Values!$C$1:$E$1,0)),FALSE)</f>
        <v>4.067915582809464E-3</v>
      </c>
      <c r="QP7" s="7">
        <f>VLOOKUP(QP$6,Values!$A$1:$E$657,(2+MATCH(Calc!$A$6,Values!$C$1:$E$1,0)),FALSE)</f>
        <v>4.0687613894808848E-3</v>
      </c>
      <c r="QQ7" s="7">
        <f>VLOOKUP(QQ$6,Values!$A$1:$E$657,(2+MATCH(Calc!$A$6,Values!$C$1:$E$1,0)),FALSE)</f>
        <v>4.9706189527262247E-3</v>
      </c>
      <c r="QR7" s="7">
        <f>VLOOKUP(QR$6,Values!$A$1:$E$657,(2+MATCH(Calc!$A$6,Values!$C$1:$E$1,0)),FALSE)</f>
        <v>5.0908689118053059E-3</v>
      </c>
      <c r="QS7" s="7">
        <f>VLOOKUP(QS$6,Values!$A$1:$E$657,(2+MATCH(Calc!$A$6,Values!$C$1:$E$1,0)),FALSE)</f>
        <v>5.157931954517499E-3</v>
      </c>
      <c r="QT7" s="7">
        <f>VLOOKUP(QT$6,Values!$A$1:$E$657,(2+MATCH(Calc!$A$6,Values!$C$1:$E$1,0)),FALSE)</f>
        <v>4.2823783272490801E-3</v>
      </c>
      <c r="QU7" s="7">
        <f>VLOOKUP(QU$6,Values!$A$1:$E$657,(2+MATCH(Calc!$A$6,Values!$C$1:$E$1,0)),FALSE)</f>
        <v>3.8439605155204319E-3</v>
      </c>
      <c r="QV7" s="7">
        <f>VLOOKUP(QV$6,Values!$A$1:$E$657,(2+MATCH(Calc!$A$6,Values!$C$1:$E$1,0)),FALSE)</f>
        <v>2.679149327940339E-3</v>
      </c>
      <c r="QW7" s="7">
        <f>VLOOKUP(QW$6,Values!$A$1:$E$657,(2+MATCH(Calc!$A$6,Values!$C$1:$E$1,0)),FALSE)</f>
        <v>3.1712983608379011E-3</v>
      </c>
      <c r="QX7" s="7">
        <f>VLOOKUP(QX$6,Values!$A$1:$E$657,(2+MATCH(Calc!$A$6,Values!$C$1:$E$1,0)),FALSE)</f>
        <v>4.3928431926962786E-3</v>
      </c>
      <c r="QY7" s="7">
        <f>VLOOKUP(QY$6,Values!$A$1:$E$657,(2+MATCH(Calc!$A$6,Values!$C$1:$E$1,0)),FALSE)</f>
        <v>4.9286781884404973E-3</v>
      </c>
      <c r="QZ7" s="7">
        <f>VLOOKUP(QZ$6,Values!$A$1:$E$657,(2+MATCH(Calc!$A$6,Values!$C$1:$E$1,0)),FALSE)</f>
        <v>4.9514350714376992E-3</v>
      </c>
      <c r="RA7" s="7">
        <f>VLOOKUP(RA$6,Values!$A$1:$E$657,(2+MATCH(Calc!$A$6,Values!$C$1:$E$1,0)),FALSE)</f>
        <v>4.3688138106531237E-3</v>
      </c>
      <c r="RB7" s="7">
        <f>VLOOKUP(RB$6,Values!$A$1:$E$657,(2+MATCH(Calc!$A$6,Values!$C$1:$E$1,0)),FALSE)</f>
        <v>4.0028841366760324E-3</v>
      </c>
      <c r="RC7" s="7">
        <f>VLOOKUP(RC$6,Values!$A$1:$E$657,(2+MATCH(Calc!$A$6,Values!$C$1:$E$1,0)),FALSE)</f>
        <v>3.1846952239546079E-3</v>
      </c>
      <c r="RD7" s="7">
        <f>VLOOKUP(RD$6,Values!$A$1:$E$657,(2+MATCH(Calc!$A$6,Values!$C$1:$E$1,0)),FALSE)</f>
        <v>3.1966012763678768E-3</v>
      </c>
      <c r="RE7" s="7">
        <f>VLOOKUP(RE$6,Values!$A$1:$E$657,(2+MATCH(Calc!$A$6,Values!$C$1:$E$1,0)),FALSE)</f>
        <v>4.0904486113500392E-3</v>
      </c>
      <c r="RF7" s="7">
        <f>VLOOKUP(RF$6,Values!$A$1:$E$657,(2+MATCH(Calc!$A$6,Values!$C$1:$E$1,0)),FALSE)</f>
        <v>4.3579205788187155E-3</v>
      </c>
      <c r="RG7" s="7">
        <f>VLOOKUP(RG$6,Values!$A$1:$E$657,(2+MATCH(Calc!$A$6,Values!$C$1:$E$1,0)),FALSE)</f>
        <v>4.1424537984076021E-3</v>
      </c>
      <c r="RH7" s="7">
        <f>VLOOKUP(RH$6,Values!$A$1:$E$657,(2+MATCH(Calc!$A$6,Values!$C$1:$E$1,0)),FALSE)</f>
        <v>4.1596203629845523E-3</v>
      </c>
      <c r="RI7" s="7">
        <f>VLOOKUP(RI$6,Values!$A$1:$E$657,(2+MATCH(Calc!$A$6,Values!$C$1:$E$1,0)),FALSE)</f>
        <v>3.7434670338889241E-3</v>
      </c>
      <c r="RJ7" s="7">
        <f>VLOOKUP(RJ$6,Values!$A$1:$E$657,(2+MATCH(Calc!$A$6,Values!$C$1:$E$1,0)),FALSE)</f>
        <v>2.8340636977664583E-3</v>
      </c>
      <c r="RK7" s="7">
        <f>VLOOKUP(RK$6,Values!$A$1:$E$657,(2+MATCH(Calc!$A$6,Values!$C$1:$E$1,0)),FALSE)</f>
        <v>2.9588499908703085E-3</v>
      </c>
      <c r="RL7" s="7">
        <f>VLOOKUP(RL$6,Values!$A$1:$E$657,(2+MATCH(Calc!$A$6,Values!$C$1:$E$1,0)),FALSE)</f>
        <v>3.7755756459854771E-3</v>
      </c>
      <c r="RM7" s="7">
        <f>VLOOKUP(RM$6,Values!$A$1:$E$657,(2+MATCH(Calc!$A$6,Values!$C$1:$E$1,0)),FALSE)</f>
        <v>4.0327428490950371E-3</v>
      </c>
      <c r="RN7" s="7">
        <f>VLOOKUP(RN$6,Values!$A$1:$E$657,(2+MATCH(Calc!$A$6,Values!$C$1:$E$1,0)),FALSE)</f>
        <v>3.8755897376244906E-3</v>
      </c>
      <c r="RO7" s="7">
        <f>VLOOKUP(RO$6,Values!$A$1:$E$657,(2+MATCH(Calc!$A$6,Values!$C$1:$E$1,0)),FALSE)</f>
        <v>4.0242134414454449E-3</v>
      </c>
      <c r="RP7" s="7">
        <f>VLOOKUP(RP$6,Values!$A$1:$E$657,(2+MATCH(Calc!$A$6,Values!$C$1:$E$1,0)),FALSE)</f>
        <v>3.4201774174605556E-3</v>
      </c>
      <c r="RQ7" s="7">
        <f>VLOOKUP(RQ$6,Values!$A$1:$E$657,(2+MATCH(Calc!$A$6,Values!$C$1:$E$1,0)),FALSE)</f>
        <v>2.4349468661983504E-3</v>
      </c>
      <c r="RR7" s="7">
        <f>VLOOKUP(RR$6,Values!$A$1:$E$657,(2+MATCH(Calc!$A$6,Values!$C$1:$E$1,0)),FALSE)</f>
        <v>2.562666198723054E-3</v>
      </c>
      <c r="RS7" s="7">
        <f>VLOOKUP(RS$6,Values!$A$1:$E$657,(2+MATCH(Calc!$A$6,Values!$C$1:$E$1,0)),FALSE)</f>
        <v>3.5059917587651479E-3</v>
      </c>
      <c r="RT7" s="7">
        <f>VLOOKUP(RT$6,Values!$A$1:$E$657,(2+MATCH(Calc!$A$6,Values!$C$1:$E$1,0)),FALSE)</f>
        <v>3.7989756249727472E-3</v>
      </c>
      <c r="RU7" s="7">
        <f>VLOOKUP(RU$6,Values!$A$1:$E$657,(2+MATCH(Calc!$A$6,Values!$C$1:$E$1,0)),FALSE)</f>
        <v>4.0305334124603699E-3</v>
      </c>
      <c r="RV7" s="7">
        <f>VLOOKUP(RV$6,Values!$A$1:$E$657,(2+MATCH(Calc!$A$6,Values!$C$1:$E$1,0)),FALSE)</f>
        <v>3.5916848103549151E-3</v>
      </c>
      <c r="RW7" s="7">
        <f>VLOOKUP(RW$6,Values!$A$1:$E$657,(2+MATCH(Calc!$A$6,Values!$C$1:$E$1,0)),FALSE)</f>
        <v>3.7413240214756375E-3</v>
      </c>
      <c r="RX7" s="7">
        <f>VLOOKUP(RX$6,Values!$A$1:$E$657,(2+MATCH(Calc!$A$6,Values!$C$1:$E$1,0)),FALSE)</f>
        <v>2.9780705116175805E-3</v>
      </c>
      <c r="RY7" s="7">
        <f>VLOOKUP(RY$6,Values!$A$1:$E$657,(2+MATCH(Calc!$A$6,Values!$C$1:$E$1,0)),FALSE)</f>
        <v>4.3125285344320424E-3</v>
      </c>
      <c r="RZ7" s="7">
        <f>VLOOKUP(RZ$6,Values!$A$1:$E$657,(2+MATCH(Calc!$A$6,Values!$C$1:$E$1,0)),FALSE)</f>
        <v>3.8158049236150242E-3</v>
      </c>
      <c r="SA7" s="7">
        <f>VLOOKUP(SA$6,Values!$A$1:$E$657,(2+MATCH(Calc!$A$6,Values!$C$1:$E$1,0)),FALSE)</f>
        <v>4.4639298004399237E-3</v>
      </c>
      <c r="SB7" s="7">
        <f>VLOOKUP(SB$6,Values!$A$1:$E$657,(2+MATCH(Calc!$A$6,Values!$C$1:$E$1,0)),FALSE)</f>
        <v>4.0231683491672937E-3</v>
      </c>
      <c r="SC7" s="7">
        <f>VLOOKUP(SC$6,Values!$A$1:$E$657,(2+MATCH(Calc!$A$6,Values!$C$1:$E$1,0)),FALSE)</f>
        <v>3.5469885263927957E-3</v>
      </c>
      <c r="SD7" s="7">
        <f>VLOOKUP(SD$6,Values!$A$1:$E$657,(2+MATCH(Calc!$A$6,Values!$C$1:$E$1,0)),FALSE)</f>
        <v>4.2879603294258941E-3</v>
      </c>
      <c r="SE7" s="7">
        <f>VLOOKUP(SE$6,Values!$A$1:$E$657,(2+MATCH(Calc!$A$6,Values!$C$1:$E$1,0)),FALSE)</f>
        <v>4.5158917728989915E-3</v>
      </c>
      <c r="SF7" s="7">
        <f>VLOOKUP(SF$6,Values!$A$1:$E$657,(2+MATCH(Calc!$A$6,Values!$C$1:$E$1,0)),FALSE)</f>
        <v>2.7182191728216485E-3</v>
      </c>
      <c r="SG7" s="7">
        <f>VLOOKUP(SG$6,Values!$A$1:$E$657,(2+MATCH(Calc!$A$6,Values!$C$1:$E$1,0)),FALSE)</f>
        <v>3.5872332793120683E-3</v>
      </c>
      <c r="SH7" s="7">
        <f>VLOOKUP(SH$6,Values!$A$1:$E$657,(2+MATCH(Calc!$A$6,Values!$C$1:$E$1,0)),FALSE)</f>
        <v>5.4296702828427633E-3</v>
      </c>
      <c r="SI7" s="7">
        <f>VLOOKUP(SI$6,Values!$A$1:$E$657,(2+MATCH(Calc!$A$6,Values!$C$1:$E$1,0)),FALSE)</f>
        <v>5.1498459031492439E-3</v>
      </c>
      <c r="SJ7" s="7">
        <f>VLOOKUP(SJ$6,Values!$A$1:$E$657,(2+MATCH(Calc!$A$6,Values!$C$1:$E$1,0)),FALSE)</f>
        <v>5.49036637056197E-3</v>
      </c>
      <c r="SK7" s="7">
        <f>VLOOKUP(SK$6,Values!$A$1:$E$657,(2+MATCH(Calc!$A$6,Values!$C$1:$E$1,0)),FALSE)</f>
        <v>5.0529233161147134E-3</v>
      </c>
      <c r="SL7" s="7">
        <f>VLOOKUP(SL$6,Values!$A$1:$E$657,(2+MATCH(Calc!$A$6,Values!$C$1:$E$1,0)),FALSE)</f>
        <v>4.2216717047731857E-3</v>
      </c>
      <c r="SM7" s="7">
        <f>VLOOKUP(SM$6,Values!$A$1:$E$657,(2+MATCH(Calc!$A$6,Values!$C$1:$E$1,0)),FALSE)</f>
        <v>4.5164743098004946E-3</v>
      </c>
      <c r="SN7" s="7">
        <f>VLOOKUP(SN$6,Values!$A$1:$E$657,(2+MATCH(Calc!$A$6,Values!$C$1:$E$1,0)),FALSE)</f>
        <v>4.9338693586463717E-3</v>
      </c>
      <c r="SO7" s="7">
        <f>VLOOKUP(SO$6,Values!$A$1:$E$657,(2+MATCH(Calc!$A$6,Values!$C$1:$E$1,0)),FALSE)</f>
        <v>6.4681757643370013E-3</v>
      </c>
      <c r="SP7" s="7">
        <f>VLOOKUP(SP$6,Values!$A$1:$E$657,(2+MATCH(Calc!$A$6,Values!$C$1:$E$1,0)),FALSE)</f>
        <v>6.7116510869200318E-3</v>
      </c>
      <c r="SQ7" s="7">
        <f>VLOOKUP(SQ$6,Values!$A$1:$E$657,(2+MATCH(Calc!$A$6,Values!$C$1:$E$1,0)),FALSE)</f>
        <v>5.8053489242066983E-3</v>
      </c>
      <c r="SR7" s="7">
        <f>VLOOKUP(SR$6,Values!$A$1:$E$657,(2+MATCH(Calc!$A$6,Values!$C$1:$E$1,0)),FALSE)</f>
        <v>5.3034632253833227E-3</v>
      </c>
      <c r="SS7" s="7">
        <f>VLOOKUP(SS$6,Values!$A$1:$E$657,(2+MATCH(Calc!$A$6,Values!$C$1:$E$1,0)),FALSE)</f>
        <v>5.0620190272432806E-3</v>
      </c>
      <c r="ST7" s="7">
        <f>VLOOKUP(ST$6,Values!$A$1:$E$657,(2+MATCH(Calc!$A$6,Values!$C$1:$E$1,0)),FALSE)</f>
        <v>7.0900321927076003E-3</v>
      </c>
      <c r="SU7" s="7">
        <f>VLOOKUP(SU$6,Values!$A$1:$E$657,(2+MATCH(Calc!$A$6,Values!$C$1:$E$1,0)),FALSE)</f>
        <v>7.3001824601312765E-3</v>
      </c>
      <c r="SV7" s="7">
        <f>VLOOKUP(SV$6,Values!$A$1:$E$657,(2+MATCH(Calc!$A$6,Values!$C$1:$E$1,0)),FALSE)</f>
        <v>7.609551607509691E-3</v>
      </c>
      <c r="SW7" s="7">
        <f>VLOOKUP(SW$6,Values!$A$1:$E$657,(2+MATCH(Calc!$A$6,Values!$C$1:$E$1,0)),FALSE)</f>
        <v>8.129915216348314E-3</v>
      </c>
      <c r="SX7" s="7">
        <f>VLOOKUP(SX$6,Values!$A$1:$E$657,(2+MATCH(Calc!$A$6,Values!$C$1:$E$1,0)),FALSE)</f>
        <v>8.3283590903590783E-3</v>
      </c>
      <c r="SY7" s="7">
        <f>VLOOKUP(SY$6,Values!$A$1:$E$657,(2+MATCH(Calc!$A$6,Values!$C$1:$E$1,0)),FALSE)</f>
        <v>8.1705726176149046E-3</v>
      </c>
      <c r="SZ7" s="7">
        <f>VLOOKUP(SZ$6,Values!$A$1:$E$657,(2+MATCH(Calc!$A$6,Values!$C$1:$E$1,0)),FALSE)</f>
        <v>5.5978713395138302E-3</v>
      </c>
      <c r="TA7" s="7">
        <f>VLOOKUP(TA$6,Values!$A$1:$E$657,(2+MATCH(Calc!$A$6,Values!$C$1:$E$1,0)),FALSE)</f>
        <v>6.1279680575417337E-3</v>
      </c>
      <c r="TB7" s="7">
        <f>VLOOKUP(TB$6,Values!$A$1:$E$657,(2+MATCH(Calc!$A$6,Values!$C$1:$E$1,0)),FALSE)</f>
        <v>8.1666427431543575E-3</v>
      </c>
      <c r="TC7" s="7">
        <f>VLOOKUP(TC$6,Values!$A$1:$E$657,(2+MATCH(Calc!$A$6,Values!$C$1:$E$1,0)),FALSE)</f>
        <v>9.3785437545330745E-3</v>
      </c>
      <c r="TD7" s="7">
        <f>VLOOKUP(TD$6,Values!$A$1:$E$657,(2+MATCH(Calc!$A$6,Values!$C$1:$E$1,0)),FALSE)</f>
        <v>8.9893793561234645E-3</v>
      </c>
      <c r="TE7" s="7">
        <f>VLOOKUP(TE$6,Values!$A$1:$E$657,(2+MATCH(Calc!$A$6,Values!$C$1:$E$1,0)),FALSE)</f>
        <v>8.5436207649895752E-3</v>
      </c>
      <c r="TF7" s="7">
        <f>VLOOKUP(TF$6,Values!$A$1:$E$657,(2+MATCH(Calc!$A$6,Values!$C$1:$E$1,0)),FALSE)</f>
        <v>9.7905290995224589E-3</v>
      </c>
      <c r="TG7" s="7">
        <f>VLOOKUP(TG$6,Values!$A$1:$E$657,(2+MATCH(Calc!$A$6,Values!$C$1:$E$1,0)),FALSE)</f>
        <v>6.4840125621350893E-3</v>
      </c>
      <c r="TH7" s="7">
        <f>VLOOKUP(TH$6,Values!$A$1:$E$657,(2+MATCH(Calc!$A$6,Values!$C$1:$E$1,0)),FALSE)</f>
        <v>7.1653551308745672E-3</v>
      </c>
      <c r="TI7" s="7">
        <f>VLOOKUP(TI$6,Values!$A$1:$E$657,(2+MATCH(Calc!$A$6,Values!$C$1:$E$1,0)),FALSE)</f>
        <v>8.556158819980798E-3</v>
      </c>
      <c r="TJ7" s="7">
        <f>VLOOKUP(TJ$6,Values!$A$1:$E$657,(2+MATCH(Calc!$A$6,Values!$C$1:$E$1,0)),FALSE)</f>
        <v>9.0885636057287285E-3</v>
      </c>
      <c r="TK7" s="7">
        <f>VLOOKUP(TK$6,Values!$A$1:$E$657,(2+MATCH(Calc!$A$6,Values!$C$1:$E$1,0)),FALSE)</f>
        <v>1.0038816339074993E-2</v>
      </c>
      <c r="TL7" s="7">
        <f>VLOOKUP(TL$6,Values!$A$1:$E$657,(2+MATCH(Calc!$A$6,Values!$C$1:$E$1,0)),FALSE)</f>
        <v>9.4658263160613734E-3</v>
      </c>
      <c r="TM7" s="7">
        <f>VLOOKUP(TM$6,Values!$A$1:$E$657,(2+MATCH(Calc!$A$6,Values!$C$1:$E$1,0)),FALSE)</f>
        <v>1.1350429344997474E-2</v>
      </c>
      <c r="TN7" s="7">
        <f>VLOOKUP(TN$6,Values!$A$1:$E$657,(2+MATCH(Calc!$A$6,Values!$C$1:$E$1,0)),FALSE)</f>
        <v>6.9097187433268458E-3</v>
      </c>
      <c r="TO7" s="7">
        <f>VLOOKUP(TO$6,Values!$A$1:$E$657,(2+MATCH(Calc!$A$6,Values!$C$1:$E$1,0)),FALSE)</f>
        <v>7.0849312287264866E-3</v>
      </c>
      <c r="TP7" s="7">
        <f>VLOOKUP(TP$6,Values!$A$1:$E$657,(2+MATCH(Calc!$A$6,Values!$C$1:$E$1,0)),FALSE)</f>
        <v>8.2481892058454409E-3</v>
      </c>
      <c r="TQ7" s="7">
        <f>VLOOKUP(TQ$6,Values!$A$1:$E$657,(2+MATCH(Calc!$A$6,Values!$C$1:$E$1,0)),FALSE)</f>
        <v>9.9401925479241614E-3</v>
      </c>
      <c r="TR7" s="7">
        <f>VLOOKUP(TR$6,Values!$A$1:$E$657,(2+MATCH(Calc!$A$6,Values!$C$1:$E$1,0)),FALSE)</f>
        <v>1.0054063378431887E-2</v>
      </c>
      <c r="TS7" s="7">
        <f>VLOOKUP(TS$6,Values!$A$1:$E$657,(2+MATCH(Calc!$A$6,Values!$C$1:$E$1,0)),FALSE)</f>
        <v>9.6551135227870375E-3</v>
      </c>
      <c r="TT7" s="7">
        <f>VLOOKUP(TT$6,Values!$A$1:$E$657,(2+MATCH(Calc!$A$6,Values!$C$1:$E$1,0)),FALSE)</f>
        <v>1.0738669783141053E-2</v>
      </c>
      <c r="TU7" s="7">
        <f>VLOOKUP(TU$6,Values!$A$1:$E$657,(2+MATCH(Calc!$A$6,Values!$C$1:$E$1,0)),FALSE)</f>
        <v>8.5469191487217173E-3</v>
      </c>
      <c r="TV7" s="7">
        <f>VLOOKUP(TV$6,Values!$A$1:$E$657,(2+MATCH(Calc!$A$6,Values!$C$1:$E$1,0)),FALSE)</f>
        <v>5.9854580287256728E-3</v>
      </c>
      <c r="TW7" s="7">
        <f>VLOOKUP(TW$6,Values!$A$1:$E$657,(2+MATCH(Calc!$A$6,Values!$C$1:$E$1,0)),FALSE)</f>
        <v>1.3067916898039133E-2</v>
      </c>
      <c r="TX7" s="7">
        <f>VLOOKUP(TX$6,Values!$A$1:$E$657,(2+MATCH(Calc!$A$6,Values!$C$1:$E$1,0)),FALSE)</f>
        <v>8.2696082875555292E-3</v>
      </c>
      <c r="TY7" s="7">
        <f>VLOOKUP(TY$6,Values!$A$1:$E$657,(2+MATCH(Calc!$A$6,Values!$C$1:$E$1,0)),FALSE)</f>
        <v>1.2043013712455902E-2</v>
      </c>
      <c r="TZ7" s="7">
        <f>VLOOKUP(TZ$6,Values!$A$1:$E$657,(2+MATCH(Calc!$A$6,Values!$C$1:$E$1,0)),FALSE)</f>
        <v>9.6762451490715641E-3</v>
      </c>
      <c r="UA7" s="7">
        <f>VLOOKUP(UA$6,Values!$A$1:$E$657,(2+MATCH(Calc!$A$6,Values!$C$1:$E$1,0)),FALSE)</f>
        <v>9.2952800324329135E-3</v>
      </c>
      <c r="UB7" s="7">
        <f>VLOOKUP(UB$6,Values!$A$1:$E$657,(2+MATCH(Calc!$A$6,Values!$C$1:$E$1,0)),FALSE)</f>
        <v>8.0046404228336209E-3</v>
      </c>
      <c r="UC7" s="7">
        <f>VLOOKUP(UC$6,Values!$A$1:$E$657,(2+MATCH(Calc!$A$6,Values!$C$1:$E$1,0)),FALSE)</f>
        <v>7.4777168890932571E-3</v>
      </c>
      <c r="UD7" s="7">
        <f>VLOOKUP(UD$6,Values!$A$1:$E$657,(2+MATCH(Calc!$A$6,Values!$C$1:$E$1,0)),FALSE)</f>
        <v>9.277660072597109E-3</v>
      </c>
      <c r="UE7" s="7">
        <f>VLOOKUP(UE$6,Values!$A$1:$E$657,(2+MATCH(Calc!$A$6,Values!$C$1:$E$1,0)),FALSE)</f>
        <v>8.8026518623448048E-3</v>
      </c>
      <c r="UF7" s="7">
        <f>VLOOKUP(UF$6,Values!$A$1:$E$657,(2+MATCH(Calc!$A$6,Values!$C$1:$E$1,0)),FALSE)</f>
        <v>9.9269727572892808E-3</v>
      </c>
      <c r="UG7" s="7">
        <f>VLOOKUP(UG$6,Values!$A$1:$E$657,(2+MATCH(Calc!$A$6,Values!$C$1:$E$1,0)),FALSE)</f>
        <v>8.178313560946518E-3</v>
      </c>
      <c r="UH7" s="7">
        <f>VLOOKUP(UH$6,Values!$A$1:$E$657,(2+MATCH(Calc!$A$6,Values!$C$1:$E$1,0)),FALSE)</f>
        <v>7.9716945058390214E-3</v>
      </c>
      <c r="UI7" s="7">
        <f>VLOOKUP(UI$6,Values!$A$1:$E$657,(2+MATCH(Calc!$A$6,Values!$C$1:$E$1,0)),FALSE)</f>
        <v>6.8326168167886199E-3</v>
      </c>
      <c r="UJ7" s="7">
        <f>VLOOKUP(UJ$6,Values!$A$1:$E$657,(2+MATCH(Calc!$A$6,Values!$C$1:$E$1,0)),FALSE)</f>
        <v>6.4544305462805526E-3</v>
      </c>
      <c r="UK7" s="7">
        <f>VLOOKUP(UK$6,Values!$A$1:$E$657,(2+MATCH(Calc!$A$6,Values!$C$1:$E$1,0)),FALSE)</f>
        <v>7.1704574176011688E-3</v>
      </c>
      <c r="UL7" s="7">
        <f>VLOOKUP(UL$6,Values!$A$1:$E$657,(2+MATCH(Calc!$A$6,Values!$C$1:$E$1,0)),FALSE)</f>
        <v>7.6291106325775144E-3</v>
      </c>
      <c r="UM7" s="7">
        <f>VLOOKUP(UM$6,Values!$A$1:$E$657,(2+MATCH(Calc!$A$6,Values!$C$1:$E$1,0)),FALSE)</f>
        <v>6.89145519881565E-3</v>
      </c>
      <c r="UN7" s="7">
        <f>VLOOKUP(UN$6,Values!$A$1:$E$657,(2+MATCH(Calc!$A$6,Values!$C$1:$E$1,0)),FALSE)</f>
        <v>8.3485984127016251E-3</v>
      </c>
      <c r="UO7" s="7">
        <f>VLOOKUP(UO$6,Values!$A$1:$E$657,(2+MATCH(Calc!$A$6,Values!$C$1:$E$1,0)),FALSE)</f>
        <v>7.3544939133423099E-3</v>
      </c>
      <c r="UP7" s="7">
        <f>VLOOKUP(UP$6,Values!$A$1:$E$657,(2+MATCH(Calc!$A$6,Values!$C$1:$E$1,0)),FALSE)</f>
        <v>5.4950288481043783E-3</v>
      </c>
      <c r="UQ7" s="7">
        <f>VLOOKUP(UQ$6,Values!$A$1:$E$657,(2+MATCH(Calc!$A$6,Values!$C$1:$E$1,0)),FALSE)</f>
        <v>5.0603159377954118E-3</v>
      </c>
      <c r="UR7" s="7">
        <f>VLOOKUP(UR$6,Values!$A$1:$E$657,(2+MATCH(Calc!$A$6,Values!$C$1:$E$1,0)),FALSE)</f>
        <v>5.6133692361811103E-3</v>
      </c>
      <c r="US7" s="7">
        <f>VLOOKUP(US$6,Values!$A$1:$E$657,(2+MATCH(Calc!$A$6,Values!$C$1:$E$1,0)),FALSE)</f>
        <v>6.086747823304311E-3</v>
      </c>
      <c r="UT7" s="7">
        <f>VLOOKUP(UT$6,Values!$A$1:$E$657,(2+MATCH(Calc!$A$6,Values!$C$1:$E$1,0)),FALSE)</f>
        <v>5.7244491981444457E-3</v>
      </c>
      <c r="UU7" s="7">
        <f>VLOOKUP(UU$6,Values!$A$1:$E$657,(2+MATCH(Calc!$A$6,Values!$C$1:$E$1,0)),FALSE)</f>
        <v>5.1260128681293853E-3</v>
      </c>
      <c r="UV7" s="7">
        <f>VLOOKUP(UV$6,Values!$A$1:$E$657,(2+MATCH(Calc!$A$6,Values!$C$1:$E$1,0)),FALSE)</f>
        <v>4.1031094713925628E-3</v>
      </c>
      <c r="UW7" s="7">
        <f>VLOOKUP(UW$6,Values!$A$1:$E$657,(2+MATCH(Calc!$A$6,Values!$C$1:$E$1,0)),FALSE)</f>
        <v>3.46768866837683E-3</v>
      </c>
      <c r="UX7" s="7">
        <f>VLOOKUP(UX$6,Values!$A$1:$E$657,(2+MATCH(Calc!$A$6,Values!$C$1:$E$1,0)),FALSE)</f>
        <v>3.7683644142713362E-3</v>
      </c>
      <c r="UY7" s="7">
        <f>VLOOKUP(UY$6,Values!$A$1:$E$657,(2+MATCH(Calc!$A$6,Values!$C$1:$E$1,0)),FALSE)</f>
        <v>3.798823981086706E-3</v>
      </c>
      <c r="UZ7" s="7">
        <f>VLOOKUP(UZ$6,Values!$A$1:$E$657,(2+MATCH(Calc!$A$6,Values!$C$1:$E$1,0)),FALSE)</f>
        <v>4.0309455687514931E-3</v>
      </c>
      <c r="VA7" s="7">
        <f>VLOOKUP(VA$6,Values!$A$1:$E$657,(2+MATCH(Calc!$A$6,Values!$C$1:$E$1,0)),FALSE)</f>
        <v>4.1445147974612387E-3</v>
      </c>
      <c r="VB7" s="7">
        <f>VLOOKUP(VB$6,Values!$A$1:$E$657,(2+MATCH(Calc!$A$6,Values!$C$1:$E$1,0)),FALSE)</f>
        <v>4.5629038030477126E-3</v>
      </c>
      <c r="VC7" s="7">
        <f>VLOOKUP(VC$6,Values!$A$1:$E$657,(2+MATCH(Calc!$A$6,Values!$C$1:$E$1,0)),FALSE)</f>
        <v>3.094621463892458E-3</v>
      </c>
      <c r="VD7" s="7">
        <f>VLOOKUP(VD$6,Values!$A$1:$E$657,(2+MATCH(Calc!$A$6,Values!$C$1:$E$1,0)),FALSE)</f>
        <v>3.1994748046032359E-3</v>
      </c>
      <c r="VE7" s="7">
        <f>VLOOKUP(VE$6,Values!$A$1:$E$657,(2+MATCH(Calc!$A$6,Values!$C$1:$E$1,0)),FALSE)</f>
        <v>2.639589292874786E-3</v>
      </c>
      <c r="VF7" s="7">
        <f>VLOOKUP(VF$6,Values!$A$1:$E$657,(2+MATCH(Calc!$A$6,Values!$C$1:$E$1,0)),FALSE)</f>
        <v>2.8905891382684343E-3</v>
      </c>
      <c r="VG7" s="7">
        <f>VLOOKUP(VG$6,Values!$A$1:$E$657,(2+MATCH(Calc!$A$6,Values!$C$1:$E$1,0)),FALSE)</f>
        <v>2.8018346828589981E-3</v>
      </c>
      <c r="VH7" s="7">
        <f>VLOOKUP(VH$6,Values!$A$1:$E$657,(2+MATCH(Calc!$A$6,Values!$C$1:$E$1,0)),FALSE)</f>
        <v>2.8520300156109559E-3</v>
      </c>
      <c r="VI7" s="7">
        <f>VLOOKUP(VI$6,Values!$A$1:$E$657,(2+MATCH(Calc!$A$6,Values!$C$1:$E$1,0)),FALSE)</f>
        <v>2.5277233279860137E-3</v>
      </c>
      <c r="VJ7" s="7">
        <f>VLOOKUP(VJ$6,Values!$A$1:$E$657,(2+MATCH(Calc!$A$6,Values!$C$1:$E$1,0)),FALSE)</f>
        <v>2.5430382948189363E-3</v>
      </c>
      <c r="VK7" s="7">
        <f>VLOOKUP(VK$6,Values!$A$1:$E$657,(2+MATCH(Calc!$A$6,Values!$C$1:$E$1,0)),FALSE)</f>
        <v>1.6312920610453028E-3</v>
      </c>
      <c r="VL7" s="7">
        <f>VLOOKUP(VL$6,Values!$A$1:$E$657,(2+MATCH(Calc!$A$6,Values!$C$1:$E$1,0)),FALSE)</f>
        <v>1.3302900903638165E-3</v>
      </c>
      <c r="VM7" s="7">
        <f>VLOOKUP(VM$6,Values!$A$1:$E$657,(2+MATCH(Calc!$A$6,Values!$C$1:$E$1,0)),FALSE)</f>
        <v>1.7335869493293227E-3</v>
      </c>
      <c r="VN7" s="7">
        <f>VLOOKUP(VN$6,Values!$A$1:$E$657,(2+MATCH(Calc!$A$6,Values!$C$1:$E$1,0)),FALSE)</f>
        <v>2.1086736997150846E-3</v>
      </c>
      <c r="VO7" s="7">
        <f>VLOOKUP(VO$6,Values!$A$1:$E$657,(2+MATCH(Calc!$A$6,Values!$C$1:$E$1,0)),FALSE)</f>
        <v>2.1042365514410814E-3</v>
      </c>
      <c r="VP7" s="7">
        <f>VLOOKUP(VP$6,Values!$A$1:$E$657,(2+MATCH(Calc!$A$6,Values!$C$1:$E$1,0)),FALSE)</f>
        <v>1.9101148503797879E-3</v>
      </c>
      <c r="VQ7" s="7">
        <f>VLOOKUP(VQ$6,Values!$A$1:$E$657,(2+MATCH(Calc!$A$6,Values!$C$1:$E$1,0)),FALSE)</f>
        <v>1.5901786157973944E-3</v>
      </c>
      <c r="VR7" s="7">
        <f>VLOOKUP(VR$6,Values!$A$1:$E$657,(2+MATCH(Calc!$A$6,Values!$C$1:$E$1,0)),FALSE)</f>
        <v>1.5807731628536775E-3</v>
      </c>
      <c r="VS7" s="7">
        <f>VLOOKUP(VS$6,Values!$A$1:$E$657,(2+MATCH(Calc!$A$6,Values!$C$1:$E$1,0)),FALSE)</f>
        <v>1.1487262408557486E-3</v>
      </c>
      <c r="VT7" s="7">
        <f>VLOOKUP(VT$6,Values!$A$1:$E$657,(2+MATCH(Calc!$A$6,Values!$C$1:$E$1,0)),FALSE)</f>
        <v>1.3153480020037206E-3</v>
      </c>
      <c r="VU7" s="7">
        <f>VLOOKUP(VU$6,Values!$A$1:$E$657,(2+MATCH(Calc!$A$6,Values!$C$1:$E$1,0)),FALSE)</f>
        <v>2.68783559622015E-3</v>
      </c>
      <c r="VV7" s="7">
        <f>VLOOKUP(VV$6,Values!$A$1:$E$657,(2+MATCH(Calc!$A$6,Values!$C$1:$E$1,0)),FALSE)</f>
        <v>1.4219716015760036E-3</v>
      </c>
      <c r="VW7" s="7">
        <f>VLOOKUP(VW$6,Values!$A$1:$E$657,(2+MATCH(Calc!$A$6,Values!$C$1:$E$1,0)),FALSE)</f>
        <v>1.214125815044815E-3</v>
      </c>
      <c r="VX7" s="7">
        <f>VLOOKUP(VX$6,Values!$A$1:$E$657,(2+MATCH(Calc!$A$6,Values!$C$1:$E$1,0)),FALSE)</f>
        <v>1.1118382248474854E-3</v>
      </c>
      <c r="VY7" s="7">
        <f>VLOOKUP(VY$6,Values!$A$1:$E$657,(2+MATCH(Calc!$A$6,Values!$C$1:$E$1,0)),FALSE)</f>
        <v>8.1745285131926712E-4</v>
      </c>
      <c r="VZ7" s="7">
        <f>VLOOKUP(VZ$6,Values!$A$1:$E$657,(2+MATCH(Calc!$A$6,Values!$C$1:$E$1,0)),FALSE)</f>
        <v>4.4473791258214403E-4</v>
      </c>
      <c r="WA7" s="7">
        <f>VLOOKUP(WA$6,Values!$A$1:$E$657,(2+MATCH(Calc!$A$6,Values!$C$1:$E$1,0)),FALSE)</f>
        <v>6.2421749111814392E-4</v>
      </c>
      <c r="WB7" s="7">
        <f>VLOOKUP(WB$6,Values!$A$1:$E$657,(2+MATCH(Calc!$A$6,Values!$C$1:$E$1,0)),FALSE)</f>
        <v>8.3844784131873829E-4</v>
      </c>
      <c r="WC7" s="7">
        <f>VLOOKUP(WC$6,Values!$A$1:$E$657,(2+MATCH(Calc!$A$6,Values!$C$1:$E$1,0)),FALSE)</f>
        <v>9.4174881504053274E-4</v>
      </c>
      <c r="WD7" s="7">
        <f>VLOOKUP(WD$6,Values!$A$1:$E$657,(2+MATCH(Calc!$A$6,Values!$C$1:$E$1,0)),FALSE)</f>
        <v>9.2550902103497761E-4</v>
      </c>
      <c r="WE7" s="7">
        <f>VLOOKUP(WE$6,Values!$A$1:$E$657,(2+MATCH(Calc!$A$6,Values!$C$1:$E$1,0)),FALSE)</f>
        <v>7.4236242483179127E-4</v>
      </c>
      <c r="WF7" s="7">
        <f>VLOOKUP(WF$6,Values!$A$1:$E$657,(2+MATCH(Calc!$A$6,Values!$C$1:$E$1,0)),FALSE)</f>
        <v>4.990564268843123E-4</v>
      </c>
      <c r="WG7" s="7">
        <f>VLOOKUP(WG$6,Values!$A$1:$E$657,(2+MATCH(Calc!$A$6,Values!$C$1:$E$1,0)),FALSE)</f>
        <v>9.3241372233667083E-4</v>
      </c>
      <c r="WH7" s="7">
        <f>VLOOKUP(WH$6,Values!$A$1:$E$657,(2+MATCH(Calc!$A$6,Values!$C$1:$E$1,0)),FALSE)</f>
        <v>6.8949290413200959E-4</v>
      </c>
      <c r="WI7" s="7">
        <f>VLOOKUP(WI$6,Values!$A$1:$E$657,(2+MATCH(Calc!$A$6,Values!$C$1:$E$1,0)),FALSE)</f>
        <v>6.6411785797624396E-4</v>
      </c>
      <c r="WJ7" s="7">
        <f>VLOOKUP(WJ$6,Values!$A$1:$E$657,(2+MATCH(Calc!$A$6,Values!$C$1:$E$1,0)),FALSE)</f>
        <v>6.9851392495507651E-4</v>
      </c>
      <c r="WK7" s="7">
        <f>VLOOKUP(WK$6,Values!$A$1:$E$657,(2+MATCH(Calc!$A$6,Values!$C$1:$E$1,0)),FALSE)</f>
        <v>6.749364138852182E-4</v>
      </c>
      <c r="WL7" s="7">
        <f>VLOOKUP(WL$6,Values!$A$1:$E$657,(2+MATCH(Calc!$A$6,Values!$C$1:$E$1,0)),FALSE)</f>
        <v>5.4348983663355787E-4</v>
      </c>
      <c r="WM7" s="7">
        <f>VLOOKUP(WM$6,Values!$A$1:$E$657,(2+MATCH(Calc!$A$6,Values!$C$1:$E$1,0)),FALSE)</f>
        <v>2.9448173166611732E-4</v>
      </c>
      <c r="WN7" s="7">
        <f>VLOOKUP(WN$6,Values!$A$1:$E$657,(2+MATCH(Calc!$A$6,Values!$C$1:$E$1,0)),FALSE)</f>
        <v>4.0896081743925267E-4</v>
      </c>
      <c r="WO7" s="7">
        <f>VLOOKUP(WO$6,Values!$A$1:$E$657,(2+MATCH(Calc!$A$6,Values!$C$1:$E$1,0)),FALSE)</f>
        <v>4.4637570581607333E-4</v>
      </c>
      <c r="WP7" s="7">
        <f>VLOOKUP(WP$6,Values!$A$1:$E$657,(2+MATCH(Calc!$A$6,Values!$C$1:$E$1,0)),FALSE)</f>
        <v>5.1634569007280226E-4</v>
      </c>
      <c r="WQ7" s="7">
        <f>VLOOKUP(WQ$6,Values!$A$1:$E$657,(2+MATCH(Calc!$A$6,Values!$C$1:$E$1,0)),FALSE)</f>
        <v>4.5657248309548352E-4</v>
      </c>
      <c r="WR7" s="7">
        <f>VLOOKUP(WR$6,Values!$A$1:$E$657,(2+MATCH(Calc!$A$6,Values!$C$1:$E$1,0)),FALSE)</f>
        <v>6.7658016519035768E-4</v>
      </c>
      <c r="WS7" s="7">
        <f>VLOOKUP(WS$6,Values!$A$1:$E$657,(2+MATCH(Calc!$A$6,Values!$C$1:$E$1,0)),FALSE)</f>
        <v>1.5673593003138258E-4</v>
      </c>
      <c r="WT7" s="7">
        <f>VLOOKUP(WT$6,Values!$A$1:$E$657,(2+MATCH(Calc!$A$6,Values!$C$1:$E$1,0)),FALSE)</f>
        <v>3.4207650698497589E-4</v>
      </c>
      <c r="WU7" s="7">
        <f>VLOOKUP(WU$6,Values!$A$1:$E$657,(2+MATCH(Calc!$A$6,Values!$C$1:$E$1,0)),FALSE)</f>
        <v>2.970486098832316E-4</v>
      </c>
      <c r="WV7" s="7">
        <f>VLOOKUP(WV$6,Values!$A$1:$E$657,(2+MATCH(Calc!$A$6,Values!$C$1:$E$1,0)),FALSE)</f>
        <v>3.3867626367255167E-4</v>
      </c>
      <c r="WW7" s="7">
        <f>VLOOKUP(WW$6,Values!$A$1:$E$657,(2+MATCH(Calc!$A$6,Values!$C$1:$E$1,0)),FALSE)</f>
        <v>2.7176813265960279E-4</v>
      </c>
      <c r="WX7" s="7">
        <f>VLOOKUP(WX$6,Values!$A$1:$E$657,(2+MATCH(Calc!$A$6,Values!$C$1:$E$1,0)),FALSE)</f>
        <v>2.7911377490074681E-4</v>
      </c>
      <c r="WY7" s="7">
        <f>VLOOKUP(WY$6,Values!$A$1:$E$657,(2+MATCH(Calc!$A$6,Values!$C$1:$E$1,0)),FALSE)</f>
        <v>2.2252229373154699E-4</v>
      </c>
      <c r="WZ7" s="7">
        <f>VLOOKUP(WZ$6,Values!$A$1:$E$657,(2+MATCH(Calc!$A$6,Values!$C$1:$E$1,0)),FALSE)</f>
        <v>2.0057864112914476E-4</v>
      </c>
      <c r="XA7" s="7">
        <f>VLOOKUP(XA$6,Values!$A$1:$E$657,(2+MATCH(Calc!$A$6,Values!$C$1:$E$1,0)),FALSE)</f>
        <v>1.2674875325477736E-4</v>
      </c>
      <c r="XB7" s="7">
        <f>VLOOKUP(XB$6,Values!$A$1:$E$657,(2+MATCH(Calc!$A$6,Values!$C$1:$E$1,0)),FALSE)</f>
        <v>1.0731681831050851E-4</v>
      </c>
      <c r="XC7" s="7">
        <f>VLOOKUP(XC$6,Values!$A$1:$E$657,(2+MATCH(Calc!$A$6,Values!$C$1:$E$1,0)),FALSE)</f>
        <v>1.5354541661636729E-4</v>
      </c>
      <c r="XD7" s="7">
        <f>VLOOKUP(XD$6,Values!$A$1:$E$657,(2+MATCH(Calc!$A$6,Values!$C$1:$E$1,0)),FALSE)</f>
        <v>1.4293413065873575E-4</v>
      </c>
      <c r="XE7" s="7">
        <f>VLOOKUP(XE$6,Values!$A$1:$E$657,(2+MATCH(Calc!$A$6,Values!$C$1:$E$1,0)),FALSE)</f>
        <v>1.4679531017213867E-4</v>
      </c>
      <c r="XF7" s="7">
        <f>VLOOKUP(XF$6,Values!$A$1:$E$657,(2+MATCH(Calc!$A$6,Values!$C$1:$E$1,0)),FALSE)</f>
        <v>1.6970716517058568E-4</v>
      </c>
      <c r="XG7" s="7">
        <f>VLOOKUP(XG$6,Values!$A$1:$E$657,(2+MATCH(Calc!$A$6,Values!$C$1:$E$1,0)),FALSE)</f>
        <v>1.336966778668501E-4</v>
      </c>
      <c r="XH7" s="7">
        <f>VLOOKUP(XH$6,Values!$A$1:$E$657,(2+MATCH(Calc!$A$6,Values!$C$1:$E$1,0)),FALSE)</f>
        <v>6.7368474516728193E-5</v>
      </c>
      <c r="XI7" s="7">
        <f>VLOOKUP(XI$6,Values!$A$1:$E$657,(2+MATCH(Calc!$A$6,Values!$C$1:$E$1,0)),FALSE)</f>
        <v>8.7467309974623898E-5</v>
      </c>
      <c r="XJ7" s="7">
        <f>VLOOKUP(XJ$6,Values!$A$1:$E$657,(2+MATCH(Calc!$A$6,Values!$C$1:$E$1,0)),FALSE)</f>
        <v>1.4212194768431155E-4</v>
      </c>
      <c r="XK7" s="7">
        <f>VLOOKUP(XK$6,Values!$A$1:$E$657,(2+MATCH(Calc!$A$6,Values!$C$1:$E$1,0)),FALSE)</f>
        <v>7.1932400468830001E-5</v>
      </c>
      <c r="XL7" s="7">
        <f>VLOOKUP(XL$6,Values!$A$1:$E$657,(2+MATCH(Calc!$A$6,Values!$C$1:$E$1,0)),FALSE)</f>
        <v>5.6413511035893097E-5</v>
      </c>
      <c r="XM7" s="7">
        <f>VLOOKUP(XM$6,Values!$A$1:$E$657,(2+MATCH(Calc!$A$6,Values!$C$1:$E$1,0)),FALSE)</f>
        <v>8.1794976660226485E-5</v>
      </c>
      <c r="XN7" s="7">
        <f>VLOOKUP(XN$6,Values!$A$1:$E$657,(2+MATCH(Calc!$A$6,Values!$C$1:$E$1,0)),FALSE)</f>
        <v>7.4385036691917625E-5</v>
      </c>
      <c r="XO7" s="7">
        <f>VLOOKUP(XO$6,Values!$A$1:$E$657,(2+MATCH(Calc!$A$6,Values!$C$1:$E$1,0)),FALSE)</f>
        <v>2.2913117336663842E-5</v>
      </c>
      <c r="XP7" s="7">
        <f>VLOOKUP(XP$6,Values!$A$1:$E$657,(2+MATCH(Calc!$A$6,Values!$C$1:$E$1,0)),FALSE)</f>
        <v>1.6567566767294073E-5</v>
      </c>
      <c r="XQ7" s="7">
        <f>VLOOKUP(XQ$6,Values!$A$1:$E$657,(2+MATCH(Calc!$A$6,Values!$C$1:$E$1,0)),FALSE)</f>
        <v>3.56020536392525E-5</v>
      </c>
      <c r="XR7" s="7">
        <f>VLOOKUP(XR$6,Values!$A$1:$E$657,(2+MATCH(Calc!$A$6,Values!$C$1:$E$1,0)),FALSE)</f>
        <v>1.579123980971556E-4</v>
      </c>
      <c r="XS7" s="7">
        <f>VLOOKUP(XS$6,Values!$A$1:$E$657,(2+MATCH(Calc!$A$6,Values!$C$1:$E$1,0)),FALSE)</f>
        <v>3.207089147210326E-5</v>
      </c>
      <c r="XT7" s="7">
        <f>VLOOKUP(XT$6,Values!$A$1:$E$657,(2+MATCH(Calc!$A$6,Values!$C$1:$E$1,0)),FALSE)</f>
        <v>7.7531536833647285E-6</v>
      </c>
      <c r="XU7" s="7">
        <f>VLOOKUP(XU$6,Values!$A$1:$E$657,(2+MATCH(Calc!$A$6,Values!$C$1:$E$1,0)),FALSE)</f>
        <v>5.3919241662869413E-5</v>
      </c>
      <c r="XV7" s="7">
        <f>VLOOKUP(XV$6,Values!$A$1:$E$657,(2+MATCH(Calc!$A$6,Values!$C$1:$E$1,0)),FALSE)</f>
        <v>-3.8763377770260028E-6</v>
      </c>
      <c r="XW7" s="7">
        <f>VLOOKUP(XW$6,Values!$A$1:$E$657,(2+MATCH(Calc!$A$6,Values!$C$1:$E$1,0)),FALSE)</f>
        <v>2.2905721109102063E-5</v>
      </c>
      <c r="XX7" s="7">
        <f>VLOOKUP(XX$6,Values!$A$1:$E$657,(2+MATCH(Calc!$A$6,Values!$C$1:$E$1,0)),FALSE)</f>
        <v>4.1934128883664153E-5</v>
      </c>
      <c r="XY7" s="7">
        <f>VLOOKUP(XY$6,Values!$A$1:$E$657,(2+MATCH(Calc!$A$6,Values!$C$1:$E$1,0)),FALSE)</f>
        <v>4.5456099098524512E-5</v>
      </c>
      <c r="XZ7" s="7">
        <f>VLOOKUP(XZ$6,Values!$A$1:$E$657,(2+MATCH(Calc!$A$6,Values!$C$1:$E$1,0)),FALSE)</f>
        <v>1.2297253871697007E-4</v>
      </c>
      <c r="YA7" s="7">
        <f>VLOOKUP(YA$6,Values!$A$1:$E$657,(2+MATCH(Calc!$A$6,Values!$C$1:$E$1,0)),FALSE)</f>
        <v>9.1249201569486261E-5</v>
      </c>
      <c r="YB7" s="7">
        <f>VLOOKUP(YB$6,Values!$A$1:$E$657,(2+MATCH(Calc!$A$6,Values!$C$1:$E$1,0)),FALSE)</f>
        <v>5.3546768875236027E-5</v>
      </c>
      <c r="YC7" s="7">
        <f>VLOOKUP(YC$6,Values!$A$1:$E$657,(2+MATCH(Calc!$A$6,Values!$C$1:$E$1,0)),FALSE)</f>
        <v>1.1237174121950464E-4</v>
      </c>
      <c r="YD7" s="7">
        <f>VLOOKUP(YD$6,Values!$A$1:$E$657,(2+MATCH(Calc!$A$6,Values!$C$1:$E$1,0)),FALSE)</f>
        <v>2.3915937066215444E-4</v>
      </c>
      <c r="YE7" s="7">
        <f>VLOOKUP(YE$6,Values!$A$1:$E$657,(2+MATCH(Calc!$A$6,Values!$C$1:$E$1,0)),FALSE)</f>
        <v>5.1764391028914108E-4</v>
      </c>
      <c r="YF7" s="7">
        <f>VLOOKUP(YF$6,Values!$A$1:$E$657,(2+MATCH(Calc!$A$6,Values!$C$1:$E$1,0)),FALSE)</f>
        <v>9.5696979509091033E-4</v>
      </c>
    </row>
    <row r="9" spans="1:656" x14ac:dyDescent="0.35">
      <c r="A9" t="str">
        <f>IF($A$6="% Growth Cases","No. of Active Cases","No. of Deaths")</f>
        <v>No. of Active Cases</v>
      </c>
      <c r="B9" s="8" cm="1">
        <f t="array" ref="B9:YF9">TRANSPOSE(Values!$A$3:$A$657)</f>
        <v>43907</v>
      </c>
      <c r="C9" s="8">
        <v>43908</v>
      </c>
      <c r="D9" s="8">
        <v>43909</v>
      </c>
      <c r="E9" s="8">
        <v>43910</v>
      </c>
      <c r="F9" s="8">
        <v>43911</v>
      </c>
      <c r="G9" s="8">
        <v>43912</v>
      </c>
      <c r="H9" s="8">
        <v>43913</v>
      </c>
      <c r="I9" s="8">
        <v>43914</v>
      </c>
      <c r="J9" s="8">
        <v>43915</v>
      </c>
      <c r="K9" s="8">
        <v>43916</v>
      </c>
      <c r="L9" s="8">
        <v>43917</v>
      </c>
      <c r="M9" s="8">
        <v>43918</v>
      </c>
      <c r="N9" s="8">
        <v>43919</v>
      </c>
      <c r="O9" s="8">
        <v>43920</v>
      </c>
      <c r="P9" s="8">
        <v>43921</v>
      </c>
      <c r="Q9" s="8">
        <v>43922</v>
      </c>
      <c r="R9" s="8">
        <v>43923</v>
      </c>
      <c r="S9" s="8">
        <v>43924</v>
      </c>
      <c r="T9" s="8">
        <v>43925</v>
      </c>
      <c r="U9" s="8">
        <v>43926</v>
      </c>
      <c r="V9" s="8">
        <v>43927</v>
      </c>
      <c r="W9" s="8">
        <v>43928</v>
      </c>
      <c r="X9" s="8">
        <v>43929</v>
      </c>
      <c r="Y9" s="8">
        <v>43930</v>
      </c>
      <c r="Z9" s="8">
        <v>43931</v>
      </c>
      <c r="AA9" s="8">
        <v>43932</v>
      </c>
      <c r="AB9" s="8">
        <v>43933</v>
      </c>
      <c r="AC9" s="8">
        <v>43934</v>
      </c>
      <c r="AD9" s="8">
        <v>43935</v>
      </c>
      <c r="AE9" s="8">
        <v>43936</v>
      </c>
      <c r="AF9" s="8">
        <v>43937</v>
      </c>
      <c r="AG9" s="8">
        <v>43938</v>
      </c>
      <c r="AH9" s="8">
        <v>43939</v>
      </c>
      <c r="AI9" s="8">
        <v>43940</v>
      </c>
      <c r="AJ9" s="8">
        <v>43941</v>
      </c>
      <c r="AK9" s="8">
        <v>43942</v>
      </c>
      <c r="AL9" s="8">
        <v>43943</v>
      </c>
      <c r="AM9" s="8">
        <v>43944</v>
      </c>
      <c r="AN9" s="8">
        <v>43945</v>
      </c>
      <c r="AO9" s="8">
        <v>43946</v>
      </c>
      <c r="AP9" s="8">
        <v>43947</v>
      </c>
      <c r="AQ9" s="8">
        <v>43948</v>
      </c>
      <c r="AR9" s="8">
        <v>43949</v>
      </c>
      <c r="AS9" s="8">
        <v>43950</v>
      </c>
      <c r="AT9" s="8">
        <v>43951</v>
      </c>
      <c r="AU9" s="8">
        <v>43952</v>
      </c>
      <c r="AV9" s="8">
        <v>43953</v>
      </c>
      <c r="AW9" s="8">
        <v>43954</v>
      </c>
      <c r="AX9" s="8">
        <v>43955</v>
      </c>
      <c r="AY9" s="8">
        <v>43956</v>
      </c>
      <c r="AZ9" s="8">
        <v>43957</v>
      </c>
      <c r="BA9" s="8">
        <v>43958</v>
      </c>
      <c r="BB9" s="8">
        <v>43959</v>
      </c>
      <c r="BC9" s="8">
        <v>43960</v>
      </c>
      <c r="BD9" s="8">
        <v>43961</v>
      </c>
      <c r="BE9" s="8">
        <v>43962</v>
      </c>
      <c r="BF9" s="8">
        <v>43963</v>
      </c>
      <c r="BG9" s="8">
        <v>43964</v>
      </c>
      <c r="BH9" s="8">
        <v>43965</v>
      </c>
      <c r="BI9" s="8">
        <v>43966</v>
      </c>
      <c r="BJ9" s="8">
        <v>43967</v>
      </c>
      <c r="BK9" s="8">
        <v>43968</v>
      </c>
      <c r="BL9" s="8">
        <v>43969</v>
      </c>
      <c r="BM9" s="8">
        <v>43970</v>
      </c>
      <c r="BN9" s="8">
        <v>43971</v>
      </c>
      <c r="BO9" s="8">
        <v>43972</v>
      </c>
      <c r="BP9" s="8">
        <v>43973</v>
      </c>
      <c r="BQ9" s="8">
        <v>43974</v>
      </c>
      <c r="BR9" s="8">
        <v>43975</v>
      </c>
      <c r="BS9" s="8">
        <v>43976</v>
      </c>
      <c r="BT9" s="8">
        <v>43977</v>
      </c>
      <c r="BU9" s="8">
        <v>43978</v>
      </c>
      <c r="BV9" s="8">
        <v>43979</v>
      </c>
      <c r="BW9" s="8">
        <v>43980</v>
      </c>
      <c r="BX9" s="8">
        <v>43981</v>
      </c>
      <c r="BY9" s="8">
        <v>43982</v>
      </c>
      <c r="BZ9" s="8">
        <v>43983</v>
      </c>
      <c r="CA9" s="8">
        <v>43984</v>
      </c>
      <c r="CB9" s="8">
        <v>43985</v>
      </c>
      <c r="CC9" s="8">
        <v>43986</v>
      </c>
      <c r="CD9" s="8">
        <v>43987</v>
      </c>
      <c r="CE9" s="8">
        <v>43988</v>
      </c>
      <c r="CF9" s="8">
        <v>43989</v>
      </c>
      <c r="CG9" s="8">
        <v>43990</v>
      </c>
      <c r="CH9" s="8">
        <v>43991</v>
      </c>
      <c r="CI9" s="8">
        <v>43992</v>
      </c>
      <c r="CJ9" s="8">
        <v>43993</v>
      </c>
      <c r="CK9" s="8">
        <v>43994</v>
      </c>
      <c r="CL9" s="8">
        <v>43995</v>
      </c>
      <c r="CM9" s="8">
        <v>43996</v>
      </c>
      <c r="CN9" s="8">
        <v>43997</v>
      </c>
      <c r="CO9" s="8">
        <v>43998</v>
      </c>
      <c r="CP9" s="8">
        <v>43999</v>
      </c>
      <c r="CQ9" s="8">
        <v>44000</v>
      </c>
      <c r="CR9" s="8">
        <v>44001</v>
      </c>
      <c r="CS9" s="8">
        <v>44002</v>
      </c>
      <c r="CT9" s="8">
        <v>44003</v>
      </c>
      <c r="CU9" s="8">
        <v>44004</v>
      </c>
      <c r="CV9" s="8">
        <v>44005</v>
      </c>
      <c r="CW9" s="8">
        <v>44006</v>
      </c>
      <c r="CX9" s="8">
        <v>44007</v>
      </c>
      <c r="CY9" s="8">
        <v>44008</v>
      </c>
      <c r="CZ9" s="8">
        <v>44009</v>
      </c>
      <c r="DA9" s="8">
        <v>44010</v>
      </c>
      <c r="DB9" s="8">
        <v>44011</v>
      </c>
      <c r="DC9" s="8">
        <v>44012</v>
      </c>
      <c r="DD9" s="8">
        <v>44013</v>
      </c>
      <c r="DE9" s="8">
        <v>44014</v>
      </c>
      <c r="DF9" s="8">
        <v>44015</v>
      </c>
      <c r="DG9" s="8">
        <v>44016</v>
      </c>
      <c r="DH9" s="8">
        <v>44017</v>
      </c>
      <c r="DI9" s="8">
        <v>44018</v>
      </c>
      <c r="DJ9" s="8">
        <v>44019</v>
      </c>
      <c r="DK9" s="8">
        <v>44020</v>
      </c>
      <c r="DL9" s="8">
        <v>44021</v>
      </c>
      <c r="DM9" s="8">
        <v>44022</v>
      </c>
      <c r="DN9" s="8">
        <v>44023</v>
      </c>
      <c r="DO9" s="8">
        <v>44024</v>
      </c>
      <c r="DP9" s="8">
        <v>44025</v>
      </c>
      <c r="DQ9" s="8">
        <v>44026</v>
      </c>
      <c r="DR9" s="8">
        <v>44027</v>
      </c>
      <c r="DS9" s="8">
        <v>44028</v>
      </c>
      <c r="DT9" s="8">
        <v>44029</v>
      </c>
      <c r="DU9" s="8">
        <v>44030</v>
      </c>
      <c r="DV9" s="8">
        <v>44031</v>
      </c>
      <c r="DW9" s="8">
        <v>44032</v>
      </c>
      <c r="DX9" s="8">
        <v>44033</v>
      </c>
      <c r="DY9" s="8">
        <v>44034</v>
      </c>
      <c r="DZ9" s="8">
        <v>44035</v>
      </c>
      <c r="EA9" s="8">
        <v>44036</v>
      </c>
      <c r="EB9" s="8">
        <v>44037</v>
      </c>
      <c r="EC9" s="8">
        <v>44038</v>
      </c>
      <c r="ED9" s="8">
        <v>44039</v>
      </c>
      <c r="EE9" s="8">
        <v>44040</v>
      </c>
      <c r="EF9" s="8">
        <v>44041</v>
      </c>
      <c r="EG9" s="8">
        <v>44042</v>
      </c>
      <c r="EH9" s="8">
        <v>44043</v>
      </c>
      <c r="EI9" s="8">
        <v>44044</v>
      </c>
      <c r="EJ9" s="8">
        <v>44045</v>
      </c>
      <c r="EK9" s="8">
        <v>44046</v>
      </c>
      <c r="EL9" s="8">
        <v>44047</v>
      </c>
      <c r="EM9" s="8">
        <v>44048</v>
      </c>
      <c r="EN9" s="8">
        <v>44049</v>
      </c>
      <c r="EO9" s="8">
        <v>44050</v>
      </c>
      <c r="EP9" s="8">
        <v>44051</v>
      </c>
      <c r="EQ9" s="8">
        <v>44052</v>
      </c>
      <c r="ER9" s="8">
        <v>44053</v>
      </c>
      <c r="ES9" s="8">
        <v>44054</v>
      </c>
      <c r="ET9" s="8">
        <v>44055</v>
      </c>
      <c r="EU9" s="8">
        <v>44056</v>
      </c>
      <c r="EV9" s="8">
        <v>44057</v>
      </c>
      <c r="EW9" s="8">
        <v>44058</v>
      </c>
      <c r="EX9" s="8">
        <v>44059</v>
      </c>
      <c r="EY9" s="8">
        <v>44060</v>
      </c>
      <c r="EZ9" s="8">
        <v>44061</v>
      </c>
      <c r="FA9" s="8">
        <v>44062</v>
      </c>
      <c r="FB9" s="8">
        <v>44063</v>
      </c>
      <c r="FC9" s="8">
        <v>44064</v>
      </c>
      <c r="FD9" s="8">
        <v>44065</v>
      </c>
      <c r="FE9" s="8">
        <v>44066</v>
      </c>
      <c r="FF9" s="8">
        <v>44067</v>
      </c>
      <c r="FG9" s="8">
        <v>44068</v>
      </c>
      <c r="FH9" s="8">
        <v>44069</v>
      </c>
      <c r="FI9" s="8">
        <v>44070</v>
      </c>
      <c r="FJ9" s="8">
        <v>44071</v>
      </c>
      <c r="FK9" s="8">
        <v>44072</v>
      </c>
      <c r="FL9" s="8">
        <v>44073</v>
      </c>
      <c r="FM9" s="8">
        <v>44074</v>
      </c>
      <c r="FN9" s="8">
        <v>44075</v>
      </c>
      <c r="FO9" s="8">
        <v>44076</v>
      </c>
      <c r="FP9" s="8">
        <v>44077</v>
      </c>
      <c r="FQ9" s="8">
        <v>44078</v>
      </c>
      <c r="FR9" s="8">
        <v>44079</v>
      </c>
      <c r="FS9" s="8">
        <v>44080</v>
      </c>
      <c r="FT9" s="8">
        <v>44081</v>
      </c>
      <c r="FU9" s="8">
        <v>44082</v>
      </c>
      <c r="FV9" s="8">
        <v>44083</v>
      </c>
      <c r="FW9" s="8">
        <v>44084</v>
      </c>
      <c r="FX9" s="8">
        <v>44085</v>
      </c>
      <c r="FY9" s="8">
        <v>44086</v>
      </c>
      <c r="FZ9" s="8">
        <v>44087</v>
      </c>
      <c r="GA9" s="8">
        <v>44088</v>
      </c>
      <c r="GB9" s="8">
        <v>44089</v>
      </c>
      <c r="GC9" s="8">
        <v>44090</v>
      </c>
      <c r="GD9" s="8">
        <v>44091</v>
      </c>
      <c r="GE9" s="8">
        <v>44092</v>
      </c>
      <c r="GF9" s="8">
        <v>44093</v>
      </c>
      <c r="GG9" s="8">
        <v>44094</v>
      </c>
      <c r="GH9" s="8">
        <v>44095</v>
      </c>
      <c r="GI9" s="8">
        <v>44096</v>
      </c>
      <c r="GJ9" s="8">
        <v>44097</v>
      </c>
      <c r="GK9" s="8">
        <v>44098</v>
      </c>
      <c r="GL9" s="8">
        <v>44099</v>
      </c>
      <c r="GM9" s="8">
        <v>44100</v>
      </c>
      <c r="GN9" s="8">
        <v>44101</v>
      </c>
      <c r="GO9" s="8">
        <v>44102</v>
      </c>
      <c r="GP9" s="8">
        <v>44103</v>
      </c>
      <c r="GQ9" s="8">
        <v>44104</v>
      </c>
      <c r="GR9" s="8">
        <v>44105</v>
      </c>
      <c r="GS9" s="8">
        <v>44106</v>
      </c>
      <c r="GT9" s="8">
        <v>44107</v>
      </c>
      <c r="GU9" s="8">
        <v>44108</v>
      </c>
      <c r="GV9" s="8">
        <v>44109</v>
      </c>
      <c r="GW9" s="8">
        <v>44110</v>
      </c>
      <c r="GX9" s="8">
        <v>44111</v>
      </c>
      <c r="GY9" s="8">
        <v>44112</v>
      </c>
      <c r="GZ9" s="8">
        <v>44113</v>
      </c>
      <c r="HA9" s="8">
        <v>44114</v>
      </c>
      <c r="HB9" s="8">
        <v>44115</v>
      </c>
      <c r="HC9" s="8">
        <v>44116</v>
      </c>
      <c r="HD9" s="8">
        <v>44117</v>
      </c>
      <c r="HE9" s="8">
        <v>44118</v>
      </c>
      <c r="HF9" s="8">
        <v>44119</v>
      </c>
      <c r="HG9" s="8">
        <v>44120</v>
      </c>
      <c r="HH9" s="8">
        <v>44121</v>
      </c>
      <c r="HI9" s="8">
        <v>44122</v>
      </c>
      <c r="HJ9" s="8">
        <v>44123</v>
      </c>
      <c r="HK9" s="8">
        <v>44124</v>
      </c>
      <c r="HL9" s="8">
        <v>44125</v>
      </c>
      <c r="HM9" s="8">
        <v>44126</v>
      </c>
      <c r="HN9" s="8">
        <v>44127</v>
      </c>
      <c r="HO9" s="8">
        <v>44128</v>
      </c>
      <c r="HP9" s="8">
        <v>44129</v>
      </c>
      <c r="HQ9" s="8">
        <v>44130</v>
      </c>
      <c r="HR9" s="8">
        <v>44131</v>
      </c>
      <c r="HS9" s="8">
        <v>44132</v>
      </c>
      <c r="HT9" s="8">
        <v>44133</v>
      </c>
      <c r="HU9" s="8">
        <v>44134</v>
      </c>
      <c r="HV9" s="8">
        <v>44135</v>
      </c>
      <c r="HW9" s="8">
        <v>44136</v>
      </c>
      <c r="HX9" s="8">
        <v>44137</v>
      </c>
      <c r="HY9" s="8">
        <v>44138</v>
      </c>
      <c r="HZ9" s="8">
        <v>44139</v>
      </c>
      <c r="IA9" s="8">
        <v>44140</v>
      </c>
      <c r="IB9" s="8">
        <v>44141</v>
      </c>
      <c r="IC9" s="8">
        <v>44142</v>
      </c>
      <c r="ID9" s="8">
        <v>44143</v>
      </c>
      <c r="IE9" s="8">
        <v>44144</v>
      </c>
      <c r="IF9" s="8">
        <v>44145</v>
      </c>
      <c r="IG9" s="8">
        <v>44146</v>
      </c>
      <c r="IH9" s="8">
        <v>44147</v>
      </c>
      <c r="II9" s="8">
        <v>44148</v>
      </c>
      <c r="IJ9" s="8">
        <v>44149</v>
      </c>
      <c r="IK9" s="8">
        <v>44150</v>
      </c>
      <c r="IL9" s="8">
        <v>44151</v>
      </c>
      <c r="IM9" s="8">
        <v>44152</v>
      </c>
      <c r="IN9" s="8">
        <v>44153</v>
      </c>
      <c r="IO9" s="8">
        <v>44154</v>
      </c>
      <c r="IP9" s="8">
        <v>44155</v>
      </c>
      <c r="IQ9" s="8">
        <v>44156</v>
      </c>
      <c r="IR9" s="8">
        <v>44157</v>
      </c>
      <c r="IS9" s="8">
        <v>44158</v>
      </c>
      <c r="IT9" s="8">
        <v>44159</v>
      </c>
      <c r="IU9" s="8">
        <v>44160</v>
      </c>
      <c r="IV9" s="8">
        <v>44161</v>
      </c>
      <c r="IW9" s="8">
        <v>44162</v>
      </c>
      <c r="IX9" s="8">
        <v>44163</v>
      </c>
      <c r="IY9" s="8">
        <v>44164</v>
      </c>
      <c r="IZ9" s="8">
        <v>44165</v>
      </c>
      <c r="JA9" s="8">
        <v>44166</v>
      </c>
      <c r="JB9" s="8">
        <v>44167</v>
      </c>
      <c r="JC9" s="8">
        <v>44168</v>
      </c>
      <c r="JD9" s="8">
        <v>44169</v>
      </c>
      <c r="JE9" s="8">
        <v>44170</v>
      </c>
      <c r="JF9" s="8">
        <v>44171</v>
      </c>
      <c r="JG9" s="8">
        <v>44172</v>
      </c>
      <c r="JH9" s="8">
        <v>44173</v>
      </c>
      <c r="JI9" s="8">
        <v>44174</v>
      </c>
      <c r="JJ9" s="8">
        <v>44175</v>
      </c>
      <c r="JK9" s="8">
        <v>44176</v>
      </c>
      <c r="JL9" s="8">
        <v>44177</v>
      </c>
      <c r="JM9" s="8">
        <v>44178</v>
      </c>
      <c r="JN9" s="8">
        <v>44179</v>
      </c>
      <c r="JO9" s="8">
        <v>44180</v>
      </c>
      <c r="JP9" s="8">
        <v>44181</v>
      </c>
      <c r="JQ9" s="8">
        <v>44182</v>
      </c>
      <c r="JR9" s="8">
        <v>44183</v>
      </c>
      <c r="JS9" s="8">
        <v>44184</v>
      </c>
      <c r="JT9" s="8">
        <v>44185</v>
      </c>
      <c r="JU9" s="8">
        <v>44186</v>
      </c>
      <c r="JV9" s="8">
        <v>44187</v>
      </c>
      <c r="JW9" s="8">
        <v>44188</v>
      </c>
      <c r="JX9" s="8">
        <v>44189</v>
      </c>
      <c r="JY9" s="8">
        <v>44190</v>
      </c>
      <c r="JZ9" s="8">
        <v>44191</v>
      </c>
      <c r="KA9" s="8">
        <v>44192</v>
      </c>
      <c r="KB9" s="8">
        <v>44193</v>
      </c>
      <c r="KC9" s="8">
        <v>44194</v>
      </c>
      <c r="KD9" s="8">
        <v>44195</v>
      </c>
      <c r="KE9" s="8">
        <v>44196</v>
      </c>
      <c r="KF9" s="8">
        <v>44197</v>
      </c>
      <c r="KG9" s="8">
        <v>44198</v>
      </c>
      <c r="KH9" s="8">
        <v>44199</v>
      </c>
      <c r="KI9" s="8">
        <v>44200</v>
      </c>
      <c r="KJ9" s="8">
        <v>44201</v>
      </c>
      <c r="KK9" s="8">
        <v>44202</v>
      </c>
      <c r="KL9" s="8">
        <v>44203</v>
      </c>
      <c r="KM9" s="8">
        <v>44204</v>
      </c>
      <c r="KN9" s="8">
        <v>44205</v>
      </c>
      <c r="KO9" s="8">
        <v>44206</v>
      </c>
      <c r="KP9" s="8">
        <v>44207</v>
      </c>
      <c r="KQ9" s="8">
        <v>44208</v>
      </c>
      <c r="KR9" s="8">
        <v>44209</v>
      </c>
      <c r="KS9" s="8">
        <v>44210</v>
      </c>
      <c r="KT9" s="8">
        <v>44211</v>
      </c>
      <c r="KU9" s="8">
        <v>44212</v>
      </c>
      <c r="KV9" s="8">
        <v>44213</v>
      </c>
      <c r="KW9" s="8">
        <v>44214</v>
      </c>
      <c r="KX9" s="8">
        <v>44215</v>
      </c>
      <c r="KY9" s="8">
        <v>44216</v>
      </c>
      <c r="KZ9" s="8">
        <v>44217</v>
      </c>
      <c r="LA9" s="8">
        <v>44218</v>
      </c>
      <c r="LB9" s="8">
        <v>44219</v>
      </c>
      <c r="LC9" s="8">
        <v>44220</v>
      </c>
      <c r="LD9" s="8">
        <v>44221</v>
      </c>
      <c r="LE9" s="8">
        <v>44222</v>
      </c>
      <c r="LF9" s="8">
        <v>44223</v>
      </c>
      <c r="LG9" s="8">
        <v>44224</v>
      </c>
      <c r="LH9" s="8">
        <v>44225</v>
      </c>
      <c r="LI9" s="8">
        <v>44226</v>
      </c>
      <c r="LJ9" s="8">
        <v>44227</v>
      </c>
      <c r="LK9" s="8">
        <v>44228</v>
      </c>
      <c r="LL9" s="8">
        <v>44229</v>
      </c>
      <c r="LM9" s="8">
        <v>44230</v>
      </c>
      <c r="LN9" s="8">
        <v>44231</v>
      </c>
      <c r="LO9" s="8">
        <v>44232</v>
      </c>
      <c r="LP9" s="8">
        <v>44233</v>
      </c>
      <c r="LQ9" s="8">
        <v>44234</v>
      </c>
      <c r="LR9" s="8">
        <v>44235</v>
      </c>
      <c r="LS9" s="8">
        <v>44236</v>
      </c>
      <c r="LT9" s="8">
        <v>44237</v>
      </c>
      <c r="LU9" s="8">
        <v>44238</v>
      </c>
      <c r="LV9" s="8">
        <v>44239</v>
      </c>
      <c r="LW9" s="8">
        <v>44240</v>
      </c>
      <c r="LX9" s="8">
        <v>44241</v>
      </c>
      <c r="LY9" s="8">
        <v>44242</v>
      </c>
      <c r="LZ9" s="8">
        <v>44243</v>
      </c>
      <c r="MA9" s="8">
        <v>44244</v>
      </c>
      <c r="MB9" s="8">
        <v>44245</v>
      </c>
      <c r="MC9" s="8">
        <v>44246</v>
      </c>
      <c r="MD9" s="8">
        <v>44247</v>
      </c>
      <c r="ME9" s="8">
        <v>44248</v>
      </c>
      <c r="MF9" s="8">
        <v>44249</v>
      </c>
      <c r="MG9" s="8">
        <v>44250</v>
      </c>
      <c r="MH9" s="8">
        <v>44251</v>
      </c>
      <c r="MI9" s="8">
        <v>44252</v>
      </c>
      <c r="MJ9" s="8">
        <v>44253</v>
      </c>
      <c r="MK9" s="8">
        <v>44254</v>
      </c>
      <c r="ML9" s="8">
        <v>44255</v>
      </c>
      <c r="MM9" s="8">
        <v>44256</v>
      </c>
      <c r="MN9" s="8">
        <v>44257</v>
      </c>
      <c r="MO9" s="8">
        <v>44258</v>
      </c>
      <c r="MP9" s="8">
        <v>44259</v>
      </c>
      <c r="MQ9" s="8">
        <v>44260</v>
      </c>
      <c r="MR9" s="8">
        <v>44261</v>
      </c>
      <c r="MS9" s="8">
        <v>44262</v>
      </c>
      <c r="MT9" s="8">
        <v>44263</v>
      </c>
      <c r="MU9" s="8">
        <v>44264</v>
      </c>
      <c r="MV9" s="8">
        <v>44265</v>
      </c>
      <c r="MW9" s="8">
        <v>44266</v>
      </c>
      <c r="MX9" s="8">
        <v>44267</v>
      </c>
      <c r="MY9" s="8">
        <v>44268</v>
      </c>
      <c r="MZ9" s="8">
        <v>44269</v>
      </c>
      <c r="NA9" s="8">
        <v>44270</v>
      </c>
      <c r="NB9" s="8">
        <v>44271</v>
      </c>
      <c r="NC9" s="8">
        <v>44272</v>
      </c>
      <c r="ND9" s="8">
        <v>44273</v>
      </c>
      <c r="NE9" s="8">
        <v>44274</v>
      </c>
      <c r="NF9" s="8">
        <v>44275</v>
      </c>
      <c r="NG9" s="8">
        <v>44276</v>
      </c>
      <c r="NH9" s="8">
        <v>44277</v>
      </c>
      <c r="NI9" s="8">
        <v>44278</v>
      </c>
      <c r="NJ9" s="8">
        <v>44279</v>
      </c>
      <c r="NK9" s="8">
        <v>44280</v>
      </c>
      <c r="NL9" s="8">
        <v>44281</v>
      </c>
      <c r="NM9" s="8">
        <v>44282</v>
      </c>
      <c r="NN9" s="8">
        <v>44283</v>
      </c>
      <c r="NO9" s="8">
        <v>44284</v>
      </c>
      <c r="NP9" s="8">
        <v>44285</v>
      </c>
      <c r="NQ9" s="8">
        <v>44286</v>
      </c>
      <c r="NR9" s="8">
        <v>44287</v>
      </c>
      <c r="NS9" s="8">
        <v>44288</v>
      </c>
      <c r="NT9" s="8">
        <v>44289</v>
      </c>
      <c r="NU9" s="8">
        <v>44290</v>
      </c>
      <c r="NV9" s="8">
        <v>44291</v>
      </c>
      <c r="NW9" s="8">
        <v>44292</v>
      </c>
      <c r="NX9" s="8">
        <v>44293</v>
      </c>
      <c r="NY9" s="8">
        <v>44294</v>
      </c>
      <c r="NZ9" s="8">
        <v>44295</v>
      </c>
      <c r="OA9" s="8">
        <v>44296</v>
      </c>
      <c r="OB9" s="8">
        <v>44297</v>
      </c>
      <c r="OC9" s="8">
        <v>44298</v>
      </c>
      <c r="OD9" s="8">
        <v>44299</v>
      </c>
      <c r="OE9" s="8">
        <v>44300</v>
      </c>
      <c r="OF9" s="8">
        <v>44301</v>
      </c>
      <c r="OG9" s="8">
        <v>44302</v>
      </c>
      <c r="OH9" s="8">
        <v>44303</v>
      </c>
      <c r="OI9" s="8">
        <v>44304</v>
      </c>
      <c r="OJ9" s="8">
        <v>44305</v>
      </c>
      <c r="OK9" s="8">
        <v>44306</v>
      </c>
      <c r="OL9" s="8">
        <v>44307</v>
      </c>
      <c r="OM9" s="8">
        <v>44308</v>
      </c>
      <c r="ON9" s="8">
        <v>44309</v>
      </c>
      <c r="OO9" s="8">
        <v>44310</v>
      </c>
      <c r="OP9" s="8">
        <v>44311</v>
      </c>
      <c r="OQ9" s="8">
        <v>44312</v>
      </c>
      <c r="OR9" s="8">
        <v>44313</v>
      </c>
      <c r="OS9" s="8">
        <v>44314</v>
      </c>
      <c r="OT9" s="8">
        <v>44315</v>
      </c>
      <c r="OU9" s="8">
        <v>44316</v>
      </c>
      <c r="OV9" s="8">
        <v>44317</v>
      </c>
      <c r="OW9" s="8">
        <v>44318</v>
      </c>
      <c r="OX9" s="8">
        <v>44319</v>
      </c>
      <c r="OY9" s="8">
        <v>44320</v>
      </c>
      <c r="OZ9" s="8">
        <v>44321</v>
      </c>
      <c r="PA9" s="8">
        <v>44322</v>
      </c>
      <c r="PB9" s="8">
        <v>44323</v>
      </c>
      <c r="PC9" s="8">
        <v>44324</v>
      </c>
      <c r="PD9" s="8">
        <v>44325</v>
      </c>
      <c r="PE9" s="8">
        <v>44326</v>
      </c>
      <c r="PF9" s="8">
        <v>44327</v>
      </c>
      <c r="PG9" s="8">
        <v>44328</v>
      </c>
      <c r="PH9" s="8">
        <v>44329</v>
      </c>
      <c r="PI9" s="8">
        <v>44330</v>
      </c>
      <c r="PJ9" s="8">
        <v>44331</v>
      </c>
      <c r="PK9" s="8">
        <v>44332</v>
      </c>
      <c r="PL9" s="8">
        <v>44333</v>
      </c>
      <c r="PM9" s="8">
        <v>44334</v>
      </c>
      <c r="PN9" s="8">
        <v>44335</v>
      </c>
      <c r="PO9" s="8">
        <v>44336</v>
      </c>
      <c r="PP9" s="8">
        <v>44337</v>
      </c>
      <c r="PQ9" s="8">
        <v>44338</v>
      </c>
      <c r="PR9" s="8">
        <v>44339</v>
      </c>
      <c r="PS9" s="8">
        <v>44340</v>
      </c>
      <c r="PT9" s="8">
        <v>44341</v>
      </c>
      <c r="PU9" s="8">
        <v>44342</v>
      </c>
      <c r="PV9" s="8">
        <v>44343</v>
      </c>
      <c r="PW9" s="8">
        <v>44344</v>
      </c>
      <c r="PX9" s="8">
        <v>44345</v>
      </c>
      <c r="PY9" s="8">
        <v>44346</v>
      </c>
      <c r="PZ9" s="8">
        <v>44347</v>
      </c>
      <c r="QA9" s="8">
        <v>44348</v>
      </c>
      <c r="QB9" s="8">
        <v>44349</v>
      </c>
      <c r="QC9" s="8">
        <v>44350</v>
      </c>
      <c r="QD9" s="8">
        <v>44351</v>
      </c>
      <c r="QE9" s="8">
        <v>44352</v>
      </c>
      <c r="QF9" s="8">
        <v>44353</v>
      </c>
      <c r="QG9" s="8">
        <v>44354</v>
      </c>
      <c r="QH9" s="8">
        <v>44355</v>
      </c>
      <c r="QI9" s="8">
        <v>44356</v>
      </c>
      <c r="QJ9" s="8">
        <v>44357</v>
      </c>
      <c r="QK9" s="8">
        <v>44358</v>
      </c>
      <c r="QL9" s="8">
        <v>44359</v>
      </c>
      <c r="QM9" s="8">
        <v>44360</v>
      </c>
      <c r="QN9" s="8">
        <v>44361</v>
      </c>
      <c r="QO9" s="8">
        <v>44362</v>
      </c>
      <c r="QP9" s="8">
        <v>44363</v>
      </c>
      <c r="QQ9" s="8">
        <v>44364</v>
      </c>
      <c r="QR9" s="8">
        <v>44365</v>
      </c>
      <c r="QS9" s="8">
        <v>44366</v>
      </c>
      <c r="QT9" s="8">
        <v>44367</v>
      </c>
      <c r="QU9" s="8">
        <v>44368</v>
      </c>
      <c r="QV9" s="8">
        <v>44369</v>
      </c>
      <c r="QW9" s="8">
        <v>44370</v>
      </c>
      <c r="QX9" s="8">
        <v>44371</v>
      </c>
      <c r="QY9" s="8">
        <v>44372</v>
      </c>
      <c r="QZ9" s="8">
        <v>44373</v>
      </c>
      <c r="RA9" s="8">
        <v>44374</v>
      </c>
      <c r="RB9" s="8">
        <v>44375</v>
      </c>
      <c r="RC9" s="8">
        <v>44376</v>
      </c>
      <c r="RD9" s="8">
        <v>44377</v>
      </c>
      <c r="RE9" s="8">
        <v>44378</v>
      </c>
      <c r="RF9" s="8">
        <v>44379</v>
      </c>
      <c r="RG9" s="8">
        <v>44380</v>
      </c>
      <c r="RH9" s="8">
        <v>44381</v>
      </c>
      <c r="RI9" s="8">
        <v>44382</v>
      </c>
      <c r="RJ9" s="8">
        <v>44383</v>
      </c>
      <c r="RK9" s="8">
        <v>44384</v>
      </c>
      <c r="RL9" s="8">
        <v>44385</v>
      </c>
      <c r="RM9" s="8">
        <v>44386</v>
      </c>
      <c r="RN9" s="8">
        <v>44387</v>
      </c>
      <c r="RO9" s="8">
        <v>44388</v>
      </c>
      <c r="RP9" s="8">
        <v>44389</v>
      </c>
      <c r="RQ9" s="8">
        <v>44390</v>
      </c>
      <c r="RR9" s="8">
        <v>44391</v>
      </c>
      <c r="RS9" s="8">
        <v>44392</v>
      </c>
      <c r="RT9" s="8">
        <v>44393</v>
      </c>
      <c r="RU9" s="8">
        <v>44394</v>
      </c>
      <c r="RV9" s="8">
        <v>44395</v>
      </c>
      <c r="RW9" s="8">
        <v>44396</v>
      </c>
      <c r="RX9" s="8">
        <v>44397</v>
      </c>
      <c r="RY9" s="8">
        <v>44398</v>
      </c>
      <c r="RZ9" s="8">
        <v>44399</v>
      </c>
      <c r="SA9" s="8">
        <v>44400</v>
      </c>
      <c r="SB9" s="8">
        <v>44401</v>
      </c>
      <c r="SC9" s="8">
        <v>44402</v>
      </c>
      <c r="SD9" s="8">
        <v>44403</v>
      </c>
      <c r="SE9" s="8">
        <v>44404</v>
      </c>
      <c r="SF9" s="8">
        <v>44405</v>
      </c>
      <c r="SG9" s="8">
        <v>44406</v>
      </c>
      <c r="SH9" s="8">
        <v>44407</v>
      </c>
      <c r="SI9" s="8">
        <v>44408</v>
      </c>
      <c r="SJ9" s="8">
        <v>44409</v>
      </c>
      <c r="SK9" s="8">
        <v>44410</v>
      </c>
      <c r="SL9" s="8">
        <v>44411</v>
      </c>
      <c r="SM9" s="8">
        <v>44412</v>
      </c>
      <c r="SN9" s="8">
        <v>44413</v>
      </c>
      <c r="SO9" s="8">
        <v>44414</v>
      </c>
      <c r="SP9" s="8">
        <v>44415</v>
      </c>
      <c r="SQ9" s="8">
        <v>44416</v>
      </c>
      <c r="SR9" s="8">
        <v>44417</v>
      </c>
      <c r="SS9" s="8">
        <v>44418</v>
      </c>
      <c r="ST9" s="8">
        <v>44419</v>
      </c>
      <c r="SU9" s="8">
        <v>44420</v>
      </c>
      <c r="SV9" s="8">
        <v>44421</v>
      </c>
      <c r="SW9" s="8">
        <v>44422</v>
      </c>
      <c r="SX9" s="8">
        <v>44423</v>
      </c>
      <c r="SY9" s="8">
        <v>44424</v>
      </c>
      <c r="SZ9" s="8">
        <v>44425</v>
      </c>
      <c r="TA9" s="8">
        <v>44426</v>
      </c>
      <c r="TB9" s="8">
        <v>44427</v>
      </c>
      <c r="TC9" s="8">
        <v>44428</v>
      </c>
      <c r="TD9" s="8">
        <v>44429</v>
      </c>
      <c r="TE9" s="8">
        <v>44430</v>
      </c>
      <c r="TF9" s="8">
        <v>44431</v>
      </c>
      <c r="TG9" s="8">
        <v>44432</v>
      </c>
      <c r="TH9" s="8">
        <v>44433</v>
      </c>
      <c r="TI9" s="8">
        <v>44434</v>
      </c>
      <c r="TJ9" s="8">
        <v>44435</v>
      </c>
      <c r="TK9" s="8">
        <v>44436</v>
      </c>
      <c r="TL9" s="8">
        <v>44437</v>
      </c>
      <c r="TM9" s="8">
        <v>44438</v>
      </c>
      <c r="TN9" s="8">
        <v>44439</v>
      </c>
      <c r="TO9" s="8">
        <v>44440</v>
      </c>
      <c r="TP9" s="8">
        <v>44441</v>
      </c>
      <c r="TQ9" s="8">
        <v>44442</v>
      </c>
      <c r="TR9" s="8">
        <v>44443</v>
      </c>
      <c r="TS9" s="8">
        <v>44444</v>
      </c>
      <c r="TT9" s="8">
        <v>44445</v>
      </c>
      <c r="TU9" s="8">
        <v>44446</v>
      </c>
      <c r="TV9" s="8">
        <v>44447</v>
      </c>
      <c r="TW9" s="8">
        <v>44448</v>
      </c>
      <c r="TX9" s="8">
        <v>44449</v>
      </c>
      <c r="TY9" s="8">
        <v>44450</v>
      </c>
      <c r="TZ9" s="8">
        <v>44451</v>
      </c>
      <c r="UA9" s="8">
        <v>44452</v>
      </c>
      <c r="UB9" s="8">
        <v>44453</v>
      </c>
      <c r="UC9" s="8">
        <v>44454</v>
      </c>
      <c r="UD9" s="8">
        <v>44455</v>
      </c>
      <c r="UE9" s="8">
        <v>44456</v>
      </c>
      <c r="UF9" s="8">
        <v>44457</v>
      </c>
      <c r="UG9" s="8">
        <v>44458</v>
      </c>
      <c r="UH9" s="8">
        <v>44459</v>
      </c>
      <c r="UI9" s="8">
        <v>44460</v>
      </c>
      <c r="UJ9" s="8">
        <v>44461</v>
      </c>
      <c r="UK9" s="8">
        <v>44462</v>
      </c>
      <c r="UL9" s="8">
        <v>44463</v>
      </c>
      <c r="UM9" s="8">
        <v>44464</v>
      </c>
      <c r="UN9" s="8">
        <v>44465</v>
      </c>
      <c r="UO9" s="8">
        <v>44466</v>
      </c>
      <c r="UP9" s="8">
        <v>44467</v>
      </c>
      <c r="UQ9" s="8">
        <v>44468</v>
      </c>
      <c r="UR9" s="8">
        <v>44469</v>
      </c>
      <c r="US9" s="8">
        <v>44470</v>
      </c>
      <c r="UT9" s="8">
        <v>44471</v>
      </c>
      <c r="UU9" s="8">
        <v>44472</v>
      </c>
      <c r="UV9" s="8">
        <v>44473</v>
      </c>
      <c r="UW9" s="8">
        <v>44474</v>
      </c>
      <c r="UX9" s="8">
        <v>44475</v>
      </c>
      <c r="UY9" s="8">
        <v>44476</v>
      </c>
      <c r="UZ9" s="8">
        <v>44477</v>
      </c>
      <c r="VA9" s="8">
        <v>44478</v>
      </c>
      <c r="VB9" s="8">
        <v>44479</v>
      </c>
      <c r="VC9" s="8">
        <v>44480</v>
      </c>
      <c r="VD9" s="8">
        <v>44481</v>
      </c>
      <c r="VE9" s="8">
        <v>44482</v>
      </c>
      <c r="VF9" s="8">
        <v>44483</v>
      </c>
      <c r="VG9" s="8">
        <v>44484</v>
      </c>
      <c r="VH9" s="8">
        <v>44485</v>
      </c>
      <c r="VI9" s="8">
        <v>44486</v>
      </c>
      <c r="VJ9" s="8">
        <v>44487</v>
      </c>
      <c r="VK9" s="8">
        <v>44488</v>
      </c>
      <c r="VL9" s="8">
        <v>44489</v>
      </c>
      <c r="VM9" s="8">
        <v>44490</v>
      </c>
      <c r="VN9" s="8">
        <v>44491</v>
      </c>
      <c r="VO9" s="8">
        <v>44492</v>
      </c>
      <c r="VP9" s="8">
        <v>44493</v>
      </c>
      <c r="VQ9" s="8">
        <v>44494</v>
      </c>
      <c r="VR9" s="8">
        <v>44495</v>
      </c>
      <c r="VS9" s="8">
        <v>44496</v>
      </c>
      <c r="VT9" s="8">
        <v>44497</v>
      </c>
      <c r="VU9" s="8">
        <v>44498</v>
      </c>
      <c r="VV9" s="8">
        <v>44499</v>
      </c>
      <c r="VW9" s="8">
        <v>44500</v>
      </c>
      <c r="VX9" s="8">
        <v>44501</v>
      </c>
      <c r="VY9" s="8">
        <v>44502</v>
      </c>
      <c r="VZ9" s="8">
        <v>44503</v>
      </c>
      <c r="WA9" s="8">
        <v>44504</v>
      </c>
      <c r="WB9" s="8">
        <v>44505</v>
      </c>
      <c r="WC9" s="8">
        <v>44506</v>
      </c>
      <c r="WD9" s="8">
        <v>44507</v>
      </c>
      <c r="WE9" s="8">
        <v>44508</v>
      </c>
      <c r="WF9" s="8">
        <v>44509</v>
      </c>
      <c r="WG9" s="8">
        <v>44510</v>
      </c>
      <c r="WH9" s="8">
        <v>44511</v>
      </c>
      <c r="WI9" s="8">
        <v>44512</v>
      </c>
      <c r="WJ9" s="8">
        <v>44513</v>
      </c>
      <c r="WK9" s="8">
        <v>44514</v>
      </c>
      <c r="WL9" s="8">
        <v>44515</v>
      </c>
      <c r="WM9" s="8">
        <v>44516</v>
      </c>
      <c r="WN9" s="8">
        <v>44517</v>
      </c>
      <c r="WO9" s="8">
        <v>44518</v>
      </c>
      <c r="WP9" s="8">
        <v>44519</v>
      </c>
      <c r="WQ9" s="8">
        <v>44520</v>
      </c>
      <c r="WR9" s="8">
        <v>44521</v>
      </c>
      <c r="WS9" s="8">
        <v>44522</v>
      </c>
      <c r="WT9" s="8">
        <v>44523</v>
      </c>
      <c r="WU9" s="8">
        <v>44524</v>
      </c>
      <c r="WV9" s="8">
        <v>44525</v>
      </c>
      <c r="WW9" s="8">
        <v>44526</v>
      </c>
      <c r="WX9" s="8">
        <v>44527</v>
      </c>
      <c r="WY9" s="8">
        <v>44528</v>
      </c>
      <c r="WZ9" s="8">
        <v>44529</v>
      </c>
      <c r="XA9" s="8">
        <v>44530</v>
      </c>
      <c r="XB9" s="8">
        <v>44531</v>
      </c>
      <c r="XC9" s="8">
        <v>44532</v>
      </c>
      <c r="XD9" s="8">
        <v>44533</v>
      </c>
      <c r="XE9" s="8">
        <v>44534</v>
      </c>
      <c r="XF9" s="8">
        <v>44535</v>
      </c>
      <c r="XG9" s="8">
        <v>44536</v>
      </c>
      <c r="XH9" s="8">
        <v>44537</v>
      </c>
      <c r="XI9" s="8">
        <v>44538</v>
      </c>
      <c r="XJ9" s="8">
        <v>44539</v>
      </c>
      <c r="XK9" s="8">
        <v>44540</v>
      </c>
      <c r="XL9" s="8">
        <v>44541</v>
      </c>
      <c r="XM9" s="8">
        <v>44542</v>
      </c>
      <c r="XN9" s="8">
        <v>44543</v>
      </c>
      <c r="XO9" s="8">
        <v>44544</v>
      </c>
      <c r="XP9" s="8">
        <v>44545</v>
      </c>
      <c r="XQ9" s="8">
        <v>44546</v>
      </c>
      <c r="XR9" s="8">
        <v>44547</v>
      </c>
      <c r="XS9" s="8">
        <v>44548</v>
      </c>
      <c r="XT9" s="8">
        <v>44549</v>
      </c>
      <c r="XU9" s="8">
        <v>44550</v>
      </c>
      <c r="XV9" s="8">
        <v>44551</v>
      </c>
      <c r="XW9" s="8">
        <v>44552</v>
      </c>
      <c r="XX9" s="8">
        <v>44553</v>
      </c>
      <c r="XY9" s="8">
        <v>44554</v>
      </c>
      <c r="XZ9" s="8">
        <v>44555</v>
      </c>
      <c r="YA9" s="8">
        <v>44556</v>
      </c>
      <c r="YB9" s="8">
        <v>44557</v>
      </c>
      <c r="YC9" s="8">
        <v>44558</v>
      </c>
      <c r="YD9" s="8">
        <v>44559</v>
      </c>
      <c r="YE9" s="8">
        <v>44560</v>
      </c>
      <c r="YF9" s="8">
        <v>44561</v>
      </c>
    </row>
    <row r="10" spans="1:656" x14ac:dyDescent="0.35">
      <c r="B10" s="14">
        <f>VLOOKUP(B$6,Values!$A$1:$E$657,(1+MATCH(Calc!$A$9,Values!$B$1:$D$1,0)),FALSE)</f>
        <v>187</v>
      </c>
      <c r="C10" s="14">
        <f>VLOOKUP(C$6,Values!$A$1:$E$657,(1+MATCH(Calc!$A$9,Values!$B$1:$D$1,0)),FALSE)</f>
        <v>202</v>
      </c>
      <c r="D10" s="14">
        <f>VLOOKUP(D$6,Values!$A$1:$E$657,(1+MATCH(Calc!$A$9,Values!$B$1:$D$1,0)),FALSE)</f>
        <v>217</v>
      </c>
      <c r="E10" s="14">
        <f>VLOOKUP(E$6,Values!$A$1:$E$657,(1+MATCH(Calc!$A$9,Values!$B$1:$D$1,0)),FALSE)</f>
        <v>230</v>
      </c>
      <c r="F10" s="14">
        <f>VLOOKUP(F$6,Values!$A$1:$E$657,(1+MATCH(Calc!$A$9,Values!$B$1:$D$1,0)),FALSE)</f>
        <v>307</v>
      </c>
      <c r="G10" s="14">
        <f>VLOOKUP(G$6,Values!$A$1:$E$657,(1+MATCH(Calc!$A$9,Values!$B$1:$D$1,0)),FALSE)</f>
        <v>380</v>
      </c>
      <c r="H10" s="14">
        <f>VLOOKUP(H$6,Values!$A$1:$E$657,(1+MATCH(Calc!$A$9,Values!$B$1:$D$1,0)),FALSE)</f>
        <v>462</v>
      </c>
      <c r="I10" s="14">
        <f>VLOOKUP(I$6,Values!$A$1:$E$657,(1+MATCH(Calc!$A$9,Values!$B$1:$D$1,0)),FALSE)</f>
        <v>552</v>
      </c>
      <c r="J10" s="14">
        <f>VLOOKUP(J$6,Values!$A$1:$E$657,(1+MATCH(Calc!$A$9,Values!$B$1:$D$1,0)),FALSE)</f>
        <v>636</v>
      </c>
      <c r="K10" s="14">
        <f>VLOOKUP(K$6,Values!$A$1:$E$657,(1+MATCH(Calc!$A$9,Values!$B$1:$D$1,0)),FALSE)</f>
        <v>707</v>
      </c>
      <c r="L10" s="14">
        <f>VLOOKUP(L$6,Values!$A$1:$E$657,(1+MATCH(Calc!$A$9,Values!$B$1:$D$1,0)),FALSE)</f>
        <v>803</v>
      </c>
      <c r="M10" s="14">
        <f>VLOOKUP(M$6,Values!$A$1:$E$657,(1+MATCH(Calc!$A$9,Values!$B$1:$D$1,0)),FALSE)</f>
        <v>1075</v>
      </c>
      <c r="N10" s="14">
        <f>VLOOKUP(N$6,Values!$A$1:$E$657,(1+MATCH(Calc!$A$9,Values!$B$1:$D$1,0)),FALSE)</f>
        <v>1418</v>
      </c>
      <c r="O10" s="14">
        <f>VLOOKUP(O$6,Values!$A$1:$E$657,(1+MATCH(Calc!$A$9,Values!$B$1:$D$1,0)),FALSE)</f>
        <v>1546</v>
      </c>
      <c r="P10" s="14">
        <f>VLOOKUP(P$6,Values!$A$1:$E$657,(1+MATCH(Calc!$A$9,Values!$B$1:$D$1,0)),FALSE)</f>
        <v>2084</v>
      </c>
      <c r="Q10" s="14">
        <f>VLOOKUP(Q$6,Values!$A$1:$E$657,(1+MATCH(Calc!$A$9,Values!$B$1:$D$1,0)),FALSE)</f>
        <v>2311</v>
      </c>
      <c r="R10" s="14">
        <f>VLOOKUP(R$6,Values!$A$1:$E$657,(1+MATCH(Calc!$A$9,Values!$B$1:$D$1,0)),FALSE)</f>
        <v>2633</v>
      </c>
      <c r="S10" s="14">
        <f>VLOOKUP(S$6,Values!$A$1:$E$657,(1+MATCH(Calc!$A$9,Values!$B$1:$D$1,0)),FALSE)</f>
        <v>3018</v>
      </c>
      <c r="T10" s="14">
        <f>VLOOKUP(T$6,Values!$A$1:$E$657,(1+MATCH(Calc!$A$9,Values!$B$1:$D$1,0)),FALSE)</f>
        <v>3094</v>
      </c>
      <c r="U10" s="14">
        <f>VLOOKUP(U$6,Values!$A$1:$E$657,(1+MATCH(Calc!$A$9,Values!$B$1:$D$1,0)),FALSE)</f>
        <v>3246</v>
      </c>
      <c r="V10" s="14">
        <f>VLOOKUP(V$6,Values!$A$1:$E$657,(1+MATCH(Calc!$A$9,Values!$B$1:$D$1,0)),FALSE)</f>
        <v>3660</v>
      </c>
      <c r="W10" s="14">
        <f>VLOOKUP(W$6,Values!$A$1:$E$657,(1+MATCH(Calc!$A$9,Values!$B$1:$D$1,0)),FALSE)</f>
        <v>3764</v>
      </c>
      <c r="X10" s="14">
        <f>VLOOKUP(X$6,Values!$A$1:$E$657,(1+MATCH(Calc!$A$9,Values!$B$1:$D$1,0)),FALSE)</f>
        <v>3870</v>
      </c>
      <c r="Y10" s="14">
        <f>VLOOKUP(Y$6,Values!$A$1:$E$657,(1+MATCH(Calc!$A$9,Values!$B$1:$D$1,0)),FALSE)</f>
        <v>4076</v>
      </c>
      <c r="Z10" s="14">
        <f>VLOOKUP(Z$6,Values!$A$1:$E$657,(1+MATCH(Calc!$A$9,Values!$B$1:$D$1,0)),FALSE)</f>
        <v>4195</v>
      </c>
      <c r="AA10" s="14">
        <f>VLOOKUP(AA$6,Values!$A$1:$E$657,(1+MATCH(Calc!$A$9,Values!$B$1:$D$1,0)),FALSE)</f>
        <v>4428</v>
      </c>
      <c r="AB10" s="14">
        <f>VLOOKUP(AB$6,Values!$A$1:$E$657,(1+MATCH(Calc!$A$9,Values!$B$1:$D$1,0)),FALSE)</f>
        <v>4648</v>
      </c>
      <c r="AC10" s="14">
        <f>VLOOKUP(AC$6,Values!$A$1:$E$657,(1+MATCH(Calc!$A$9,Values!$B$1:$D$1,0)),FALSE)</f>
        <v>4932</v>
      </c>
      <c r="AD10" s="14">
        <f>VLOOKUP(AD$6,Values!$A$1:$E$657,(1+MATCH(Calc!$A$9,Values!$B$1:$D$1,0)),FALSE)</f>
        <v>5223</v>
      </c>
      <c r="AE10" s="14">
        <f>VLOOKUP(AE$6,Values!$A$1:$E$657,(1+MATCH(Calc!$A$9,Values!$B$1:$D$1,0)),FALSE)</f>
        <v>5453</v>
      </c>
      <c r="AF10" s="14">
        <f>VLOOKUP(AF$6,Values!$A$1:$E$657,(1+MATCH(Calc!$A$9,Values!$B$1:$D$1,0)),FALSE)</f>
        <v>5660</v>
      </c>
      <c r="AG10" s="14">
        <f>VLOOKUP(AG$6,Values!$A$1:$E$657,(1+MATCH(Calc!$A$9,Values!$B$1:$D$1,0)),FALSE)</f>
        <v>5878</v>
      </c>
      <c r="AH10" s="14">
        <f>VLOOKUP(AH$6,Values!$A$1:$E$657,(1+MATCH(Calc!$A$9,Values!$B$1:$D$1,0)),FALSE)</f>
        <v>6087</v>
      </c>
      <c r="AI10" s="14">
        <f>VLOOKUP(AI$6,Values!$A$1:$E$657,(1+MATCH(Calc!$A$9,Values!$B$1:$D$1,0)),FALSE)</f>
        <v>6259</v>
      </c>
      <c r="AJ10" s="14">
        <f>VLOOKUP(AJ$6,Values!$A$1:$E$657,(1+MATCH(Calc!$A$9,Values!$B$1:$D$1,0)),FALSE)</f>
        <v>6459</v>
      </c>
      <c r="AK10" s="14">
        <f>VLOOKUP(AK$6,Values!$A$1:$E$657,(1+MATCH(Calc!$A$9,Values!$B$1:$D$1,0)),FALSE)</f>
        <v>6599</v>
      </c>
      <c r="AL10" s="14">
        <f>VLOOKUP(AL$6,Values!$A$1:$E$657,(1+MATCH(Calc!$A$9,Values!$B$1:$D$1,0)),FALSE)</f>
        <v>6710</v>
      </c>
      <c r="AM10" s="14">
        <f>VLOOKUP(AM$6,Values!$A$1:$E$657,(1+MATCH(Calc!$A$9,Values!$B$1:$D$1,0)),FALSE)</f>
        <v>6981</v>
      </c>
      <c r="AN10" s="14">
        <f>VLOOKUP(AN$6,Values!$A$1:$E$657,(1+MATCH(Calc!$A$9,Values!$B$1:$D$1,0)),FALSE)</f>
        <v>7192</v>
      </c>
      <c r="AO10" s="14">
        <f>VLOOKUP(AO$6,Values!$A$1:$E$657,(1+MATCH(Calc!$A$9,Values!$B$1:$D$1,0)),FALSE)</f>
        <v>7294</v>
      </c>
      <c r="AP10" s="14">
        <f>VLOOKUP(AP$6,Values!$A$1:$E$657,(1+MATCH(Calc!$A$9,Values!$B$1:$D$1,0)),FALSE)</f>
        <v>7579</v>
      </c>
      <c r="AQ10" s="14">
        <f>VLOOKUP(AQ$6,Values!$A$1:$E$657,(1+MATCH(Calc!$A$9,Values!$B$1:$D$1,0)),FALSE)</f>
        <v>7777</v>
      </c>
      <c r="AR10" s="14">
        <f>VLOOKUP(AR$6,Values!$A$1:$E$657,(1+MATCH(Calc!$A$9,Values!$B$1:$D$1,0)),FALSE)</f>
        <v>7958</v>
      </c>
      <c r="AS10" s="14">
        <f>VLOOKUP(AS$6,Values!$A$1:$E$657,(1+MATCH(Calc!$A$9,Values!$B$1:$D$1,0)),FALSE)</f>
        <v>8212</v>
      </c>
      <c r="AT10" s="14">
        <f>VLOOKUP(AT$6,Values!$A$1:$E$657,(1+MATCH(Calc!$A$9,Values!$B$1:$D$1,0)),FALSE)</f>
        <v>8488</v>
      </c>
      <c r="AU10" s="14">
        <f>VLOOKUP(AU$6,Values!$A$1:$E$657,(1+MATCH(Calc!$A$9,Values!$B$1:$D$1,0)),FALSE)</f>
        <v>8772</v>
      </c>
      <c r="AV10" s="14">
        <f>VLOOKUP(AV$6,Values!$A$1:$E$657,(1+MATCH(Calc!$A$9,Values!$B$1:$D$1,0)),FALSE)</f>
        <v>8928</v>
      </c>
      <c r="AW10" s="14">
        <f>VLOOKUP(AW$6,Values!$A$1:$E$657,(1+MATCH(Calc!$A$9,Values!$B$1:$D$1,0)),FALSE)</f>
        <v>9223</v>
      </c>
      <c r="AX10" s="14">
        <f>VLOOKUP(AX$6,Values!$A$1:$E$657,(1+MATCH(Calc!$A$9,Values!$B$1:$D$1,0)),FALSE)</f>
        <v>9485</v>
      </c>
      <c r="AY10" s="14">
        <f>VLOOKUP(AY$6,Values!$A$1:$E$657,(1+MATCH(Calc!$A$9,Values!$B$1:$D$1,0)),FALSE)</f>
        <v>9684</v>
      </c>
      <c r="AZ10" s="14">
        <f>VLOOKUP(AZ$6,Values!$A$1:$E$657,(1+MATCH(Calc!$A$9,Values!$B$1:$D$1,0)),FALSE)</f>
        <v>10004</v>
      </c>
      <c r="BA10" s="14">
        <f>VLOOKUP(BA$6,Values!$A$1:$E$657,(1+MATCH(Calc!$A$9,Values!$B$1:$D$1,0)),FALSE)</f>
        <v>10343</v>
      </c>
      <c r="BB10" s="14">
        <f>VLOOKUP(BB$6,Values!$A$1:$E$657,(1+MATCH(Calc!$A$9,Values!$B$1:$D$1,0)),FALSE)</f>
        <v>10463</v>
      </c>
      <c r="BC10" s="14">
        <f>VLOOKUP(BC$6,Values!$A$1:$E$657,(1+MATCH(Calc!$A$9,Values!$B$1:$D$1,0)),FALSE)</f>
        <v>10610</v>
      </c>
      <c r="BD10" s="14">
        <f>VLOOKUP(BD$6,Values!$A$1:$E$657,(1+MATCH(Calc!$A$9,Values!$B$1:$D$1,0)),FALSE)</f>
        <v>10794</v>
      </c>
      <c r="BE10" s="14">
        <f>VLOOKUP(BE$6,Values!$A$1:$E$657,(1+MATCH(Calc!$A$9,Values!$B$1:$D$1,0)),FALSE)</f>
        <v>11086</v>
      </c>
      <c r="BF10" s="14">
        <f>VLOOKUP(BF$6,Values!$A$1:$E$657,(1+MATCH(Calc!$A$9,Values!$B$1:$D$1,0)),FALSE)</f>
        <v>11350</v>
      </c>
      <c r="BG10" s="14">
        <f>VLOOKUP(BG$6,Values!$A$1:$E$657,(1+MATCH(Calc!$A$9,Values!$B$1:$D$1,0)),FALSE)</f>
        <v>11618</v>
      </c>
      <c r="BH10" s="14">
        <f>VLOOKUP(BH$6,Values!$A$1:$E$657,(1+MATCH(Calc!$A$9,Values!$B$1:$D$1,0)),FALSE)</f>
        <v>11876</v>
      </c>
      <c r="BI10" s="14">
        <f>VLOOKUP(BI$6,Values!$A$1:$E$657,(1+MATCH(Calc!$A$9,Values!$B$1:$D$1,0)),FALSE)</f>
        <v>12091</v>
      </c>
      <c r="BJ10" s="14">
        <f>VLOOKUP(BJ$6,Values!$A$1:$E$657,(1+MATCH(Calc!$A$9,Values!$B$1:$D$1,0)),FALSE)</f>
        <v>12305</v>
      </c>
      <c r="BK10" s="14">
        <f>VLOOKUP(BK$6,Values!$A$1:$E$657,(1+MATCH(Calc!$A$9,Values!$B$1:$D$1,0)),FALSE)</f>
        <v>12513</v>
      </c>
      <c r="BL10" s="14">
        <f>VLOOKUP(BL$6,Values!$A$1:$E$657,(1+MATCH(Calc!$A$9,Values!$B$1:$D$1,0)),FALSE)</f>
        <v>12718</v>
      </c>
      <c r="BM10" s="14">
        <f>VLOOKUP(BM$6,Values!$A$1:$E$657,(1+MATCH(Calc!$A$9,Values!$B$1:$D$1,0)),FALSE)</f>
        <v>12942</v>
      </c>
      <c r="BN10" s="14">
        <f>VLOOKUP(BN$6,Values!$A$1:$E$657,(1+MATCH(Calc!$A$9,Values!$B$1:$D$1,0)),FALSE)</f>
        <v>13221</v>
      </c>
      <c r="BO10" s="14">
        <f>VLOOKUP(BO$6,Values!$A$1:$E$657,(1+MATCH(Calc!$A$9,Values!$B$1:$D$1,0)),FALSE)</f>
        <v>13434</v>
      </c>
      <c r="BP10" s="14">
        <f>VLOOKUP(BP$6,Values!$A$1:$E$657,(1+MATCH(Calc!$A$9,Values!$B$1:$D$1,0)),FALSE)</f>
        <v>13597</v>
      </c>
      <c r="BQ10" s="14">
        <f>VLOOKUP(BQ$6,Values!$A$1:$E$657,(1+MATCH(Calc!$A$9,Values!$B$1:$D$1,0)),FALSE)</f>
        <v>13777</v>
      </c>
      <c r="BR10" s="14">
        <f>VLOOKUP(BR$6,Values!$A$1:$E$657,(1+MATCH(Calc!$A$9,Values!$B$1:$D$1,0)),FALSE)</f>
        <v>14035</v>
      </c>
      <c r="BS10" s="14">
        <f>VLOOKUP(BS$6,Values!$A$1:$E$657,(1+MATCH(Calc!$A$9,Values!$B$1:$D$1,0)),FALSE)</f>
        <v>14319</v>
      </c>
      <c r="BT10" s="14">
        <f>VLOOKUP(BT$6,Values!$A$1:$E$657,(1+MATCH(Calc!$A$9,Values!$B$1:$D$1,0)),FALSE)</f>
        <v>14669</v>
      </c>
      <c r="BU10" s="14">
        <f>VLOOKUP(BU$6,Values!$A$1:$E$657,(1+MATCH(Calc!$A$9,Values!$B$1:$D$1,0)),FALSE)</f>
        <v>15049</v>
      </c>
      <c r="BV10" s="14">
        <f>VLOOKUP(BV$6,Values!$A$1:$E$657,(1+MATCH(Calc!$A$9,Values!$B$1:$D$1,0)),FALSE)</f>
        <v>15588</v>
      </c>
      <c r="BW10" s="14">
        <f>VLOOKUP(BW$6,Values!$A$1:$E$657,(1+MATCH(Calc!$A$9,Values!$B$1:$D$1,0)),FALSE)</f>
        <v>16634</v>
      </c>
      <c r="BX10" s="14">
        <f>VLOOKUP(BX$6,Values!$A$1:$E$657,(1+MATCH(Calc!$A$9,Values!$B$1:$D$1,0)),FALSE)</f>
        <v>17224</v>
      </c>
      <c r="BY10" s="14">
        <f>VLOOKUP(BY$6,Values!$A$1:$E$657,(1+MATCH(Calc!$A$9,Values!$B$1:$D$1,0)),FALSE)</f>
        <v>18086</v>
      </c>
      <c r="BZ10" s="14">
        <f>VLOOKUP(BZ$6,Values!$A$1:$E$657,(1+MATCH(Calc!$A$9,Values!$B$1:$D$1,0)),FALSE)</f>
        <v>18638</v>
      </c>
      <c r="CA10" s="14">
        <f>VLOOKUP(CA$6,Values!$A$1:$E$657,(1+MATCH(Calc!$A$9,Values!$B$1:$D$1,0)),FALSE)</f>
        <v>18997</v>
      </c>
      <c r="CB10" s="14">
        <f>VLOOKUP(CB$6,Values!$A$1:$E$657,(1+MATCH(Calc!$A$9,Values!$B$1:$D$1,0)),FALSE)</f>
        <v>19748</v>
      </c>
      <c r="CC10" s="14">
        <f>VLOOKUP(CC$6,Values!$A$1:$E$657,(1+MATCH(Calc!$A$9,Values!$B$1:$D$1,0)),FALSE)</f>
        <v>20382</v>
      </c>
      <c r="CD10" s="14">
        <f>VLOOKUP(CD$6,Values!$A$1:$E$657,(1+MATCH(Calc!$A$9,Values!$B$1:$D$1,0)),FALSE)</f>
        <v>20626</v>
      </c>
      <c r="CE10" s="14">
        <f>VLOOKUP(CE$6,Values!$A$1:$E$657,(1+MATCH(Calc!$A$9,Values!$B$1:$D$1,0)),FALSE)</f>
        <v>21340</v>
      </c>
      <c r="CF10" s="14">
        <f>VLOOKUP(CF$6,Values!$A$1:$E$657,(1+MATCH(Calc!$A$9,Values!$B$1:$D$1,0)),FALSE)</f>
        <v>21895</v>
      </c>
      <c r="CG10" s="14">
        <f>VLOOKUP(CG$6,Values!$A$1:$E$657,(1+MATCH(Calc!$A$9,Values!$B$1:$D$1,0)),FALSE)</f>
        <v>22474</v>
      </c>
      <c r="CH10" s="14">
        <f>VLOOKUP(CH$6,Values!$A$1:$E$657,(1+MATCH(Calc!$A$9,Values!$B$1:$D$1,0)),FALSE)</f>
        <v>22992</v>
      </c>
      <c r="CI10" s="14">
        <f>VLOOKUP(CI$6,Values!$A$1:$E$657,(1+MATCH(Calc!$A$9,Values!$B$1:$D$1,0)),FALSE)</f>
        <v>23732</v>
      </c>
      <c r="CJ10" s="14">
        <f>VLOOKUP(CJ$6,Values!$A$1:$E$657,(1+MATCH(Calc!$A$9,Values!$B$1:$D$1,0)),FALSE)</f>
        <v>24175</v>
      </c>
      <c r="CK10" s="14">
        <f>VLOOKUP(CK$6,Values!$A$1:$E$657,(1+MATCH(Calc!$A$9,Values!$B$1:$D$1,0)),FALSE)</f>
        <v>24787</v>
      </c>
      <c r="CL10" s="14">
        <f>VLOOKUP(CL$6,Values!$A$1:$E$657,(1+MATCH(Calc!$A$9,Values!$B$1:$D$1,0)),FALSE)</f>
        <v>25392</v>
      </c>
      <c r="CM10" s="14">
        <f>VLOOKUP(CM$6,Values!$A$1:$E$657,(1+MATCH(Calc!$A$9,Values!$B$1:$D$1,0)),FALSE)</f>
        <v>25930</v>
      </c>
      <c r="CN10" s="14">
        <f>VLOOKUP(CN$6,Values!$A$1:$E$657,(1+MATCH(Calc!$A$9,Values!$B$1:$D$1,0)),FALSE)</f>
        <v>26420</v>
      </c>
      <c r="CO10" s="14">
        <f>VLOOKUP(CO$6,Values!$A$1:$E$657,(1+MATCH(Calc!$A$9,Values!$B$1:$D$1,0)),FALSE)</f>
        <v>26781</v>
      </c>
      <c r="CP10" s="14">
        <f>VLOOKUP(CP$6,Values!$A$1:$E$657,(1+MATCH(Calc!$A$9,Values!$B$1:$D$1,0)),FALSE)</f>
        <v>27238</v>
      </c>
      <c r="CQ10" s="14">
        <f>VLOOKUP(CQ$6,Values!$A$1:$E$657,(1+MATCH(Calc!$A$9,Values!$B$1:$D$1,0)),FALSE)</f>
        <v>27799</v>
      </c>
      <c r="CR10" s="14">
        <f>VLOOKUP(CR$6,Values!$A$1:$E$657,(1+MATCH(Calc!$A$9,Values!$B$1:$D$1,0)),FALSE)</f>
        <v>28459</v>
      </c>
      <c r="CS10" s="14">
        <f>VLOOKUP(CS$6,Values!$A$1:$E$657,(1+MATCH(Calc!$A$9,Values!$B$1:$D$1,0)),FALSE)</f>
        <v>29400</v>
      </c>
      <c r="CT10" s="14">
        <f>VLOOKUP(CT$6,Values!$A$1:$E$657,(1+MATCH(Calc!$A$9,Values!$B$1:$D$1,0)),FALSE)</f>
        <v>30052</v>
      </c>
      <c r="CU10" s="14">
        <f>VLOOKUP(CU$6,Values!$A$1:$E$657,(1+MATCH(Calc!$A$9,Values!$B$1:$D$1,0)),FALSE)</f>
        <v>30682</v>
      </c>
      <c r="CV10" s="14">
        <f>VLOOKUP(CV$6,Values!$A$1:$E$657,(1+MATCH(Calc!$A$9,Values!$B$1:$D$1,0)),FALSE)</f>
        <v>31825</v>
      </c>
      <c r="CW10" s="14">
        <f>VLOOKUP(CW$6,Values!$A$1:$E$657,(1+MATCH(Calc!$A$9,Values!$B$1:$D$1,0)),FALSE)</f>
        <v>32295</v>
      </c>
      <c r="CX10" s="14">
        <f>VLOOKUP(CX$6,Values!$A$1:$E$657,(1+MATCH(Calc!$A$9,Values!$B$1:$D$1,0)),FALSE)</f>
        <v>33069</v>
      </c>
      <c r="CY10" s="14">
        <f>VLOOKUP(CY$6,Values!$A$1:$E$657,(1+MATCH(Calc!$A$9,Values!$B$1:$D$1,0)),FALSE)</f>
        <v>34073</v>
      </c>
      <c r="CZ10" s="14">
        <f>VLOOKUP(CZ$6,Values!$A$1:$E$657,(1+MATCH(Calc!$A$9,Values!$B$1:$D$1,0)),FALSE)</f>
        <v>34803</v>
      </c>
      <c r="DA10" s="14">
        <f>VLOOKUP(DA$6,Values!$A$1:$E$657,(1+MATCH(Calc!$A$9,Values!$B$1:$D$1,0)),FALSE)</f>
        <v>35455</v>
      </c>
      <c r="DB10" s="14">
        <f>VLOOKUP(DB$6,Values!$A$1:$E$657,(1+MATCH(Calc!$A$9,Values!$B$1:$D$1,0)),FALSE)</f>
        <v>36438</v>
      </c>
      <c r="DC10" s="14">
        <f>VLOOKUP(DC$6,Values!$A$1:$E$657,(1+MATCH(Calc!$A$9,Values!$B$1:$D$1,0)),FALSE)</f>
        <v>37514</v>
      </c>
      <c r="DD10" s="14">
        <f>VLOOKUP(DD$6,Values!$A$1:$E$657,(1+MATCH(Calc!$A$9,Values!$B$1:$D$1,0)),FALSE)</f>
        <v>38511</v>
      </c>
      <c r="DE10" s="14">
        <f>VLOOKUP(DE$6,Values!$A$1:$E$657,(1+MATCH(Calc!$A$9,Values!$B$1:$D$1,0)),FALSE)</f>
        <v>38805</v>
      </c>
      <c r="DF10" s="14">
        <f>VLOOKUP(DF$6,Values!$A$1:$E$657,(1+MATCH(Calc!$A$9,Values!$B$1:$D$1,0)),FALSE)</f>
        <v>40336</v>
      </c>
      <c r="DG10" s="14">
        <f>VLOOKUP(DG$6,Values!$A$1:$E$657,(1+MATCH(Calc!$A$9,Values!$B$1:$D$1,0)),FALSE)</f>
        <v>41830</v>
      </c>
      <c r="DH10" s="14">
        <f>VLOOKUP(DH$6,Values!$A$1:$E$657,(1+MATCH(Calc!$A$9,Values!$B$1:$D$1,0)),FALSE)</f>
        <v>44254</v>
      </c>
      <c r="DI10" s="14">
        <f>VLOOKUP(DI$6,Values!$A$1:$E$657,(1+MATCH(Calc!$A$9,Values!$B$1:$D$1,0)),FALSE)</f>
        <v>46333</v>
      </c>
      <c r="DJ10" s="14">
        <f>VLOOKUP(DJ$6,Values!$A$1:$E$657,(1+MATCH(Calc!$A$9,Values!$B$1:$D$1,0)),FALSE)</f>
        <v>47873</v>
      </c>
      <c r="DK10" s="14">
        <f>VLOOKUP(DK$6,Values!$A$1:$E$657,(1+MATCH(Calc!$A$9,Values!$B$1:$D$1,0)),FALSE)</f>
        <v>50359</v>
      </c>
      <c r="DL10" s="14">
        <f>VLOOKUP(DL$6,Values!$A$1:$E$657,(1+MATCH(Calc!$A$9,Values!$B$1:$D$1,0)),FALSE)</f>
        <v>51754</v>
      </c>
      <c r="DM10" s="14">
        <f>VLOOKUP(DM$6,Values!$A$1:$E$657,(1+MATCH(Calc!$A$9,Values!$B$1:$D$1,0)),FALSE)</f>
        <v>52914</v>
      </c>
      <c r="DN10" s="14">
        <f>VLOOKUP(DN$6,Values!$A$1:$E$657,(1+MATCH(Calc!$A$9,Values!$B$1:$D$1,0)),FALSE)</f>
        <v>54222</v>
      </c>
      <c r="DO10" s="14">
        <f>VLOOKUP(DO$6,Values!$A$1:$E$657,(1+MATCH(Calc!$A$9,Values!$B$1:$D$1,0)),FALSE)</f>
        <v>56259</v>
      </c>
      <c r="DP10" s="14">
        <f>VLOOKUP(DP$6,Values!$A$1:$E$657,(1+MATCH(Calc!$A$9,Values!$B$1:$D$1,0)),FALSE)</f>
        <v>57006</v>
      </c>
      <c r="DQ10" s="14">
        <f>VLOOKUP(DQ$6,Values!$A$1:$E$657,(1+MATCH(Calc!$A$9,Values!$B$1:$D$1,0)),FALSE)</f>
        <v>57545</v>
      </c>
      <c r="DR10" s="14">
        <f>VLOOKUP(DR$6,Values!$A$1:$E$657,(1+MATCH(Calc!$A$9,Values!$B$1:$D$1,0)),FALSE)</f>
        <v>58850</v>
      </c>
      <c r="DS10" s="14">
        <f>VLOOKUP(DS$6,Values!$A$1:$E$657,(1+MATCH(Calc!$A$9,Values!$B$1:$D$1,0)),FALSE)</f>
        <v>61266</v>
      </c>
      <c r="DT10" s="14">
        <f>VLOOKUP(DT$6,Values!$A$1:$E$657,(1+MATCH(Calc!$A$9,Values!$B$1:$D$1,0)),FALSE)</f>
        <v>63001</v>
      </c>
      <c r="DU10" s="14">
        <f>VLOOKUP(DU$6,Values!$A$1:$E$657,(1+MATCH(Calc!$A$9,Values!$B$1:$D$1,0)),FALSE)</f>
        <v>65304</v>
      </c>
      <c r="DV10" s="14">
        <f>VLOOKUP(DV$6,Values!$A$1:$E$657,(1+MATCH(Calc!$A$9,Values!$B$1:$D$1,0)),FALSE)</f>
        <v>67456</v>
      </c>
      <c r="DW10" s="14">
        <f>VLOOKUP(DW$6,Values!$A$1:$E$657,(1+MATCH(Calc!$A$9,Values!$B$1:$D$1,0)),FALSE)</f>
        <v>68898</v>
      </c>
      <c r="DX10" s="14">
        <f>VLOOKUP(DX$6,Values!$A$1:$E$657,(1+MATCH(Calc!$A$9,Values!$B$1:$D$1,0)),FALSE)</f>
        <v>70764</v>
      </c>
      <c r="DY10" s="14">
        <f>VLOOKUP(DY$6,Values!$A$1:$E$657,(1+MATCH(Calc!$A$9,Values!$B$1:$D$1,0)),FALSE)</f>
        <v>72269</v>
      </c>
      <c r="DZ10" s="14">
        <f>VLOOKUP(DZ$6,Values!$A$1:$E$657,(1+MATCH(Calc!$A$9,Values!$B$1:$D$1,0)),FALSE)</f>
        <v>74390</v>
      </c>
      <c r="EA10" s="14">
        <f>VLOOKUP(EA$6,Values!$A$1:$E$657,(1+MATCH(Calc!$A$9,Values!$B$1:$D$1,0)),FALSE)</f>
        <v>76444</v>
      </c>
      <c r="EB10" s="14">
        <f>VLOOKUP(EB$6,Values!$A$1:$E$657,(1+MATCH(Calc!$A$9,Values!$B$1:$D$1,0)),FALSE)</f>
        <v>78412</v>
      </c>
      <c r="EC10" s="14">
        <f>VLOOKUP(EC$6,Values!$A$1:$E$657,(1+MATCH(Calc!$A$9,Values!$B$1:$D$1,0)),FALSE)</f>
        <v>80448</v>
      </c>
      <c r="ED10" s="14">
        <f>VLOOKUP(ED$6,Values!$A$1:$E$657,(1+MATCH(Calc!$A$9,Values!$B$1:$D$1,0)),FALSE)</f>
        <v>82040</v>
      </c>
      <c r="EE10" s="14">
        <f>VLOOKUP(EE$6,Values!$A$1:$E$657,(1+MATCH(Calc!$A$9,Values!$B$1:$D$1,0)),FALSE)</f>
        <v>83673</v>
      </c>
      <c r="EF10" s="14">
        <f>VLOOKUP(EF$6,Values!$A$1:$E$657,(1+MATCH(Calc!$A$9,Values!$B$1:$D$1,0)),FALSE)</f>
        <v>85486</v>
      </c>
      <c r="EG10" s="14">
        <f>VLOOKUP(EG$6,Values!$A$1:$E$657,(1+MATCH(Calc!$A$9,Values!$B$1:$D$1,0)),FALSE)</f>
        <v>89374</v>
      </c>
      <c r="EH10" s="14">
        <f>VLOOKUP(EH$6,Values!$A$1:$E$657,(1+MATCH(Calc!$A$9,Values!$B$1:$D$1,0)),FALSE)</f>
        <v>93354</v>
      </c>
      <c r="EI10" s="14">
        <f>VLOOKUP(EI$6,Values!$A$1:$E$657,(1+MATCH(Calc!$A$9,Values!$B$1:$D$1,0)),FALSE)</f>
        <v>98232</v>
      </c>
      <c r="EJ10" s="14">
        <f>VLOOKUP(EJ$6,Values!$A$1:$E$657,(1+MATCH(Calc!$A$9,Values!$B$1:$D$1,0)),FALSE)</f>
        <v>103185</v>
      </c>
      <c r="EK10" s="14">
        <f>VLOOKUP(EK$6,Values!$A$1:$E$657,(1+MATCH(Calc!$A$9,Values!$B$1:$D$1,0)),FALSE)</f>
        <v>106330</v>
      </c>
      <c r="EL10" s="14">
        <f>VLOOKUP(EL$6,Values!$A$1:$E$657,(1+MATCH(Calc!$A$9,Values!$B$1:$D$1,0)),FALSE)</f>
        <v>112593</v>
      </c>
      <c r="EM10" s="14">
        <f>VLOOKUP(EM$6,Values!$A$1:$E$657,(1+MATCH(Calc!$A$9,Values!$B$1:$D$1,0)),FALSE)</f>
        <v>115980</v>
      </c>
      <c r="EN10" s="14">
        <f>VLOOKUP(EN$6,Values!$A$1:$E$657,(1+MATCH(Calc!$A$9,Values!$B$1:$D$1,0)),FALSE)</f>
        <v>119460</v>
      </c>
      <c r="EO10" s="14">
        <f>VLOOKUP(EO$6,Values!$A$1:$E$657,(1+MATCH(Calc!$A$9,Values!$B$1:$D$1,0)),FALSE)</f>
        <v>122754</v>
      </c>
      <c r="EP10" s="14">
        <f>VLOOKUP(EP$6,Values!$A$1:$E$657,(1+MATCH(Calc!$A$9,Values!$B$1:$D$1,0)),FALSE)</f>
        <v>126885</v>
      </c>
      <c r="EQ10" s="14">
        <f>VLOOKUP(EQ$6,Values!$A$1:$E$657,(1+MATCH(Calc!$A$9,Values!$B$1:$D$1,0)),FALSE)</f>
        <v>129913</v>
      </c>
      <c r="ER10" s="14">
        <f>VLOOKUP(ER$6,Values!$A$1:$E$657,(1+MATCH(Calc!$A$9,Values!$B$1:$D$1,0)),FALSE)</f>
        <v>136638</v>
      </c>
      <c r="ES10" s="14">
        <f>VLOOKUP(ES$6,Values!$A$1:$E$657,(1+MATCH(Calc!$A$9,Values!$B$1:$D$1,0)),FALSE)</f>
        <v>139538</v>
      </c>
      <c r="ET10" s="14">
        <f>VLOOKUP(ET$6,Values!$A$1:$E$657,(1+MATCH(Calc!$A$9,Values!$B$1:$D$1,0)),FALSE)</f>
        <v>143749</v>
      </c>
      <c r="EU10" s="14">
        <f>VLOOKUP(EU$6,Values!$A$1:$E$657,(1+MATCH(Calc!$A$9,Values!$B$1:$D$1,0)),FALSE)</f>
        <v>147526</v>
      </c>
      <c r="EV10" s="14">
        <f>VLOOKUP(EV$6,Values!$A$1:$E$657,(1+MATCH(Calc!$A$9,Values!$B$1:$D$1,0)),FALSE)</f>
        <v>153660</v>
      </c>
      <c r="EW10" s="14">
        <f>VLOOKUP(EW$6,Values!$A$1:$E$657,(1+MATCH(Calc!$A$9,Values!$B$1:$D$1,0)),FALSE)</f>
        <v>157918</v>
      </c>
      <c r="EX10" s="14">
        <f>VLOOKUP(EX$6,Values!$A$1:$E$657,(1+MATCH(Calc!$A$9,Values!$B$1:$D$1,0)),FALSE)</f>
        <v>161253</v>
      </c>
      <c r="EY10" s="14">
        <f>VLOOKUP(EY$6,Values!$A$1:$E$657,(1+MATCH(Calc!$A$9,Values!$B$1:$D$1,0)),FALSE)</f>
        <v>164474</v>
      </c>
      <c r="EZ10" s="14">
        <f>VLOOKUP(EZ$6,Values!$A$1:$E$657,(1+MATCH(Calc!$A$9,Values!$B$1:$D$1,0)),FALSE)</f>
        <v>169213</v>
      </c>
      <c r="FA10" s="14">
        <f>VLOOKUP(FA$6,Values!$A$1:$E$657,(1+MATCH(Calc!$A$9,Values!$B$1:$D$1,0)),FALSE)</f>
        <v>173774</v>
      </c>
      <c r="FB10" s="14">
        <f>VLOOKUP(FB$6,Values!$A$1:$E$657,(1+MATCH(Calc!$A$9,Values!$B$1:$D$1,0)),FALSE)</f>
        <v>178022</v>
      </c>
      <c r="FC10" s="14">
        <f>VLOOKUP(FC$6,Values!$A$1:$E$657,(1+MATCH(Calc!$A$9,Values!$B$1:$D$1,0)),FALSE)</f>
        <v>182365</v>
      </c>
      <c r="FD10" s="14">
        <f>VLOOKUP(FD$6,Values!$A$1:$E$657,(1+MATCH(Calc!$A$9,Values!$B$1:$D$1,0)),FALSE)</f>
        <v>187249</v>
      </c>
      <c r="FE10" s="14">
        <f>VLOOKUP(FE$6,Values!$A$1:$E$657,(1+MATCH(Calc!$A$9,Values!$B$1:$D$1,0)),FALSE)</f>
        <v>189601</v>
      </c>
      <c r="FF10" s="14">
        <f>VLOOKUP(FF$6,Values!$A$1:$E$657,(1+MATCH(Calc!$A$9,Values!$B$1:$D$1,0)),FALSE)</f>
        <v>194252</v>
      </c>
      <c r="FG10" s="14">
        <f>VLOOKUP(FG$6,Values!$A$1:$E$657,(1+MATCH(Calc!$A$9,Values!$B$1:$D$1,0)),FALSE)</f>
        <v>197164</v>
      </c>
      <c r="FH10" s="14">
        <f>VLOOKUP(FH$6,Values!$A$1:$E$657,(1+MATCH(Calc!$A$9,Values!$B$1:$D$1,0)),FALSE)</f>
        <v>202361</v>
      </c>
      <c r="FI10" s="14">
        <f>VLOOKUP(FI$6,Values!$A$1:$E$657,(1+MATCH(Calc!$A$9,Values!$B$1:$D$1,0)),FALSE)</f>
        <v>205581</v>
      </c>
      <c r="FJ10" s="14">
        <f>VLOOKUP(FJ$6,Values!$A$1:$E$657,(1+MATCH(Calc!$A$9,Values!$B$1:$D$1,0)),FALSE)</f>
        <v>209544</v>
      </c>
      <c r="FK10" s="14">
        <f>VLOOKUP(FK$6,Values!$A$1:$E$657,(1+MATCH(Calc!$A$9,Values!$B$1:$D$1,0)),FALSE)</f>
        <v>213131</v>
      </c>
      <c r="FL10" s="14">
        <f>VLOOKUP(FL$6,Values!$A$1:$E$657,(1+MATCH(Calc!$A$9,Values!$B$1:$D$1,0)),FALSE)</f>
        <v>217396</v>
      </c>
      <c r="FM10" s="14">
        <f>VLOOKUP(FM$6,Values!$A$1:$E$657,(1+MATCH(Calc!$A$9,Values!$B$1:$D$1,0)),FALSE)</f>
        <v>220819</v>
      </c>
      <c r="FN10" s="14">
        <f>VLOOKUP(FN$6,Values!$A$1:$E$657,(1+MATCH(Calc!$A$9,Values!$B$1:$D$1,0)),FALSE)</f>
        <v>224264</v>
      </c>
      <c r="FO10" s="14">
        <f>VLOOKUP(FO$6,Values!$A$1:$E$657,(1+MATCH(Calc!$A$9,Values!$B$1:$D$1,0)),FALSE)</f>
        <v>226440</v>
      </c>
      <c r="FP10" s="14">
        <f>VLOOKUP(FP$6,Values!$A$1:$E$657,(1+MATCH(Calc!$A$9,Values!$B$1:$D$1,0)),FALSE)</f>
        <v>228403</v>
      </c>
      <c r="FQ10" s="14">
        <f>VLOOKUP(FQ$6,Values!$A$1:$E$657,(1+MATCH(Calc!$A$9,Values!$B$1:$D$1,0)),FALSE)</f>
        <v>232072</v>
      </c>
      <c r="FR10" s="14">
        <f>VLOOKUP(FR$6,Values!$A$1:$E$657,(1+MATCH(Calc!$A$9,Values!$B$1:$D$1,0)),FALSE)</f>
        <v>234570</v>
      </c>
      <c r="FS10" s="14">
        <f>VLOOKUP(FS$6,Values!$A$1:$E$657,(1+MATCH(Calc!$A$9,Values!$B$1:$D$1,0)),FALSE)</f>
        <v>237365</v>
      </c>
      <c r="FT10" s="14">
        <f>VLOOKUP(FT$6,Values!$A$1:$E$657,(1+MATCH(Calc!$A$9,Values!$B$1:$D$1,0)),FALSE)</f>
        <v>238727</v>
      </c>
      <c r="FU10" s="14">
        <f>VLOOKUP(FU$6,Values!$A$1:$E$657,(1+MATCH(Calc!$A$9,Values!$B$1:$D$1,0)),FALSE)</f>
        <v>241987</v>
      </c>
      <c r="FV10" s="14">
        <f>VLOOKUP(FV$6,Values!$A$1:$E$657,(1+MATCH(Calc!$A$9,Values!$B$1:$D$1,0)),FALSE)</f>
        <v>245143</v>
      </c>
      <c r="FW10" s="14">
        <f>VLOOKUP(FW$6,Values!$A$1:$E$657,(1+MATCH(Calc!$A$9,Values!$B$1:$D$1,0)),FALSE)</f>
        <v>248947</v>
      </c>
      <c r="FX10" s="14">
        <f>VLOOKUP(FX$6,Values!$A$1:$E$657,(1+MATCH(Calc!$A$9,Values!$B$1:$D$1,0)),FALSE)</f>
        <v>252964</v>
      </c>
      <c r="FY10" s="14">
        <f>VLOOKUP(FY$6,Values!$A$1:$E$657,(1+MATCH(Calc!$A$9,Values!$B$1:$D$1,0)),FALSE)</f>
        <v>257863</v>
      </c>
      <c r="FZ10" s="14">
        <f>VLOOKUP(FZ$6,Values!$A$1:$E$657,(1+MATCH(Calc!$A$9,Values!$B$1:$D$1,0)),FALSE)</f>
        <v>261216</v>
      </c>
      <c r="GA10" s="14">
        <f>VLOOKUP(GA$6,Values!$A$1:$E$657,(1+MATCH(Calc!$A$9,Values!$B$1:$D$1,0)),FALSE)</f>
        <v>265888</v>
      </c>
      <c r="GB10" s="14">
        <f>VLOOKUP(GB$6,Values!$A$1:$E$657,(1+MATCH(Calc!$A$9,Values!$B$1:$D$1,0)),FALSE)</f>
        <v>269407</v>
      </c>
      <c r="GC10" s="14">
        <f>VLOOKUP(GC$6,Values!$A$1:$E$657,(1+MATCH(Calc!$A$9,Values!$B$1:$D$1,0)),FALSE)</f>
        <v>272934</v>
      </c>
      <c r="GD10" s="14">
        <f>VLOOKUP(GD$6,Values!$A$1:$E$657,(1+MATCH(Calc!$A$9,Values!$B$1:$D$1,0)),FALSE)</f>
        <v>276289</v>
      </c>
      <c r="GE10" s="14">
        <f>VLOOKUP(GE$6,Values!$A$1:$E$657,(1+MATCH(Calc!$A$9,Values!$B$1:$D$1,0)),FALSE)</f>
        <v>279526</v>
      </c>
      <c r="GF10" s="14">
        <f>VLOOKUP(GF$6,Values!$A$1:$E$657,(1+MATCH(Calc!$A$9,Values!$B$1:$D$1,0)),FALSE)</f>
        <v>283460</v>
      </c>
      <c r="GG10" s="14">
        <f>VLOOKUP(GG$6,Values!$A$1:$E$657,(1+MATCH(Calc!$A$9,Values!$B$1:$D$1,0)),FALSE)</f>
        <v>286743</v>
      </c>
      <c r="GH10" s="14">
        <f>VLOOKUP(GH$6,Values!$A$1:$E$657,(1+MATCH(Calc!$A$9,Values!$B$1:$D$1,0)),FALSE)</f>
        <v>290190</v>
      </c>
      <c r="GI10" s="14">
        <f>VLOOKUP(GI$6,Values!$A$1:$E$657,(1+MATCH(Calc!$A$9,Values!$B$1:$D$1,0)),FALSE)</f>
        <v>291789</v>
      </c>
      <c r="GJ10" s="14">
        <f>VLOOKUP(GJ$6,Values!$A$1:$E$657,(1+MATCH(Calc!$A$9,Values!$B$1:$D$1,0)),FALSE)</f>
        <v>294591</v>
      </c>
      <c r="GK10" s="14">
        <f>VLOOKUP(GK$6,Values!$A$1:$E$657,(1+MATCH(Calc!$A$9,Values!$B$1:$D$1,0)),FALSE)</f>
        <v>296755</v>
      </c>
      <c r="GL10" s="14">
        <f>VLOOKUP(GL$6,Values!$A$1:$E$657,(1+MATCH(Calc!$A$9,Values!$B$1:$D$1,0)),FALSE)</f>
        <v>299361</v>
      </c>
      <c r="GM10" s="14">
        <f>VLOOKUP(GM$6,Values!$A$1:$E$657,(1+MATCH(Calc!$A$9,Values!$B$1:$D$1,0)),FALSE)</f>
        <v>301256</v>
      </c>
      <c r="GN10" s="14">
        <f>VLOOKUP(GN$6,Values!$A$1:$E$657,(1+MATCH(Calc!$A$9,Values!$B$1:$D$1,0)),FALSE)</f>
        <v>304226</v>
      </c>
      <c r="GO10" s="14">
        <f>VLOOKUP(GO$6,Values!$A$1:$E$657,(1+MATCH(Calc!$A$9,Values!$B$1:$D$1,0)),FALSE)</f>
        <v>307288</v>
      </c>
      <c r="GP10" s="14">
        <f>VLOOKUP(GP$6,Values!$A$1:$E$657,(1+MATCH(Calc!$A$9,Values!$B$1:$D$1,0)),FALSE)</f>
        <v>309303</v>
      </c>
      <c r="GQ10" s="14">
        <f>VLOOKUP(GQ$6,Values!$A$1:$E$657,(1+MATCH(Calc!$A$9,Values!$B$1:$D$1,0)),FALSE)</f>
        <v>311694</v>
      </c>
      <c r="GR10" s="14">
        <f>VLOOKUP(GR$6,Values!$A$1:$E$657,(1+MATCH(Calc!$A$9,Values!$B$1:$D$1,0)),FALSE)</f>
        <v>314079</v>
      </c>
      <c r="GS10" s="14">
        <f>VLOOKUP(GS$6,Values!$A$1:$E$657,(1+MATCH(Calc!$A$9,Values!$B$1:$D$1,0)),FALSE)</f>
        <v>316678</v>
      </c>
      <c r="GT10" s="14">
        <f>VLOOKUP(GT$6,Values!$A$1:$E$657,(1+MATCH(Calc!$A$9,Values!$B$1:$D$1,0)),FALSE)</f>
        <v>319330</v>
      </c>
      <c r="GU10" s="14">
        <f>VLOOKUP(GU$6,Values!$A$1:$E$657,(1+MATCH(Calc!$A$9,Values!$B$1:$D$1,0)),FALSE)</f>
        <v>322497</v>
      </c>
      <c r="GV10" s="14">
        <f>VLOOKUP(GV$6,Values!$A$1:$E$657,(1+MATCH(Calc!$A$9,Values!$B$1:$D$1,0)),FALSE)</f>
        <v>324762</v>
      </c>
      <c r="GW10" s="14">
        <f>VLOOKUP(GW$6,Values!$A$1:$E$657,(1+MATCH(Calc!$A$9,Values!$B$1:$D$1,0)),FALSE)</f>
        <v>326833</v>
      </c>
      <c r="GX10" s="14">
        <f>VLOOKUP(GX$6,Values!$A$1:$E$657,(1+MATCH(Calc!$A$9,Values!$B$1:$D$1,0)),FALSE)</f>
        <v>329637</v>
      </c>
      <c r="GY10" s="14">
        <f>VLOOKUP(GY$6,Values!$A$1:$E$657,(1+MATCH(Calc!$A$9,Values!$B$1:$D$1,0)),FALSE)</f>
        <v>331867</v>
      </c>
      <c r="GZ10" s="14">
        <f>VLOOKUP(GZ$6,Values!$A$1:$E$657,(1+MATCH(Calc!$A$9,Values!$B$1:$D$1,0)),FALSE)</f>
        <v>334770</v>
      </c>
      <c r="HA10" s="14">
        <f>VLOOKUP(HA$6,Values!$A$1:$E$657,(1+MATCH(Calc!$A$9,Values!$B$1:$D$1,0)),FALSE)</f>
        <v>336926</v>
      </c>
      <c r="HB10" s="14">
        <f>VLOOKUP(HB$6,Values!$A$1:$E$657,(1+MATCH(Calc!$A$9,Values!$B$1:$D$1,0)),FALSE)</f>
        <v>339341</v>
      </c>
      <c r="HC10" s="14">
        <f>VLOOKUP(HC$6,Values!$A$1:$E$657,(1+MATCH(Calc!$A$9,Values!$B$1:$D$1,0)),FALSE)</f>
        <v>342816</v>
      </c>
      <c r="HD10" s="14">
        <f>VLOOKUP(HD$6,Values!$A$1:$E$657,(1+MATCH(Calc!$A$9,Values!$B$1:$D$1,0)),FALSE)</f>
        <v>344713</v>
      </c>
      <c r="HE10" s="14">
        <f>VLOOKUP(HE$6,Values!$A$1:$E$657,(1+MATCH(Calc!$A$9,Values!$B$1:$D$1,0)),FALSE)</f>
        <v>346536</v>
      </c>
      <c r="HF10" s="14">
        <f>VLOOKUP(HF$6,Values!$A$1:$E$657,(1+MATCH(Calc!$A$9,Values!$B$1:$D$1,0)),FALSE)</f>
        <v>348698</v>
      </c>
      <c r="HG10" s="14">
        <f>VLOOKUP(HG$6,Values!$A$1:$E$657,(1+MATCH(Calc!$A$9,Values!$B$1:$D$1,0)),FALSE)</f>
        <v>351750</v>
      </c>
      <c r="HH10" s="14">
        <f>VLOOKUP(HH$6,Values!$A$1:$E$657,(1+MATCH(Calc!$A$9,Values!$B$1:$D$1,0)),FALSE)</f>
        <v>354338</v>
      </c>
      <c r="HI10" s="14">
        <f>VLOOKUP(HI$6,Values!$A$1:$E$657,(1+MATCH(Calc!$A$9,Values!$B$1:$D$1,0)),FALSE)</f>
        <v>356618</v>
      </c>
      <c r="HJ10" s="14">
        <f>VLOOKUP(HJ$6,Values!$A$1:$E$657,(1+MATCH(Calc!$A$9,Values!$B$1:$D$1,0)),FALSE)</f>
        <v>359169</v>
      </c>
      <c r="HK10" s="14">
        <f>VLOOKUP(HK$6,Values!$A$1:$E$657,(1+MATCH(Calc!$A$9,Values!$B$1:$D$1,0)),FALSE)</f>
        <v>360775</v>
      </c>
      <c r="HL10" s="14">
        <f>VLOOKUP(HL$6,Values!$A$1:$E$657,(1+MATCH(Calc!$A$9,Values!$B$1:$D$1,0)),FALSE)</f>
        <v>362243</v>
      </c>
      <c r="HM10" s="14">
        <f>VLOOKUP(HM$6,Values!$A$1:$E$657,(1+MATCH(Calc!$A$9,Values!$B$1:$D$1,0)),FALSE)</f>
        <v>363888</v>
      </c>
      <c r="HN10" s="14">
        <f>VLOOKUP(HN$6,Values!$A$1:$E$657,(1+MATCH(Calc!$A$9,Values!$B$1:$D$1,0)),FALSE)</f>
        <v>365799</v>
      </c>
      <c r="HO10" s="14">
        <f>VLOOKUP(HO$6,Values!$A$1:$E$657,(1+MATCH(Calc!$A$9,Values!$B$1:$D$1,0)),FALSE)</f>
        <v>367819</v>
      </c>
      <c r="HP10" s="14">
        <f>VLOOKUP(HP$6,Values!$A$1:$E$657,(1+MATCH(Calc!$A$9,Values!$B$1:$D$1,0)),FALSE)</f>
        <v>370028</v>
      </c>
      <c r="HQ10" s="14">
        <f>VLOOKUP(HQ$6,Values!$A$1:$E$657,(1+MATCH(Calc!$A$9,Values!$B$1:$D$1,0)),FALSE)</f>
        <v>371630</v>
      </c>
      <c r="HR10" s="14">
        <f>VLOOKUP(HR$6,Values!$A$1:$E$657,(1+MATCH(Calc!$A$9,Values!$B$1:$D$1,0)),FALSE)</f>
        <v>373144</v>
      </c>
      <c r="HS10" s="14">
        <f>VLOOKUP(HS$6,Values!$A$1:$E$657,(1+MATCH(Calc!$A$9,Values!$B$1:$D$1,0)),FALSE)</f>
        <v>375180</v>
      </c>
      <c r="HT10" s="14">
        <f>VLOOKUP(HT$6,Values!$A$1:$E$657,(1+MATCH(Calc!$A$9,Values!$B$1:$D$1,0)),FALSE)</f>
        <v>376935</v>
      </c>
      <c r="HU10" s="14">
        <f>VLOOKUP(HU$6,Values!$A$1:$E$657,(1+MATCH(Calc!$A$9,Values!$B$1:$D$1,0)),FALSE)</f>
        <v>378933</v>
      </c>
      <c r="HV10" s="14">
        <f>VLOOKUP(HV$6,Values!$A$1:$E$657,(1+MATCH(Calc!$A$9,Values!$B$1:$D$1,0)),FALSE)</f>
        <v>380729</v>
      </c>
      <c r="HW10" s="14">
        <f>VLOOKUP(HW$6,Values!$A$1:$E$657,(1+MATCH(Calc!$A$9,Values!$B$1:$D$1,0)),FALSE)</f>
        <v>383113</v>
      </c>
      <c r="HX10" s="14">
        <f>VLOOKUP(HX$6,Values!$A$1:$E$657,(1+MATCH(Calc!$A$9,Values!$B$1:$D$1,0)),FALSE)</f>
        <v>385400</v>
      </c>
      <c r="HY10" s="14">
        <f>VLOOKUP(HY$6,Values!$A$1:$E$657,(1+MATCH(Calc!$A$9,Values!$B$1:$D$1,0)),FALSE)</f>
        <v>387161</v>
      </c>
      <c r="HZ10" s="14">
        <f>VLOOKUP(HZ$6,Values!$A$1:$E$657,(1+MATCH(Calc!$A$9,Values!$B$1:$D$1,0)),FALSE)</f>
        <v>388137</v>
      </c>
      <c r="IA10" s="14">
        <f>VLOOKUP(IA$6,Values!$A$1:$E$657,(1+MATCH(Calc!$A$9,Values!$B$1:$D$1,0)),FALSE)</f>
        <v>389725</v>
      </c>
      <c r="IB10" s="14">
        <f>VLOOKUP(IB$6,Values!$A$1:$E$657,(1+MATCH(Calc!$A$9,Values!$B$1:$D$1,0)),FALSE)</f>
        <v>391809</v>
      </c>
      <c r="IC10" s="14">
        <f>VLOOKUP(IC$6,Values!$A$1:$E$657,(1+MATCH(Calc!$A$9,Values!$B$1:$D$1,0)),FALSE)</f>
        <v>393961</v>
      </c>
      <c r="ID10" s="14">
        <f>VLOOKUP(ID$6,Values!$A$1:$E$657,(1+MATCH(Calc!$A$9,Values!$B$1:$D$1,0)),FALSE)</f>
        <v>396395</v>
      </c>
      <c r="IE10" s="14">
        <f>VLOOKUP(IE$6,Values!$A$1:$E$657,(1+MATCH(Calc!$A$9,Values!$B$1:$D$1,0)),FALSE)</f>
        <v>398449</v>
      </c>
      <c r="IF10" s="14">
        <f>VLOOKUP(IF$6,Values!$A$1:$E$657,(1+MATCH(Calc!$A$9,Values!$B$1:$D$1,0)),FALSE)</f>
        <v>399749</v>
      </c>
      <c r="IG10" s="14">
        <f>VLOOKUP(IG$6,Values!$A$1:$E$657,(1+MATCH(Calc!$A$9,Values!$B$1:$D$1,0)),FALSE)</f>
        <v>401416</v>
      </c>
      <c r="IH10" s="14">
        <f>VLOOKUP(IH$6,Values!$A$1:$E$657,(1+MATCH(Calc!$A$9,Values!$B$1:$D$1,0)),FALSE)</f>
        <v>402820</v>
      </c>
      <c r="II10" s="14">
        <f>VLOOKUP(II$6,Values!$A$1:$E$657,(1+MATCH(Calc!$A$9,Values!$B$1:$D$1,0)),FALSE)</f>
        <v>404713</v>
      </c>
      <c r="IJ10" s="14">
        <f>VLOOKUP(IJ$6,Values!$A$1:$E$657,(1+MATCH(Calc!$A$9,Values!$B$1:$D$1,0)),FALSE)</f>
        <v>406337</v>
      </c>
      <c r="IK10" s="14">
        <f>VLOOKUP(IK$6,Values!$A$1:$E$657,(1+MATCH(Calc!$A$9,Values!$B$1:$D$1,0)),FALSE)</f>
        <v>407838</v>
      </c>
      <c r="IL10" s="14">
        <f>VLOOKUP(IL$6,Values!$A$1:$E$657,(1+MATCH(Calc!$A$9,Values!$B$1:$D$1,0)),FALSE)</f>
        <v>409574</v>
      </c>
      <c r="IM10" s="14">
        <f>VLOOKUP(IM$6,Values!$A$1:$E$657,(1+MATCH(Calc!$A$9,Values!$B$1:$D$1,0)),FALSE)</f>
        <v>410718</v>
      </c>
      <c r="IN10" s="14">
        <f>VLOOKUP(IN$6,Values!$A$1:$E$657,(1+MATCH(Calc!$A$9,Values!$B$1:$D$1,0)),FALSE)</f>
        <v>412097</v>
      </c>
      <c r="IO10" s="14">
        <f>VLOOKUP(IO$6,Values!$A$1:$E$657,(1+MATCH(Calc!$A$9,Values!$B$1:$D$1,0)),FALSE)</f>
        <v>413430</v>
      </c>
      <c r="IP10" s="14">
        <f>VLOOKUP(IP$6,Values!$A$1:$E$657,(1+MATCH(Calc!$A$9,Values!$B$1:$D$1,0)),FALSE)</f>
        <v>415067</v>
      </c>
      <c r="IQ10" s="14">
        <f>VLOOKUP(IQ$6,Values!$A$1:$E$657,(1+MATCH(Calc!$A$9,Values!$B$1:$D$1,0)),FALSE)</f>
        <v>416852</v>
      </c>
      <c r="IR10" s="14">
        <f>VLOOKUP(IR$6,Values!$A$1:$E$657,(1+MATCH(Calc!$A$9,Values!$B$1:$D$1,0)),FALSE)</f>
        <v>418818</v>
      </c>
      <c r="IS10" s="14">
        <f>VLOOKUP(IS$6,Values!$A$1:$E$657,(1+MATCH(Calc!$A$9,Values!$B$1:$D$1,0)),FALSE)</f>
        <v>420614</v>
      </c>
      <c r="IT10" s="14">
        <f>VLOOKUP(IT$6,Values!$A$1:$E$657,(1+MATCH(Calc!$A$9,Values!$B$1:$D$1,0)),FALSE)</f>
        <v>421722</v>
      </c>
      <c r="IU10" s="14">
        <f>VLOOKUP(IU$6,Values!$A$1:$E$657,(1+MATCH(Calc!$A$9,Values!$B$1:$D$1,0)),FALSE)</f>
        <v>422915</v>
      </c>
      <c r="IV10" s="14">
        <f>VLOOKUP(IV$6,Values!$A$1:$E$657,(1+MATCH(Calc!$A$9,Values!$B$1:$D$1,0)),FALSE)</f>
        <v>424297</v>
      </c>
      <c r="IW10" s="14">
        <f>VLOOKUP(IW$6,Values!$A$1:$E$657,(1+MATCH(Calc!$A$9,Values!$B$1:$D$1,0)),FALSE)</f>
        <v>425918</v>
      </c>
      <c r="IX10" s="14">
        <f>VLOOKUP(IX$6,Values!$A$1:$E$657,(1+MATCH(Calc!$A$9,Values!$B$1:$D$1,0)),FALSE)</f>
        <v>427797</v>
      </c>
      <c r="IY10" s="14">
        <f>VLOOKUP(IY$6,Values!$A$1:$E$657,(1+MATCH(Calc!$A$9,Values!$B$1:$D$1,0)),FALSE)</f>
        <v>429854</v>
      </c>
      <c r="IZ10" s="14">
        <f>VLOOKUP(IZ$6,Values!$A$1:$E$657,(1+MATCH(Calc!$A$9,Values!$B$1:$D$1,0)),FALSE)</f>
        <v>431630</v>
      </c>
      <c r="JA10" s="14">
        <f>VLOOKUP(JA$6,Values!$A$1:$E$657,(1+MATCH(Calc!$A$9,Values!$B$1:$D$1,0)),FALSE)</f>
        <v>432925</v>
      </c>
      <c r="JB10" s="14">
        <f>VLOOKUP(JB$6,Values!$A$1:$E$657,(1+MATCH(Calc!$A$9,Values!$B$1:$D$1,0)),FALSE)</f>
        <v>434357</v>
      </c>
      <c r="JC10" s="14">
        <f>VLOOKUP(JC$6,Values!$A$1:$E$657,(1+MATCH(Calc!$A$9,Values!$B$1:$D$1,0)),FALSE)</f>
        <v>435413</v>
      </c>
      <c r="JD10" s="14">
        <f>VLOOKUP(JD$6,Values!$A$1:$E$657,(1+MATCH(Calc!$A$9,Values!$B$1:$D$1,0)),FALSE)</f>
        <v>436345</v>
      </c>
      <c r="JE10" s="14">
        <f>VLOOKUP(JE$6,Values!$A$1:$E$657,(1+MATCH(Calc!$A$9,Values!$B$1:$D$1,0)),FALSE)</f>
        <v>438069</v>
      </c>
      <c r="JF10" s="14">
        <f>VLOOKUP(JF$6,Values!$A$1:$E$657,(1+MATCH(Calc!$A$9,Values!$B$1:$D$1,0)),FALSE)</f>
        <v>439834</v>
      </c>
      <c r="JG10" s="14">
        <f>VLOOKUP(JG$6,Values!$A$1:$E$657,(1+MATCH(Calc!$A$9,Values!$B$1:$D$1,0)),FALSE)</f>
        <v>441399</v>
      </c>
      <c r="JH10" s="14">
        <f>VLOOKUP(JH$6,Values!$A$1:$E$657,(1+MATCH(Calc!$A$9,Values!$B$1:$D$1,0)),FALSE)</f>
        <v>442785</v>
      </c>
      <c r="JI10" s="14">
        <f>VLOOKUP(JI$6,Values!$A$1:$E$657,(1+MATCH(Calc!$A$9,Values!$B$1:$D$1,0)),FALSE)</f>
        <v>444164</v>
      </c>
      <c r="JJ10" s="14">
        <f>VLOOKUP(JJ$6,Values!$A$1:$E$657,(1+MATCH(Calc!$A$9,Values!$B$1:$D$1,0)),FALSE)</f>
        <v>445540</v>
      </c>
      <c r="JK10" s="14">
        <f>VLOOKUP(JK$6,Values!$A$1:$E$657,(1+MATCH(Calc!$A$9,Values!$B$1:$D$1,0)),FALSE)</f>
        <v>447039</v>
      </c>
      <c r="JL10" s="14">
        <f>VLOOKUP(JL$6,Values!$A$1:$E$657,(1+MATCH(Calc!$A$9,Values!$B$1:$D$1,0)),FALSE)</f>
        <v>448331</v>
      </c>
      <c r="JM10" s="14">
        <f>VLOOKUP(JM$6,Values!$A$1:$E$657,(1+MATCH(Calc!$A$9,Values!$B$1:$D$1,0)),FALSE)</f>
        <v>449400</v>
      </c>
      <c r="JN10" s="14">
        <f>VLOOKUP(JN$6,Values!$A$1:$E$657,(1+MATCH(Calc!$A$9,Values!$B$1:$D$1,0)),FALSE)</f>
        <v>450733</v>
      </c>
      <c r="JO10" s="14">
        <f>VLOOKUP(JO$6,Values!$A$1:$E$657,(1+MATCH(Calc!$A$9,Values!$B$1:$D$1,0)),FALSE)</f>
        <v>451839</v>
      </c>
      <c r="JP10" s="14">
        <f>VLOOKUP(JP$6,Values!$A$1:$E$657,(1+MATCH(Calc!$A$9,Values!$B$1:$D$1,0)),FALSE)</f>
        <v>452988</v>
      </c>
      <c r="JQ10" s="14">
        <f>VLOOKUP(JQ$6,Values!$A$1:$E$657,(1+MATCH(Calc!$A$9,Values!$B$1:$D$1,0)),FALSE)</f>
        <v>454447</v>
      </c>
      <c r="JR10" s="14">
        <f>VLOOKUP(JR$6,Values!$A$1:$E$657,(1+MATCH(Calc!$A$9,Values!$B$1:$D$1,0)),FALSE)</f>
        <v>456562</v>
      </c>
      <c r="JS10" s="14">
        <f>VLOOKUP(JS$6,Values!$A$1:$E$657,(1+MATCH(Calc!$A$9,Values!$B$1:$D$1,0)),FALSE)</f>
        <v>458044</v>
      </c>
      <c r="JT10" s="14">
        <f>VLOOKUP(JT$6,Values!$A$1:$E$657,(1+MATCH(Calc!$A$9,Values!$B$1:$D$1,0)),FALSE)</f>
        <v>459789</v>
      </c>
      <c r="JU10" s="14">
        <f>VLOOKUP(JU$6,Values!$A$1:$E$657,(1+MATCH(Calc!$A$9,Values!$B$1:$D$1,0)),FALSE)</f>
        <v>461505</v>
      </c>
      <c r="JV10" s="14">
        <f>VLOOKUP(JV$6,Values!$A$1:$E$657,(1+MATCH(Calc!$A$9,Values!$B$1:$D$1,0)),FALSE)</f>
        <v>462815</v>
      </c>
      <c r="JW10" s="14">
        <f>VLOOKUP(JW$6,Values!$A$1:$E$657,(1+MATCH(Calc!$A$9,Values!$B$1:$D$1,0)),FALSE)</f>
        <v>464004</v>
      </c>
      <c r="JX10" s="14">
        <f>VLOOKUP(JX$6,Values!$A$1:$E$657,(1+MATCH(Calc!$A$9,Values!$B$1:$D$1,0)),FALSE)</f>
        <v>465724</v>
      </c>
      <c r="JY10" s="14">
        <f>VLOOKUP(JY$6,Values!$A$1:$E$657,(1+MATCH(Calc!$A$9,Values!$B$1:$D$1,0)),FALSE)</f>
        <v>467601</v>
      </c>
      <c r="JZ10" s="14">
        <f>VLOOKUP(JZ$6,Values!$A$1:$E$657,(1+MATCH(Calc!$A$9,Values!$B$1:$D$1,0)),FALSE)</f>
        <v>469005</v>
      </c>
      <c r="KA10" s="14">
        <f>VLOOKUP(KA$6,Values!$A$1:$E$657,(1+MATCH(Calc!$A$9,Values!$B$1:$D$1,0)),FALSE)</f>
        <v>469886</v>
      </c>
      <c r="KB10" s="14">
        <f>VLOOKUP(KB$6,Values!$A$1:$E$657,(1+MATCH(Calc!$A$9,Values!$B$1:$D$1,0)),FALSE)</f>
        <v>470650</v>
      </c>
      <c r="KC10" s="14">
        <f>VLOOKUP(KC$6,Values!$A$1:$E$657,(1+MATCH(Calc!$A$9,Values!$B$1:$D$1,0)),FALSE)</f>
        <v>471526</v>
      </c>
      <c r="KD10" s="14">
        <f>VLOOKUP(KD$6,Values!$A$1:$E$657,(1+MATCH(Calc!$A$9,Values!$B$1:$D$1,0)),FALSE)</f>
        <v>472532</v>
      </c>
      <c r="KE10" s="14">
        <f>VLOOKUP(KE$6,Values!$A$1:$E$657,(1+MATCH(Calc!$A$9,Values!$B$1:$D$1,0)),FALSE)</f>
        <v>474064</v>
      </c>
      <c r="KF10" s="14">
        <f>VLOOKUP(KF$6,Values!$A$1:$E$657,(1+MATCH(Calc!$A$9,Values!$B$1:$D$1,0)),FALSE)</f>
        <v>475820</v>
      </c>
      <c r="KG10" s="14">
        <f>VLOOKUP(KG$6,Values!$A$1:$E$657,(1+MATCH(Calc!$A$9,Values!$B$1:$D$1,0)),FALSE)</f>
        <v>476916</v>
      </c>
      <c r="KH10" s="14">
        <f>VLOOKUP(KH$6,Values!$A$1:$E$657,(1+MATCH(Calc!$A$9,Values!$B$1:$D$1,0)),FALSE)</f>
        <v>477807</v>
      </c>
      <c r="KI10" s="14">
        <f>VLOOKUP(KI$6,Values!$A$1:$E$657,(1+MATCH(Calc!$A$9,Values!$B$1:$D$1,0)),FALSE)</f>
        <v>478761</v>
      </c>
      <c r="KJ10" s="14">
        <f>VLOOKUP(KJ$6,Values!$A$1:$E$657,(1+MATCH(Calc!$A$9,Values!$B$1:$D$1,0)),FALSE)</f>
        <v>479693</v>
      </c>
      <c r="KK10" s="14">
        <f>VLOOKUP(KK$6,Values!$A$1:$E$657,(1+MATCH(Calc!$A$9,Values!$B$1:$D$1,0)),FALSE)</f>
        <v>480737</v>
      </c>
      <c r="KL10" s="14">
        <f>VLOOKUP(KL$6,Values!$A$1:$E$657,(1+MATCH(Calc!$A$9,Values!$B$1:$D$1,0)),FALSE)</f>
        <v>482083</v>
      </c>
      <c r="KM10" s="14">
        <f>VLOOKUP(KM$6,Values!$A$1:$E$657,(1+MATCH(Calc!$A$9,Values!$B$1:$D$1,0)),FALSE)</f>
        <v>483852</v>
      </c>
      <c r="KN10" s="14">
        <f>VLOOKUP(KN$6,Values!$A$1:$E$657,(1+MATCH(Calc!$A$9,Values!$B$1:$D$1,0)),FALSE)</f>
        <v>485797</v>
      </c>
      <c r="KO10" s="14">
        <f>VLOOKUP(KO$6,Values!$A$1:$E$657,(1+MATCH(Calc!$A$9,Values!$B$1:$D$1,0)),FALSE)</f>
        <v>487690</v>
      </c>
      <c r="KP10" s="14">
        <f>VLOOKUP(KP$6,Values!$A$1:$E$657,(1+MATCH(Calc!$A$9,Values!$B$1:$D$1,0)),FALSE)</f>
        <v>489736</v>
      </c>
      <c r="KQ10" s="14">
        <f>VLOOKUP(KQ$6,Values!$A$1:$E$657,(1+MATCH(Calc!$A$9,Values!$B$1:$D$1,0)),FALSE)</f>
        <v>491258</v>
      </c>
      <c r="KR10" s="14">
        <f>VLOOKUP(KR$6,Values!$A$1:$E$657,(1+MATCH(Calc!$A$9,Values!$B$1:$D$1,0)),FALSE)</f>
        <v>492700</v>
      </c>
      <c r="KS10" s="14">
        <f>VLOOKUP(KS$6,Values!$A$1:$E$657,(1+MATCH(Calc!$A$9,Values!$B$1:$D$1,0)),FALSE)</f>
        <v>494605</v>
      </c>
      <c r="KT10" s="14">
        <f>VLOOKUP(KT$6,Values!$A$1:$E$657,(1+MATCH(Calc!$A$9,Values!$B$1:$D$1,0)),FALSE)</f>
        <v>496646</v>
      </c>
      <c r="KU10" s="14">
        <f>VLOOKUP(KU$6,Values!$A$1:$E$657,(1+MATCH(Calc!$A$9,Values!$B$1:$D$1,0)),FALSE)</f>
        <v>498691</v>
      </c>
      <c r="KV10" s="14">
        <f>VLOOKUP(KV$6,Values!$A$1:$E$657,(1+MATCH(Calc!$A$9,Values!$B$1:$D$1,0)),FALSE)</f>
        <v>500577</v>
      </c>
      <c r="KW10" s="14">
        <f>VLOOKUP(KW$6,Values!$A$1:$E$657,(1+MATCH(Calc!$A$9,Values!$B$1:$D$1,0)),FALSE)</f>
        <v>502736</v>
      </c>
      <c r="KX10" s="14">
        <f>VLOOKUP(KX$6,Values!$A$1:$E$657,(1+MATCH(Calc!$A$9,Values!$B$1:$D$1,0)),FALSE)</f>
        <v>504084</v>
      </c>
      <c r="KY10" s="14">
        <f>VLOOKUP(KY$6,Values!$A$1:$E$657,(1+MATCH(Calc!$A$9,Values!$B$1:$D$1,0)),FALSE)</f>
        <v>505939</v>
      </c>
      <c r="KZ10" s="14">
        <f>VLOOKUP(KZ$6,Values!$A$1:$E$657,(1+MATCH(Calc!$A$9,Values!$B$1:$D$1,0)),FALSE)</f>
        <v>507717</v>
      </c>
      <c r="LA10" s="14">
        <f>VLOOKUP(LA$6,Values!$A$1:$E$657,(1+MATCH(Calc!$A$9,Values!$B$1:$D$1,0)),FALSE)</f>
        <v>509887</v>
      </c>
      <c r="LB10" s="14">
        <f>VLOOKUP(LB$6,Values!$A$1:$E$657,(1+MATCH(Calc!$A$9,Values!$B$1:$D$1,0)),FALSE)</f>
        <v>511679</v>
      </c>
      <c r="LC10" s="14">
        <f>VLOOKUP(LC$6,Values!$A$1:$E$657,(1+MATCH(Calc!$A$9,Values!$B$1:$D$1,0)),FALSE)</f>
        <v>513619</v>
      </c>
      <c r="LD10" s="14">
        <f>VLOOKUP(LD$6,Values!$A$1:$E$657,(1+MATCH(Calc!$A$9,Values!$B$1:$D$1,0)),FALSE)</f>
        <v>514996</v>
      </c>
      <c r="LE10" s="14">
        <f>VLOOKUP(LE$6,Values!$A$1:$E$657,(1+MATCH(Calc!$A$9,Values!$B$1:$D$1,0)),FALSE)</f>
        <v>516166</v>
      </c>
      <c r="LF10" s="14">
        <f>VLOOKUP(LF$6,Values!$A$1:$E$657,(1+MATCH(Calc!$A$9,Values!$B$1:$D$1,0)),FALSE)</f>
        <v>518407</v>
      </c>
      <c r="LG10" s="14">
        <f>VLOOKUP(LG$6,Values!$A$1:$E$657,(1+MATCH(Calc!$A$9,Values!$B$1:$D$1,0)),FALSE)</f>
        <v>519575</v>
      </c>
      <c r="LH10" s="14">
        <f>VLOOKUP(LH$6,Values!$A$1:$E$657,(1+MATCH(Calc!$A$9,Values!$B$1:$D$1,0)),FALSE)</f>
        <v>521413</v>
      </c>
      <c r="LI10" s="14">
        <f>VLOOKUP(LI$6,Values!$A$1:$E$657,(1+MATCH(Calc!$A$9,Values!$B$1:$D$1,0)),FALSE)</f>
        <v>523516</v>
      </c>
      <c r="LJ10" s="14">
        <f>VLOOKUP(LJ$6,Values!$A$1:$E$657,(1+MATCH(Calc!$A$9,Values!$B$1:$D$1,0)),FALSE)</f>
        <v>525618</v>
      </c>
      <c r="LK10" s="14">
        <f>VLOOKUP(LK$6,Values!$A$1:$E$657,(1+MATCH(Calc!$A$9,Values!$B$1:$D$1,0)),FALSE)</f>
        <v>527272</v>
      </c>
      <c r="LL10" s="14">
        <f>VLOOKUP(LL$6,Values!$A$1:$E$657,(1+MATCH(Calc!$A$9,Values!$B$1:$D$1,0)),FALSE)</f>
        <v>528853</v>
      </c>
      <c r="LM10" s="14">
        <f>VLOOKUP(LM$6,Values!$A$1:$E$657,(1+MATCH(Calc!$A$9,Values!$B$1:$D$1,0)),FALSE)</f>
        <v>530118</v>
      </c>
      <c r="LN10" s="14">
        <f>VLOOKUP(LN$6,Values!$A$1:$E$657,(1+MATCH(Calc!$A$9,Values!$B$1:$D$1,0)),FALSE)</f>
        <v>531699</v>
      </c>
      <c r="LO10" s="14">
        <f>VLOOKUP(LO$6,Values!$A$1:$E$657,(1+MATCH(Calc!$A$9,Values!$B$1:$D$1,0)),FALSE)</f>
        <v>533587</v>
      </c>
      <c r="LP10" s="14">
        <f>VLOOKUP(LP$6,Values!$A$1:$E$657,(1+MATCH(Calc!$A$9,Values!$B$1:$D$1,0)),FALSE)</f>
        <v>535521</v>
      </c>
      <c r="LQ10" s="14">
        <f>VLOOKUP(LQ$6,Values!$A$1:$E$657,(1+MATCH(Calc!$A$9,Values!$B$1:$D$1,0)),FALSE)</f>
        <v>537310</v>
      </c>
      <c r="LR10" s="14">
        <f>VLOOKUP(LR$6,Values!$A$1:$E$657,(1+MATCH(Calc!$A$9,Values!$B$1:$D$1,0)),FALSE)</f>
        <v>538995</v>
      </c>
      <c r="LS10" s="14">
        <f>VLOOKUP(LS$6,Values!$A$1:$E$657,(1+MATCH(Calc!$A$9,Values!$B$1:$D$1,0)),FALSE)</f>
        <v>540227</v>
      </c>
      <c r="LT10" s="14">
        <f>VLOOKUP(LT$6,Values!$A$1:$E$657,(1+MATCH(Calc!$A$9,Values!$B$1:$D$1,0)),FALSE)</f>
        <v>541560</v>
      </c>
      <c r="LU10" s="14">
        <f>VLOOKUP(LU$6,Values!$A$1:$E$657,(1+MATCH(Calc!$A$9,Values!$B$1:$D$1,0)),FALSE)</f>
        <v>543282</v>
      </c>
      <c r="LV10" s="14">
        <f>VLOOKUP(LV$6,Values!$A$1:$E$657,(1+MATCH(Calc!$A$9,Values!$B$1:$D$1,0)),FALSE)</f>
        <v>545300</v>
      </c>
      <c r="LW10" s="14">
        <f>VLOOKUP(LW$6,Values!$A$1:$E$657,(1+MATCH(Calc!$A$9,Values!$B$1:$D$1,0)),FALSE)</f>
        <v>547255</v>
      </c>
      <c r="LX10" s="14">
        <f>VLOOKUP(LX$6,Values!$A$1:$E$657,(1+MATCH(Calc!$A$9,Values!$B$1:$D$1,0)),FALSE)</f>
        <v>549176</v>
      </c>
      <c r="LY10" s="14">
        <f>VLOOKUP(LY$6,Values!$A$1:$E$657,(1+MATCH(Calc!$A$9,Values!$B$1:$D$1,0)),FALSE)</f>
        <v>550860</v>
      </c>
      <c r="LZ10" s="14">
        <f>VLOOKUP(LZ$6,Values!$A$1:$E$657,(1+MATCH(Calc!$A$9,Values!$B$1:$D$1,0)),FALSE)</f>
        <v>552246</v>
      </c>
      <c r="MA10" s="14">
        <f>VLOOKUP(MA$6,Values!$A$1:$E$657,(1+MATCH(Calc!$A$9,Values!$B$1:$D$1,0)),FALSE)</f>
        <v>553424</v>
      </c>
      <c r="MB10" s="14">
        <f>VLOOKUP(MB$6,Values!$A$1:$E$657,(1+MATCH(Calc!$A$9,Values!$B$1:$D$1,0)),FALSE)</f>
        <v>555163</v>
      </c>
      <c r="MC10" s="14">
        <f>VLOOKUP(MC$6,Values!$A$1:$E$657,(1+MATCH(Calc!$A$9,Values!$B$1:$D$1,0)),FALSE)</f>
        <v>557058</v>
      </c>
      <c r="MD10" s="14">
        <f>VLOOKUP(MD$6,Values!$A$1:$E$657,(1+MATCH(Calc!$A$9,Values!$B$1:$D$1,0)),FALSE)</f>
        <v>559288</v>
      </c>
      <c r="ME10" s="14">
        <f>VLOOKUP(ME$6,Values!$A$1:$E$657,(1+MATCH(Calc!$A$9,Values!$B$1:$D$1,0)),FALSE)</f>
        <v>561169</v>
      </c>
      <c r="MF10" s="14">
        <f>VLOOKUP(MF$6,Values!$A$1:$E$657,(1+MATCH(Calc!$A$9,Values!$B$1:$D$1,0)),FALSE)</f>
        <v>563456</v>
      </c>
      <c r="MG10" s="14">
        <f>VLOOKUP(MG$6,Values!$A$1:$E$657,(1+MATCH(Calc!$A$9,Values!$B$1:$D$1,0)),FALSE)</f>
        <v>564865</v>
      </c>
      <c r="MH10" s="14">
        <f>VLOOKUP(MH$6,Values!$A$1:$E$657,(1+MATCH(Calc!$A$9,Values!$B$1:$D$1,0)),FALSE)</f>
        <v>566420</v>
      </c>
      <c r="MI10" s="14">
        <f>VLOOKUP(MI$6,Values!$A$1:$E$657,(1+MATCH(Calc!$A$9,Values!$B$1:$D$1,0)),FALSE)</f>
        <v>568680</v>
      </c>
      <c r="MJ10" s="14">
        <f>VLOOKUP(MJ$6,Values!$A$1:$E$657,(1+MATCH(Calc!$A$9,Values!$B$1:$D$1,0)),FALSE)</f>
        <v>571327</v>
      </c>
      <c r="MK10" s="14">
        <f>VLOOKUP(MK$6,Values!$A$1:$E$657,(1+MATCH(Calc!$A$9,Values!$B$1:$D$1,0)),FALSE)</f>
        <v>574247</v>
      </c>
      <c r="ML10" s="14">
        <f>VLOOKUP(ML$6,Values!$A$1:$E$657,(1+MATCH(Calc!$A$9,Values!$B$1:$D$1,0)),FALSE)</f>
        <v>576352</v>
      </c>
      <c r="MM10" s="14">
        <f>VLOOKUP(MM$6,Values!$A$1:$E$657,(1+MATCH(Calc!$A$9,Values!$B$1:$D$1,0)),FALSE)</f>
        <v>578381</v>
      </c>
      <c r="MN10" s="14">
        <f>VLOOKUP(MN$6,Values!$A$1:$E$657,(1+MATCH(Calc!$A$9,Values!$B$1:$D$1,0)),FALSE)</f>
        <v>580442</v>
      </c>
      <c r="MO10" s="14">
        <f>VLOOKUP(MO$6,Values!$A$1:$E$657,(1+MATCH(Calc!$A$9,Values!$B$1:$D$1,0)),FALSE)</f>
        <v>582223</v>
      </c>
      <c r="MP10" s="14">
        <f>VLOOKUP(MP$6,Values!$A$1:$E$657,(1+MATCH(Calc!$A$9,Values!$B$1:$D$1,0)),FALSE)</f>
        <v>584667</v>
      </c>
      <c r="MQ10" s="14">
        <f>VLOOKUP(MQ$6,Values!$A$1:$E$657,(1+MATCH(Calc!$A$9,Values!$B$1:$D$1,0)),FALSE)</f>
        <v>587704</v>
      </c>
      <c r="MR10" s="14">
        <f>VLOOKUP(MR$6,Values!$A$1:$E$657,(1+MATCH(Calc!$A$9,Values!$B$1:$D$1,0)),FALSE)</f>
        <v>591138</v>
      </c>
      <c r="MS10" s="14">
        <f>VLOOKUP(MS$6,Values!$A$1:$E$657,(1+MATCH(Calc!$A$9,Values!$B$1:$D$1,0)),FALSE)</f>
        <v>594412</v>
      </c>
      <c r="MT10" s="14">
        <f>VLOOKUP(MT$6,Values!$A$1:$E$657,(1+MATCH(Calc!$A$9,Values!$B$1:$D$1,0)),FALSE)</f>
        <v>597763</v>
      </c>
      <c r="MU10" s="14">
        <f>VLOOKUP(MU$6,Values!$A$1:$E$657,(1+MATCH(Calc!$A$9,Values!$B$1:$D$1,0)),FALSE)</f>
        <v>600428</v>
      </c>
      <c r="MV10" s="14">
        <f>VLOOKUP(MV$6,Values!$A$1:$E$657,(1+MATCH(Calc!$A$9,Values!$B$1:$D$1,0)),FALSE)</f>
        <v>603308</v>
      </c>
      <c r="MW10" s="14">
        <f>VLOOKUP(MW$6,Values!$A$1:$E$657,(1+MATCH(Calc!$A$9,Values!$B$1:$D$1,0)),FALSE)</f>
        <v>607048</v>
      </c>
      <c r="MX10" s="14">
        <f>VLOOKUP(MX$6,Values!$A$1:$E$657,(1+MATCH(Calc!$A$9,Values!$B$1:$D$1,0)),FALSE)</f>
        <v>611618</v>
      </c>
      <c r="MY10" s="14">
        <f>VLOOKUP(MY$6,Values!$A$1:$E$657,(1+MATCH(Calc!$A$9,Values!$B$1:$D$1,0)),FALSE)</f>
        <v>616611</v>
      </c>
      <c r="MZ10" s="14">
        <f>VLOOKUP(MZ$6,Values!$A$1:$E$657,(1+MATCH(Calc!$A$9,Values!$B$1:$D$1,0)),FALSE)</f>
        <v>621498</v>
      </c>
      <c r="NA10" s="14">
        <f>VLOOKUP(NA$6,Values!$A$1:$E$657,(1+MATCH(Calc!$A$9,Values!$B$1:$D$1,0)),FALSE)</f>
        <v>626893</v>
      </c>
      <c r="NB10" s="14">
        <f>VLOOKUP(NB$6,Values!$A$1:$E$657,(1+MATCH(Calc!$A$9,Values!$B$1:$D$1,0)),FALSE)</f>
        <v>631320</v>
      </c>
      <c r="NC10" s="14">
        <f>VLOOKUP(NC$6,Values!$A$1:$E$657,(1+MATCH(Calc!$A$9,Values!$B$1:$D$1,0)),FALSE)</f>
        <v>635698</v>
      </c>
      <c r="ND10" s="14">
        <f>VLOOKUP(ND$6,Values!$A$1:$E$657,(1+MATCH(Calc!$A$9,Values!$B$1:$D$1,0)),FALSE)</f>
        <v>640984</v>
      </c>
      <c r="NE10" s="14">
        <f>VLOOKUP(NE$6,Values!$A$1:$E$657,(1+MATCH(Calc!$A$9,Values!$B$1:$D$1,0)),FALSE)</f>
        <v>648066</v>
      </c>
      <c r="NF10" s="14">
        <f>VLOOKUP(NF$6,Values!$A$1:$E$657,(1+MATCH(Calc!$A$9,Values!$B$1:$D$1,0)),FALSE)</f>
        <v>656056</v>
      </c>
      <c r="NG10" s="14">
        <f>VLOOKUP(NG$6,Values!$A$1:$E$657,(1+MATCH(Calc!$A$9,Values!$B$1:$D$1,0)),FALSE)</f>
        <v>663794</v>
      </c>
      <c r="NH10" s="14">
        <f>VLOOKUP(NH$6,Values!$A$1:$E$657,(1+MATCH(Calc!$A$9,Values!$B$1:$D$1,0)),FALSE)</f>
        <v>671792</v>
      </c>
      <c r="NI10" s="14">
        <f>VLOOKUP(NI$6,Values!$A$1:$E$657,(1+MATCH(Calc!$A$9,Values!$B$1:$D$1,0)),FALSE)</f>
        <v>677653</v>
      </c>
      <c r="NJ10" s="14">
        <f>VLOOKUP(NJ$6,Values!$A$1:$E$657,(1+MATCH(Calc!$A$9,Values!$B$1:$D$1,0)),FALSE)</f>
        <v>684311</v>
      </c>
      <c r="NK10" s="14">
        <f>VLOOKUP(NK$6,Values!$A$1:$E$657,(1+MATCH(Calc!$A$9,Values!$B$1:$D$1,0)),FALSE)</f>
        <v>693048</v>
      </c>
      <c r="NL10" s="14">
        <f>VLOOKUP(NL$6,Values!$A$1:$E$657,(1+MATCH(Calc!$A$9,Values!$B$1:$D$1,0)),FALSE)</f>
        <v>702856</v>
      </c>
      <c r="NM10" s="14">
        <f>VLOOKUP(NM$6,Values!$A$1:$E$657,(1+MATCH(Calc!$A$9,Values!$B$1:$D$1,0)),FALSE)</f>
        <v>712442</v>
      </c>
      <c r="NN10" s="14">
        <f>VLOOKUP(NN$6,Values!$A$1:$E$657,(1+MATCH(Calc!$A$9,Values!$B$1:$D$1,0)),FALSE)</f>
        <v>721892</v>
      </c>
      <c r="NO10" s="14">
        <f>VLOOKUP(NO$6,Values!$A$1:$E$657,(1+MATCH(Calc!$A$9,Values!$B$1:$D$1,0)),FALSE)</f>
        <v>731894</v>
      </c>
      <c r="NP10" s="14">
        <f>VLOOKUP(NP$6,Values!$A$1:$E$657,(1+MATCH(Calc!$A$9,Values!$B$1:$D$1,0)),FALSE)</f>
        <v>741181</v>
      </c>
      <c r="NQ10" s="14">
        <f>VLOOKUP(NQ$6,Values!$A$1:$E$657,(1+MATCH(Calc!$A$9,Values!$B$1:$D$1,0)),FALSE)</f>
        <v>747288</v>
      </c>
      <c r="NR10" s="14">
        <f>VLOOKUP(NR$6,Values!$A$1:$E$657,(1+MATCH(Calc!$A$9,Values!$B$1:$D$1,0)),FALSE)</f>
        <v>756199</v>
      </c>
      <c r="NS10" s="14">
        <f>VLOOKUP(NS$6,Values!$A$1:$E$657,(1+MATCH(Calc!$A$9,Values!$B$1:$D$1,0)),FALSE)</f>
        <v>771497</v>
      </c>
      <c r="NT10" s="14">
        <f>VLOOKUP(NT$6,Values!$A$1:$E$657,(1+MATCH(Calc!$A$9,Values!$B$1:$D$1,0)),FALSE)</f>
        <v>784043</v>
      </c>
      <c r="NU10" s="14">
        <f>VLOOKUP(NU$6,Values!$A$1:$E$657,(1+MATCH(Calc!$A$9,Values!$B$1:$D$1,0)),FALSE)</f>
        <v>795051</v>
      </c>
      <c r="NV10" s="14">
        <f>VLOOKUP(NV$6,Values!$A$1:$E$657,(1+MATCH(Calc!$A$9,Values!$B$1:$D$1,0)),FALSE)</f>
        <v>803398</v>
      </c>
      <c r="NW10" s="14">
        <f>VLOOKUP(NW$6,Values!$A$1:$E$657,(1+MATCH(Calc!$A$9,Values!$B$1:$D$1,0)),FALSE)</f>
        <v>812760</v>
      </c>
      <c r="NX10" s="14">
        <f>VLOOKUP(NX$6,Values!$A$1:$E$657,(1+MATCH(Calc!$A$9,Values!$B$1:$D$1,0)),FALSE)</f>
        <v>819164</v>
      </c>
      <c r="NY10" s="14">
        <f>VLOOKUP(NY$6,Values!$A$1:$E$657,(1+MATCH(Calc!$A$9,Values!$B$1:$D$1,0)),FALSE)</f>
        <v>828366</v>
      </c>
      <c r="NZ10" s="14">
        <f>VLOOKUP(NZ$6,Values!$A$1:$E$657,(1+MATCH(Calc!$A$9,Values!$B$1:$D$1,0)),FALSE)</f>
        <v>840554</v>
      </c>
      <c r="OA10" s="14">
        <f>VLOOKUP(OA$6,Values!$A$1:$E$657,(1+MATCH(Calc!$A$9,Values!$B$1:$D$1,0)),FALSE)</f>
        <v>853209</v>
      </c>
      <c r="OB10" s="14">
        <f>VLOOKUP(OB$6,Values!$A$1:$E$657,(1+MATCH(Calc!$A$9,Values!$B$1:$D$1,0)),FALSE)</f>
        <v>864868</v>
      </c>
      <c r="OC10" s="14">
        <f>VLOOKUP(OC$6,Values!$A$1:$E$657,(1+MATCH(Calc!$A$9,Values!$B$1:$D$1,0)),FALSE)</f>
        <v>876225</v>
      </c>
      <c r="OD10" s="14">
        <f>VLOOKUP(OD$6,Values!$A$1:$E$657,(1+MATCH(Calc!$A$9,Values!$B$1:$D$1,0)),FALSE)</f>
        <v>884783</v>
      </c>
      <c r="OE10" s="14">
        <f>VLOOKUP(OE$6,Values!$A$1:$E$657,(1+MATCH(Calc!$A$9,Values!$B$1:$D$1,0)),FALSE)</f>
        <v>892880</v>
      </c>
      <c r="OF10" s="14">
        <f>VLOOKUP(OF$6,Values!$A$1:$E$657,(1+MATCH(Calc!$A$9,Values!$B$1:$D$1,0)),FALSE)</f>
        <v>904285</v>
      </c>
      <c r="OG10" s="14">
        <f>VLOOKUP(OG$6,Values!$A$1:$E$657,(1+MATCH(Calc!$A$9,Values!$B$1:$D$1,0)),FALSE)</f>
        <v>914971</v>
      </c>
      <c r="OH10" s="14">
        <f>VLOOKUP(OH$6,Values!$A$1:$E$657,(1+MATCH(Calc!$A$9,Values!$B$1:$D$1,0)),FALSE)</f>
        <v>926052</v>
      </c>
      <c r="OI10" s="14">
        <f>VLOOKUP(OI$6,Values!$A$1:$E$657,(1+MATCH(Calc!$A$9,Values!$B$1:$D$1,0)),FALSE)</f>
        <v>936133</v>
      </c>
      <c r="OJ10" s="14">
        <f>VLOOKUP(OJ$6,Values!$A$1:$E$657,(1+MATCH(Calc!$A$9,Values!$B$1:$D$1,0)),FALSE)</f>
        <v>945745</v>
      </c>
      <c r="OK10" s="14">
        <f>VLOOKUP(OK$6,Values!$A$1:$E$657,(1+MATCH(Calc!$A$9,Values!$B$1:$D$1,0)),FALSE)</f>
        <v>953106</v>
      </c>
      <c r="OL10" s="14">
        <f>VLOOKUP(OL$6,Values!$A$1:$E$657,(1+MATCH(Calc!$A$9,Values!$B$1:$D$1,0)),FALSE)</f>
        <v>962307</v>
      </c>
      <c r="OM10" s="14">
        <f>VLOOKUP(OM$6,Values!$A$1:$E$657,(1+MATCH(Calc!$A$9,Values!$B$1:$D$1,0)),FALSE)</f>
        <v>971049</v>
      </c>
      <c r="ON10" s="14">
        <f>VLOOKUP(ON$6,Values!$A$1:$E$657,(1+MATCH(Calc!$A$9,Values!$B$1:$D$1,0)),FALSE)</f>
        <v>979740</v>
      </c>
      <c r="OO10" s="14">
        <f>VLOOKUP(OO$6,Values!$A$1:$E$657,(1+MATCH(Calc!$A$9,Values!$B$1:$D$1,0)),FALSE)</f>
        <v>989380</v>
      </c>
      <c r="OP10" s="14">
        <f>VLOOKUP(OP$6,Values!$A$1:$E$657,(1+MATCH(Calc!$A$9,Values!$B$1:$D$1,0)),FALSE)</f>
        <v>997523</v>
      </c>
      <c r="OQ10" s="14">
        <f>VLOOKUP(OQ$6,Values!$A$1:$E$657,(1+MATCH(Calc!$A$9,Values!$B$1:$D$1,0)),FALSE)</f>
        <v>1006428</v>
      </c>
      <c r="OR10" s="14">
        <f>VLOOKUP(OR$6,Values!$A$1:$E$657,(1+MATCH(Calc!$A$9,Values!$B$1:$D$1,0)),FALSE)</f>
        <v>1013618</v>
      </c>
      <c r="OS10" s="14">
        <f>VLOOKUP(OS$6,Values!$A$1:$E$657,(1+MATCH(Calc!$A$9,Values!$B$1:$D$1,0)),FALSE)</f>
        <v>1020495</v>
      </c>
      <c r="OT10" s="14">
        <f>VLOOKUP(OT$6,Values!$A$1:$E$657,(1+MATCH(Calc!$A$9,Values!$B$1:$D$1,0)),FALSE)</f>
        <v>1028738</v>
      </c>
      <c r="OU10" s="14">
        <f>VLOOKUP(OU$6,Values!$A$1:$E$657,(1+MATCH(Calc!$A$9,Values!$B$1:$D$1,0)),FALSE)</f>
        <v>1037460</v>
      </c>
      <c r="OV10" s="14">
        <f>VLOOKUP(OV$6,Values!$A$1:$E$657,(1+MATCH(Calc!$A$9,Values!$B$1:$D$1,0)),FALSE)</f>
        <v>1046653</v>
      </c>
      <c r="OW10" s="14">
        <f>VLOOKUP(OW$6,Values!$A$1:$E$657,(1+MATCH(Calc!$A$9,Values!$B$1:$D$1,0)),FALSE)</f>
        <v>1054983</v>
      </c>
      <c r="OX10" s="14">
        <f>VLOOKUP(OX$6,Values!$A$1:$E$657,(1+MATCH(Calc!$A$9,Values!$B$1:$D$1,0)),FALSE)</f>
        <v>1062225</v>
      </c>
      <c r="OY10" s="14">
        <f>VLOOKUP(OY$6,Values!$A$1:$E$657,(1+MATCH(Calc!$A$9,Values!$B$1:$D$1,0)),FALSE)</f>
        <v>1067892</v>
      </c>
      <c r="OZ10" s="14">
        <f>VLOOKUP(OZ$6,Values!$A$1:$E$657,(1+MATCH(Calc!$A$9,Values!$B$1:$D$1,0)),FALSE)</f>
        <v>1073555</v>
      </c>
      <c r="PA10" s="14">
        <f>VLOOKUP(PA$6,Values!$A$1:$E$657,(1+MATCH(Calc!$A$9,Values!$B$1:$D$1,0)),FALSE)</f>
        <v>1080172</v>
      </c>
      <c r="PB10" s="14">
        <f>VLOOKUP(PB$6,Values!$A$1:$E$657,(1+MATCH(Calc!$A$9,Values!$B$1:$D$1,0)),FALSE)</f>
        <v>1087885</v>
      </c>
      <c r="PC10" s="14">
        <f>VLOOKUP(PC$6,Values!$A$1:$E$657,(1+MATCH(Calc!$A$9,Values!$B$1:$D$1,0)),FALSE)</f>
        <v>1094849</v>
      </c>
      <c r="PD10" s="14">
        <f>VLOOKUP(PD$6,Values!$A$1:$E$657,(1+MATCH(Calc!$A$9,Values!$B$1:$D$1,0)),FALSE)</f>
        <v>1101990</v>
      </c>
      <c r="PE10" s="14">
        <f>VLOOKUP(PE$6,Values!$A$1:$E$657,(1+MATCH(Calc!$A$9,Values!$B$1:$D$1,0)),FALSE)</f>
        <v>1108826</v>
      </c>
      <c r="PF10" s="14">
        <f>VLOOKUP(PF$6,Values!$A$1:$E$657,(1+MATCH(Calc!$A$9,Values!$B$1:$D$1,0)),FALSE)</f>
        <v>1113547</v>
      </c>
      <c r="PG10" s="14">
        <f>VLOOKUP(PG$6,Values!$A$1:$E$657,(1+MATCH(Calc!$A$9,Values!$B$1:$D$1,0)),FALSE)</f>
        <v>1118359</v>
      </c>
      <c r="PH10" s="14">
        <f>VLOOKUP(PH$6,Values!$A$1:$E$657,(1+MATCH(Calc!$A$9,Values!$B$1:$D$1,0)),FALSE)</f>
        <v>1124724</v>
      </c>
      <c r="PI10" s="14">
        <f>VLOOKUP(PI$6,Values!$A$1:$E$657,(1+MATCH(Calc!$A$9,Values!$B$1:$D$1,0)),FALSE)</f>
        <v>1131467</v>
      </c>
      <c r="PJ10" s="14">
        <f>VLOOKUP(PJ$6,Values!$A$1:$E$657,(1+MATCH(Calc!$A$9,Values!$B$1:$D$1,0)),FALSE)</f>
        <v>1138187</v>
      </c>
      <c r="PK10" s="14">
        <f>VLOOKUP(PK$6,Values!$A$1:$E$657,(1+MATCH(Calc!$A$9,Values!$B$1:$D$1,0)),FALSE)</f>
        <v>1143963</v>
      </c>
      <c r="PL10" s="14">
        <f>VLOOKUP(PL$6,Values!$A$1:$E$657,(1+MATCH(Calc!$A$9,Values!$B$1:$D$1,0)),FALSE)</f>
        <v>1149925</v>
      </c>
      <c r="PM10" s="14">
        <f>VLOOKUP(PM$6,Values!$A$1:$E$657,(1+MATCH(Calc!$A$9,Values!$B$1:$D$1,0)),FALSE)</f>
        <v>1154388</v>
      </c>
      <c r="PN10" s="14">
        <f>VLOOKUP(PN$6,Values!$A$1:$E$657,(1+MATCH(Calc!$A$9,Values!$B$1:$D$1,0)),FALSE)</f>
        <v>1159071</v>
      </c>
      <c r="PO10" s="14">
        <f>VLOOKUP(PO$6,Values!$A$1:$E$657,(1+MATCH(Calc!$A$9,Values!$B$1:$D$1,0)),FALSE)</f>
        <v>1165155</v>
      </c>
      <c r="PP10" s="14">
        <f>VLOOKUP(PP$6,Values!$A$1:$E$657,(1+MATCH(Calc!$A$9,Values!$B$1:$D$1,0)),FALSE)</f>
        <v>1171403</v>
      </c>
      <c r="PQ10" s="14">
        <f>VLOOKUP(PQ$6,Values!$A$1:$E$657,(1+MATCH(Calc!$A$9,Values!$B$1:$D$1,0)),FALSE)</f>
        <v>1178217</v>
      </c>
      <c r="PR10" s="14">
        <f>VLOOKUP(PR$6,Values!$A$1:$E$657,(1+MATCH(Calc!$A$9,Values!$B$1:$D$1,0)),FALSE)</f>
        <v>1179812</v>
      </c>
      <c r="PS10" s="14">
        <f>VLOOKUP(PS$6,Values!$A$1:$E$657,(1+MATCH(Calc!$A$9,Values!$B$1:$D$1,0)),FALSE)</f>
        <v>1184706</v>
      </c>
      <c r="PT10" s="14">
        <f>VLOOKUP(PT$6,Values!$A$1:$E$657,(1+MATCH(Calc!$A$9,Values!$B$1:$D$1,0)),FALSE)</f>
        <v>1188672</v>
      </c>
      <c r="PU10" s="14">
        <f>VLOOKUP(PU$6,Values!$A$1:$E$657,(1+MATCH(Calc!$A$9,Values!$B$1:$D$1,0)),FALSE)</f>
        <v>1193976</v>
      </c>
      <c r="PV10" s="14">
        <f>VLOOKUP(PV$6,Values!$A$1:$E$657,(1+MATCH(Calc!$A$9,Values!$B$1:$D$1,0)),FALSE)</f>
        <v>1200430</v>
      </c>
      <c r="PW10" s="14">
        <f>VLOOKUP(PW$6,Values!$A$1:$E$657,(1+MATCH(Calc!$A$9,Values!$B$1:$D$1,0)),FALSE)</f>
        <v>1209154</v>
      </c>
      <c r="PX10" s="14">
        <f>VLOOKUP(PX$6,Values!$A$1:$E$657,(1+MATCH(Calc!$A$9,Values!$B$1:$D$1,0)),FALSE)</f>
        <v>1216582</v>
      </c>
      <c r="PY10" s="14">
        <f>VLOOKUP(PY$6,Values!$A$1:$E$657,(1+MATCH(Calc!$A$9,Values!$B$1:$D$1,0)),FALSE)</f>
        <v>1223627</v>
      </c>
      <c r="PZ10" s="14">
        <f>VLOOKUP(PZ$6,Values!$A$1:$E$657,(1+MATCH(Calc!$A$9,Values!$B$1:$D$1,0)),FALSE)</f>
        <v>1230301</v>
      </c>
      <c r="QA10" s="14">
        <f>VLOOKUP(QA$6,Values!$A$1:$E$657,(1+MATCH(Calc!$A$9,Values!$B$1:$D$1,0)),FALSE)</f>
        <v>1235467</v>
      </c>
      <c r="QB10" s="14">
        <f>VLOOKUP(QB$6,Values!$A$1:$E$657,(1+MATCH(Calc!$A$9,Values!$B$1:$D$1,0)),FALSE)</f>
        <v>1240716</v>
      </c>
      <c r="QC10" s="14">
        <f>VLOOKUP(QC$6,Values!$A$1:$E$657,(1+MATCH(Calc!$A$9,Values!$B$1:$D$1,0)),FALSE)</f>
        <v>1247899</v>
      </c>
      <c r="QD10" s="14">
        <f>VLOOKUP(QD$6,Values!$A$1:$E$657,(1+MATCH(Calc!$A$9,Values!$B$1:$D$1,0)),FALSE)</f>
        <v>1255337</v>
      </c>
      <c r="QE10" s="14">
        <f>VLOOKUP(QE$6,Values!$A$1:$E$657,(1+MATCH(Calc!$A$9,Values!$B$1:$D$1,0)),FALSE)</f>
        <v>1262273</v>
      </c>
      <c r="QF10" s="14">
        <f>VLOOKUP(QF$6,Values!$A$1:$E$657,(1+MATCH(Calc!$A$9,Values!$B$1:$D$1,0)),FALSE)</f>
        <v>1269478</v>
      </c>
      <c r="QG10" s="14">
        <f>VLOOKUP(QG$6,Values!$A$1:$E$657,(1+MATCH(Calc!$A$9,Values!$B$1:$D$1,0)),FALSE)</f>
        <v>1276004</v>
      </c>
      <c r="QH10" s="14">
        <f>VLOOKUP(QH$6,Values!$A$1:$E$657,(1+MATCH(Calc!$A$9,Values!$B$1:$D$1,0)),FALSE)</f>
        <v>1280773</v>
      </c>
      <c r="QI10" s="14">
        <f>VLOOKUP(QI$6,Values!$A$1:$E$657,(1+MATCH(Calc!$A$9,Values!$B$1:$D$1,0)),FALSE)</f>
        <v>1286217</v>
      </c>
      <c r="QJ10" s="14">
        <f>VLOOKUP(QJ$6,Values!$A$1:$E$657,(1+MATCH(Calc!$A$9,Values!$B$1:$D$1,0)),FALSE)</f>
        <v>1293687</v>
      </c>
      <c r="QK10" s="14">
        <f>VLOOKUP(QK$6,Values!$A$1:$E$657,(1+MATCH(Calc!$A$9,Values!$B$1:$D$1,0)),FALSE)</f>
        <v>1300349</v>
      </c>
      <c r="QL10" s="14">
        <f>VLOOKUP(QL$6,Values!$A$1:$E$657,(1+MATCH(Calc!$A$9,Values!$B$1:$D$1,0)),FALSE)</f>
        <v>1308352</v>
      </c>
      <c r="QM10" s="14">
        <f>VLOOKUP(QM$6,Values!$A$1:$E$657,(1+MATCH(Calc!$A$9,Values!$B$1:$D$1,0)),FALSE)</f>
        <v>1315639</v>
      </c>
      <c r="QN10" s="14">
        <f>VLOOKUP(QN$6,Values!$A$1:$E$657,(1+MATCH(Calc!$A$9,Values!$B$1:$D$1,0)),FALSE)</f>
        <v>1322053</v>
      </c>
      <c r="QO10" s="14">
        <f>VLOOKUP(QO$6,Values!$A$1:$E$657,(1+MATCH(Calc!$A$9,Values!$B$1:$D$1,0)),FALSE)</f>
        <v>1327431</v>
      </c>
      <c r="QP10" s="14">
        <f>VLOOKUP(QP$6,Values!$A$1:$E$657,(1+MATCH(Calc!$A$9,Values!$B$1:$D$1,0)),FALSE)</f>
        <v>1332832</v>
      </c>
      <c r="QQ10" s="14">
        <f>VLOOKUP(QQ$6,Values!$A$1:$E$657,(1+MATCH(Calc!$A$9,Values!$B$1:$D$1,0)),FALSE)</f>
        <v>1339457</v>
      </c>
      <c r="QR10" s="14">
        <f>VLOOKUP(QR$6,Values!$A$1:$E$657,(1+MATCH(Calc!$A$9,Values!$B$1:$D$1,0)),FALSE)</f>
        <v>1346276</v>
      </c>
      <c r="QS10" s="14">
        <f>VLOOKUP(QS$6,Values!$A$1:$E$657,(1+MATCH(Calc!$A$9,Values!$B$1:$D$1,0)),FALSE)</f>
        <v>1353220</v>
      </c>
      <c r="QT10" s="14">
        <f>VLOOKUP(QT$6,Values!$A$1:$E$657,(1+MATCH(Calc!$A$9,Values!$B$1:$D$1,0)),FALSE)</f>
        <v>1359015</v>
      </c>
      <c r="QU10" s="14">
        <f>VLOOKUP(QU$6,Values!$A$1:$E$657,(1+MATCH(Calc!$A$9,Values!$B$1:$D$1,0)),FALSE)</f>
        <v>1364239</v>
      </c>
      <c r="QV10" s="14">
        <f>VLOOKUP(QV$6,Values!$A$1:$E$657,(1+MATCH(Calc!$A$9,Values!$B$1:$D$1,0)),FALSE)</f>
        <v>1367894</v>
      </c>
      <c r="QW10" s="14">
        <f>VLOOKUP(QW$6,Values!$A$1:$E$657,(1+MATCH(Calc!$A$9,Values!$B$1:$D$1,0)),FALSE)</f>
        <v>1372232</v>
      </c>
      <c r="QX10" s="14">
        <f>VLOOKUP(QX$6,Values!$A$1:$E$657,(1+MATCH(Calc!$A$9,Values!$B$1:$D$1,0)),FALSE)</f>
        <v>1378260</v>
      </c>
      <c r="QY10" s="14">
        <f>VLOOKUP(QY$6,Values!$A$1:$E$657,(1+MATCH(Calc!$A$9,Values!$B$1:$D$1,0)),FALSE)</f>
        <v>1385053</v>
      </c>
      <c r="QZ10" s="14">
        <f>VLOOKUP(QZ$6,Values!$A$1:$E$657,(1+MATCH(Calc!$A$9,Values!$B$1:$D$1,0)),FALSE)</f>
        <v>1391911</v>
      </c>
      <c r="RA10" s="14">
        <f>VLOOKUP(RA$6,Values!$A$1:$E$657,(1+MATCH(Calc!$A$9,Values!$B$1:$D$1,0)),FALSE)</f>
        <v>1397992</v>
      </c>
      <c r="RB10" s="14">
        <f>VLOOKUP(RB$6,Values!$A$1:$E$657,(1+MATCH(Calc!$A$9,Values!$B$1:$D$1,0)),FALSE)</f>
        <v>1403588</v>
      </c>
      <c r="RC10" s="14">
        <f>VLOOKUP(RC$6,Values!$A$1:$E$657,(1+MATCH(Calc!$A$9,Values!$B$1:$D$1,0)),FALSE)</f>
        <v>1408058</v>
      </c>
      <c r="RD10" s="14">
        <f>VLOOKUP(RD$6,Values!$A$1:$E$657,(1+MATCH(Calc!$A$9,Values!$B$1:$D$1,0)),FALSE)</f>
        <v>1412559</v>
      </c>
      <c r="RE10" s="14">
        <f>VLOOKUP(RE$6,Values!$A$1:$E$657,(1+MATCH(Calc!$A$9,Values!$B$1:$D$1,0)),FALSE)</f>
        <v>1418337</v>
      </c>
      <c r="RF10" s="14">
        <f>VLOOKUP(RF$6,Values!$A$1:$E$657,(1+MATCH(Calc!$A$9,Values!$B$1:$D$1,0)),FALSE)</f>
        <v>1424518</v>
      </c>
      <c r="RG10" s="14">
        <f>VLOOKUP(RG$6,Values!$A$1:$E$657,(1+MATCH(Calc!$A$9,Values!$B$1:$D$1,0)),FALSE)</f>
        <v>1430419</v>
      </c>
      <c r="RH10" s="14">
        <f>VLOOKUP(RH$6,Values!$A$1:$E$657,(1+MATCH(Calc!$A$9,Values!$B$1:$D$1,0)),FALSE)</f>
        <v>1436369</v>
      </c>
      <c r="RI10" s="14">
        <f>VLOOKUP(RI$6,Values!$A$1:$E$657,(1+MATCH(Calc!$A$9,Values!$B$1:$D$1,0)),FALSE)</f>
        <v>1441746</v>
      </c>
      <c r="RJ10" s="14">
        <f>VLOOKUP(RJ$6,Values!$A$1:$E$657,(1+MATCH(Calc!$A$9,Values!$B$1:$D$1,0)),FALSE)</f>
        <v>1445832</v>
      </c>
      <c r="RK10" s="14">
        <f>VLOOKUP(RK$6,Values!$A$1:$E$657,(1+MATCH(Calc!$A$9,Values!$B$1:$D$1,0)),FALSE)</f>
        <v>1450110</v>
      </c>
      <c r="RL10" s="14">
        <f>VLOOKUP(RL$6,Values!$A$1:$E$657,(1+MATCH(Calc!$A$9,Values!$B$1:$D$1,0)),FALSE)</f>
        <v>1455585</v>
      </c>
      <c r="RM10" s="14">
        <f>VLOOKUP(RM$6,Values!$A$1:$E$657,(1+MATCH(Calc!$A$9,Values!$B$1:$D$1,0)),FALSE)</f>
        <v>1461455</v>
      </c>
      <c r="RN10" s="14">
        <f>VLOOKUP(RN$6,Values!$A$1:$E$657,(1+MATCH(Calc!$A$9,Values!$B$1:$D$1,0)),FALSE)</f>
        <v>1467119</v>
      </c>
      <c r="RO10" s="14">
        <f>VLOOKUP(RO$6,Values!$A$1:$E$657,(1+MATCH(Calc!$A$9,Values!$B$1:$D$1,0)),FALSE)</f>
        <v>1473023</v>
      </c>
      <c r="RP10" s="14">
        <f>VLOOKUP(RP$6,Values!$A$1:$E$657,(1+MATCH(Calc!$A$9,Values!$B$1:$D$1,0)),FALSE)</f>
        <v>1478061</v>
      </c>
      <c r="RQ10" s="14">
        <f>VLOOKUP(RQ$6,Values!$A$1:$E$657,(1+MATCH(Calc!$A$9,Values!$B$1:$D$1,0)),FALSE)</f>
        <v>1481660</v>
      </c>
      <c r="RR10" s="14">
        <f>VLOOKUP(RR$6,Values!$A$1:$E$657,(1+MATCH(Calc!$A$9,Values!$B$1:$D$1,0)),FALSE)</f>
        <v>1485457</v>
      </c>
      <c r="RS10" s="14">
        <f>VLOOKUP(RS$6,Values!$A$1:$E$657,(1+MATCH(Calc!$A$9,Values!$B$1:$D$1,0)),FALSE)</f>
        <v>1490665</v>
      </c>
      <c r="RT10" s="14">
        <f>VLOOKUP(RT$6,Values!$A$1:$E$657,(1+MATCH(Calc!$A$9,Values!$B$1:$D$1,0)),FALSE)</f>
        <v>1496328</v>
      </c>
      <c r="RU10" s="14">
        <f>VLOOKUP(RU$6,Values!$A$1:$E$657,(1+MATCH(Calc!$A$9,Values!$B$1:$D$1,0)),FALSE)</f>
        <v>1502359</v>
      </c>
      <c r="RV10" s="14">
        <f>VLOOKUP(RV$6,Values!$A$1:$E$657,(1+MATCH(Calc!$A$9,Values!$B$1:$D$1,0)),FALSE)</f>
        <v>1507755</v>
      </c>
      <c r="RW10" s="14">
        <f>VLOOKUP(RW$6,Values!$A$1:$E$657,(1+MATCH(Calc!$A$9,Values!$B$1:$D$1,0)),FALSE)</f>
        <v>1513396</v>
      </c>
      <c r="RX10" s="14">
        <f>VLOOKUP(RX$6,Values!$A$1:$E$657,(1+MATCH(Calc!$A$9,Values!$B$1:$D$1,0)),FALSE)</f>
        <v>1517903</v>
      </c>
      <c r="RY10" s="14">
        <f>VLOOKUP(RY$6,Values!$A$1:$E$657,(1+MATCH(Calc!$A$9,Values!$B$1:$D$1,0)),FALSE)</f>
        <v>1524449</v>
      </c>
      <c r="RZ10" s="14">
        <f>VLOOKUP(RZ$6,Values!$A$1:$E$657,(1+MATCH(Calc!$A$9,Values!$B$1:$D$1,0)),FALSE)</f>
        <v>1530266</v>
      </c>
      <c r="SA10" s="14">
        <f>VLOOKUP(SA$6,Values!$A$1:$E$657,(1+MATCH(Calc!$A$9,Values!$B$1:$D$1,0)),FALSE)</f>
        <v>1537097</v>
      </c>
      <c r="SB10" s="14">
        <f>VLOOKUP(SB$6,Values!$A$1:$E$657,(1+MATCH(Calc!$A$9,Values!$B$1:$D$1,0)),FALSE)</f>
        <v>1543281</v>
      </c>
      <c r="SC10" s="14">
        <f>VLOOKUP(SC$6,Values!$A$1:$E$657,(1+MATCH(Calc!$A$9,Values!$B$1:$D$1,0)),FALSE)</f>
        <v>1548755</v>
      </c>
      <c r="SD10" s="14">
        <f>VLOOKUP(SD$6,Values!$A$1:$E$657,(1+MATCH(Calc!$A$9,Values!$B$1:$D$1,0)),FALSE)</f>
        <v>1555396</v>
      </c>
      <c r="SE10" s="14">
        <f>VLOOKUP(SE$6,Values!$A$1:$E$657,(1+MATCH(Calc!$A$9,Values!$B$1:$D$1,0)),FALSE)</f>
        <v>1562420</v>
      </c>
      <c r="SF10" s="14">
        <f>VLOOKUP(SF$6,Values!$A$1:$E$657,(1+MATCH(Calc!$A$9,Values!$B$1:$D$1,0)),FALSE)</f>
        <v>1566667</v>
      </c>
      <c r="SG10" s="14">
        <f>VLOOKUP(SG$6,Values!$A$1:$E$657,(1+MATCH(Calc!$A$9,Values!$B$1:$D$1,0)),FALSE)</f>
        <v>1572287</v>
      </c>
      <c r="SH10" s="14">
        <f>VLOOKUP(SH$6,Values!$A$1:$E$657,(1+MATCH(Calc!$A$9,Values!$B$1:$D$1,0)),FALSE)</f>
        <v>1580824</v>
      </c>
      <c r="SI10" s="14">
        <f>VLOOKUP(SI$6,Values!$A$1:$E$657,(1+MATCH(Calc!$A$9,Values!$B$1:$D$1,0)),FALSE)</f>
        <v>1588965</v>
      </c>
      <c r="SJ10" s="14">
        <f>VLOOKUP(SJ$6,Values!$A$1:$E$657,(1+MATCH(Calc!$A$9,Values!$B$1:$D$1,0)),FALSE)</f>
        <v>1597689</v>
      </c>
      <c r="SK10" s="14">
        <f>VLOOKUP(SK$6,Values!$A$1:$E$657,(1+MATCH(Calc!$A$9,Values!$B$1:$D$1,0)),FALSE)</f>
        <v>1605762</v>
      </c>
      <c r="SL10" s="14">
        <f>VLOOKUP(SL$6,Values!$A$1:$E$657,(1+MATCH(Calc!$A$9,Values!$B$1:$D$1,0)),FALSE)</f>
        <v>1612541</v>
      </c>
      <c r="SM10" s="14">
        <f>VLOOKUP(SM$6,Values!$A$1:$E$657,(1+MATCH(Calc!$A$9,Values!$B$1:$D$1,0)),FALSE)</f>
        <v>1619824</v>
      </c>
      <c r="SN10" s="14">
        <f>VLOOKUP(SN$6,Values!$A$1:$E$657,(1+MATCH(Calc!$A$9,Values!$B$1:$D$1,0)),FALSE)</f>
        <v>1627816</v>
      </c>
      <c r="SO10" s="14">
        <f>VLOOKUP(SO$6,Values!$A$1:$E$657,(1+MATCH(Calc!$A$9,Values!$B$1:$D$1,0)),FALSE)</f>
        <v>1638345</v>
      </c>
      <c r="SP10" s="14">
        <f>VLOOKUP(SP$6,Values!$A$1:$E$657,(1+MATCH(Calc!$A$9,Values!$B$1:$D$1,0)),FALSE)</f>
        <v>1649341</v>
      </c>
      <c r="SQ10" s="14">
        <f>VLOOKUP(SQ$6,Values!$A$1:$E$657,(1+MATCH(Calc!$A$9,Values!$B$1:$D$1,0)),FALSE)</f>
        <v>1658916</v>
      </c>
      <c r="SR10" s="14">
        <f>VLOOKUP(SR$6,Values!$A$1:$E$657,(1+MATCH(Calc!$A$9,Values!$B$1:$D$1,0)),FALSE)</f>
        <v>1667714</v>
      </c>
      <c r="SS10" s="14">
        <f>VLOOKUP(SS$6,Values!$A$1:$E$657,(1+MATCH(Calc!$A$9,Values!$B$1:$D$1,0)),FALSE)</f>
        <v>1676156</v>
      </c>
      <c r="ST10" s="14">
        <f>VLOOKUP(ST$6,Values!$A$1:$E$657,(1+MATCH(Calc!$A$9,Values!$B$1:$D$1,0)),FALSE)</f>
        <v>1688040</v>
      </c>
      <c r="SU10" s="14">
        <f>VLOOKUP(SU$6,Values!$A$1:$E$657,(1+MATCH(Calc!$A$9,Values!$B$1:$D$1,0)),FALSE)</f>
        <v>1700363</v>
      </c>
      <c r="SV10" s="14">
        <f>VLOOKUP(SV$6,Values!$A$1:$E$657,(1+MATCH(Calc!$A$9,Values!$B$1:$D$1,0)),FALSE)</f>
        <v>1713302</v>
      </c>
      <c r="SW10" s="14">
        <f>VLOOKUP(SW$6,Values!$A$1:$E$657,(1+MATCH(Calc!$A$9,Values!$B$1:$D$1,0)),FALSE)</f>
        <v>1727231</v>
      </c>
      <c r="SX10" s="14">
        <f>VLOOKUP(SX$6,Values!$A$1:$E$657,(1+MATCH(Calc!$A$9,Values!$B$1:$D$1,0)),FALSE)</f>
        <v>1741616</v>
      </c>
      <c r="SY10" s="14">
        <f>VLOOKUP(SY$6,Values!$A$1:$E$657,(1+MATCH(Calc!$A$9,Values!$B$1:$D$1,0)),FALSE)</f>
        <v>1755846</v>
      </c>
      <c r="SZ10" s="14">
        <f>VLOOKUP(SZ$6,Values!$A$1:$E$657,(1+MATCH(Calc!$A$9,Values!$B$1:$D$1,0)),FALSE)</f>
        <v>1765675</v>
      </c>
      <c r="TA10" s="14">
        <f>VLOOKUP(TA$6,Values!$A$1:$E$657,(1+MATCH(Calc!$A$9,Values!$B$1:$D$1,0)),FALSE)</f>
        <v>1776495</v>
      </c>
      <c r="TB10" s="14">
        <f>VLOOKUP(TB$6,Values!$A$1:$E$657,(1+MATCH(Calc!$A$9,Values!$B$1:$D$1,0)),FALSE)</f>
        <v>1791003</v>
      </c>
      <c r="TC10" s="14">
        <f>VLOOKUP(TC$6,Values!$A$1:$E$657,(1+MATCH(Calc!$A$9,Values!$B$1:$D$1,0)),FALSE)</f>
        <v>1807800</v>
      </c>
      <c r="TD10" s="14">
        <f>VLOOKUP(TD$6,Values!$A$1:$E$657,(1+MATCH(Calc!$A$9,Values!$B$1:$D$1,0)),FALSE)</f>
        <v>1824051</v>
      </c>
      <c r="TE10" s="14">
        <f>VLOOKUP(TE$6,Values!$A$1:$E$657,(1+MATCH(Calc!$A$9,Values!$B$1:$D$1,0)),FALSE)</f>
        <v>1839635</v>
      </c>
      <c r="TF10" s="14">
        <f>VLOOKUP(TF$6,Values!$A$1:$E$657,(1+MATCH(Calc!$A$9,Values!$B$1:$D$1,0)),FALSE)</f>
        <v>1857646</v>
      </c>
      <c r="TG10" s="14">
        <f>VLOOKUP(TG$6,Values!$A$1:$E$657,(1+MATCH(Calc!$A$9,Values!$B$1:$D$1,0)),FALSE)</f>
        <v>1869691</v>
      </c>
      <c r="TH10" s="14">
        <f>VLOOKUP(TH$6,Values!$A$1:$E$657,(1+MATCH(Calc!$A$9,Values!$B$1:$D$1,0)),FALSE)</f>
        <v>1883088</v>
      </c>
      <c r="TI10" s="14">
        <f>VLOOKUP(TI$6,Values!$A$1:$E$657,(1+MATCH(Calc!$A$9,Values!$B$1:$D$1,0)),FALSE)</f>
        <v>1899200</v>
      </c>
      <c r="TJ10" s="14">
        <f>VLOOKUP(TJ$6,Values!$A$1:$E$657,(1+MATCH(Calc!$A$9,Values!$B$1:$D$1,0)),FALSE)</f>
        <v>1916461</v>
      </c>
      <c r="TK10" s="14">
        <f>VLOOKUP(TK$6,Values!$A$1:$E$657,(1+MATCH(Calc!$A$9,Values!$B$1:$D$1,0)),FALSE)</f>
        <v>1935700</v>
      </c>
      <c r="TL10" s="14">
        <f>VLOOKUP(TL$6,Values!$A$1:$E$657,(1+MATCH(Calc!$A$9,Values!$B$1:$D$1,0)),FALSE)</f>
        <v>1954023</v>
      </c>
      <c r="TM10" s="14">
        <f>VLOOKUP(TM$6,Values!$A$1:$E$657,(1+MATCH(Calc!$A$9,Values!$B$1:$D$1,0)),FALSE)</f>
        <v>1976202</v>
      </c>
      <c r="TN10" s="14">
        <f>VLOOKUP(TN$6,Values!$A$1:$E$657,(1+MATCH(Calc!$A$9,Values!$B$1:$D$1,0)),FALSE)</f>
        <v>1989857</v>
      </c>
      <c r="TO10" s="14">
        <f>VLOOKUP(TO$6,Values!$A$1:$E$657,(1+MATCH(Calc!$A$9,Values!$B$1:$D$1,0)),FALSE)</f>
        <v>2003955</v>
      </c>
      <c r="TP10" s="14">
        <f>VLOOKUP(TP$6,Values!$A$1:$E$657,(1+MATCH(Calc!$A$9,Values!$B$1:$D$1,0)),FALSE)</f>
        <v>2020484</v>
      </c>
      <c r="TQ10" s="14">
        <f>VLOOKUP(TQ$6,Values!$A$1:$E$657,(1+MATCH(Calc!$A$9,Values!$B$1:$D$1,0)),FALSE)</f>
        <v>2040568</v>
      </c>
      <c r="TR10" s="14">
        <f>VLOOKUP(TR$6,Values!$A$1:$E$657,(1+MATCH(Calc!$A$9,Values!$B$1:$D$1,0)),FALSE)</f>
        <v>2061084</v>
      </c>
      <c r="TS10" s="14">
        <f>VLOOKUP(TS$6,Values!$A$1:$E$657,(1+MATCH(Calc!$A$9,Values!$B$1:$D$1,0)),FALSE)</f>
        <v>2080984</v>
      </c>
      <c r="TT10" s="14">
        <f>VLOOKUP(TT$6,Values!$A$1:$E$657,(1+MATCH(Calc!$A$9,Values!$B$1:$D$1,0)),FALSE)</f>
        <v>2103331</v>
      </c>
      <c r="TU10" s="14">
        <f>VLOOKUP(TU$6,Values!$A$1:$E$657,(1+MATCH(Calc!$A$9,Values!$B$1:$D$1,0)),FALSE)</f>
        <v>2121308</v>
      </c>
      <c r="TV10" s="14">
        <f>VLOOKUP(TV$6,Values!$A$1:$E$657,(1+MATCH(Calc!$A$9,Values!$B$1:$D$1,0)),FALSE)</f>
        <v>2134005</v>
      </c>
      <c r="TW10" s="14">
        <f>VLOOKUP(TW$6,Values!$A$1:$E$657,(1+MATCH(Calc!$A$9,Values!$B$1:$D$1,0)),FALSE)</f>
        <v>2161892</v>
      </c>
      <c r="TX10" s="14">
        <f>VLOOKUP(TX$6,Values!$A$1:$E$657,(1+MATCH(Calc!$A$9,Values!$B$1:$D$1,0)),FALSE)</f>
        <v>2179770</v>
      </c>
      <c r="TY10" s="14">
        <f>VLOOKUP(TY$6,Values!$A$1:$E$657,(1+MATCH(Calc!$A$9,Values!$B$1:$D$1,0)),FALSE)</f>
        <v>2206021</v>
      </c>
      <c r="TZ10" s="14">
        <f>VLOOKUP(TZ$6,Values!$A$1:$E$657,(1+MATCH(Calc!$A$9,Values!$B$1:$D$1,0)),FALSE)</f>
        <v>2227367</v>
      </c>
      <c r="UA10" s="14">
        <f>VLOOKUP(UA$6,Values!$A$1:$E$657,(1+MATCH(Calc!$A$9,Values!$B$1:$D$1,0)),FALSE)</f>
        <v>2248071</v>
      </c>
      <c r="UB10" s="14">
        <f>VLOOKUP(UB$6,Values!$A$1:$E$657,(1+MATCH(Calc!$A$9,Values!$B$1:$D$1,0)),FALSE)</f>
        <v>2266066</v>
      </c>
      <c r="UC10" s="14">
        <f>VLOOKUP(UC$6,Values!$A$1:$E$657,(1+MATCH(Calc!$A$9,Values!$B$1:$D$1,0)),FALSE)</f>
        <v>2283011</v>
      </c>
      <c r="UD10" s="14">
        <f>VLOOKUP(UD$6,Values!$A$1:$E$657,(1+MATCH(Calc!$A$9,Values!$B$1:$D$1,0)),FALSE)</f>
        <v>2304192</v>
      </c>
      <c r="UE10" s="14">
        <f>VLOOKUP(UE$6,Values!$A$1:$E$657,(1+MATCH(Calc!$A$9,Values!$B$1:$D$1,0)),FALSE)</f>
        <v>2324475</v>
      </c>
      <c r="UF10" s="14">
        <f>VLOOKUP(UF$6,Values!$A$1:$E$657,(1+MATCH(Calc!$A$9,Values!$B$1:$D$1,0)),FALSE)</f>
        <v>2347550</v>
      </c>
      <c r="UG10" s="14">
        <f>VLOOKUP(UG$6,Values!$A$1:$E$657,(1+MATCH(Calc!$A$9,Values!$B$1:$D$1,0)),FALSE)</f>
        <v>2366749</v>
      </c>
      <c r="UH10" s="14">
        <f>VLOOKUP(UH$6,Values!$A$1:$E$657,(1+MATCH(Calc!$A$9,Values!$B$1:$D$1,0)),FALSE)</f>
        <v>2385616</v>
      </c>
      <c r="UI10" s="14">
        <f>VLOOKUP(UI$6,Values!$A$1:$E$657,(1+MATCH(Calc!$A$9,Values!$B$1:$D$1,0)),FALSE)</f>
        <v>2401916</v>
      </c>
      <c r="UJ10" s="14">
        <f>VLOOKUP(UJ$6,Values!$A$1:$E$657,(1+MATCH(Calc!$A$9,Values!$B$1:$D$1,0)),FALSE)</f>
        <v>2417419</v>
      </c>
      <c r="UK10" s="14">
        <f>VLOOKUP(UK$6,Values!$A$1:$E$657,(1+MATCH(Calc!$A$9,Values!$B$1:$D$1,0)),FALSE)</f>
        <v>2434753</v>
      </c>
      <c r="UL10" s="14">
        <f>VLOOKUP(UL$6,Values!$A$1:$E$657,(1+MATCH(Calc!$A$9,Values!$B$1:$D$1,0)),FALSE)</f>
        <v>2453328</v>
      </c>
      <c r="UM10" s="14">
        <f>VLOOKUP(UM$6,Values!$A$1:$E$657,(1+MATCH(Calc!$A$9,Values!$B$1:$D$1,0)),FALSE)</f>
        <v>2470235</v>
      </c>
      <c r="UN10" s="14">
        <f>VLOOKUP(UN$6,Values!$A$1:$E$657,(1+MATCH(Calc!$A$9,Values!$B$1:$D$1,0)),FALSE)</f>
        <v>2490858</v>
      </c>
      <c r="UO10" s="14">
        <f>VLOOKUP(UO$6,Values!$A$1:$E$657,(1+MATCH(Calc!$A$9,Values!$B$1:$D$1,0)),FALSE)</f>
        <v>2509177</v>
      </c>
      <c r="UP10" s="14">
        <f>VLOOKUP(UP$6,Values!$A$1:$E$657,(1+MATCH(Calc!$A$9,Values!$B$1:$D$1,0)),FALSE)</f>
        <v>2522965</v>
      </c>
      <c r="UQ10" s="14">
        <f>VLOOKUP(UQ$6,Values!$A$1:$E$657,(1+MATCH(Calc!$A$9,Values!$B$1:$D$1,0)),FALSE)</f>
        <v>2535732</v>
      </c>
      <c r="UR10" s="14">
        <f>VLOOKUP(UR$6,Values!$A$1:$E$657,(1+MATCH(Calc!$A$9,Values!$B$1:$D$1,0)),FALSE)</f>
        <v>2549966</v>
      </c>
      <c r="US10" s="14">
        <f>VLOOKUP(US$6,Values!$A$1:$E$657,(1+MATCH(Calc!$A$9,Values!$B$1:$D$1,0)),FALSE)</f>
        <v>2565487</v>
      </c>
      <c r="UT10" s="14">
        <f>VLOOKUP(UT$6,Values!$A$1:$E$657,(1+MATCH(Calc!$A$9,Values!$B$1:$D$1,0)),FALSE)</f>
        <v>2580173</v>
      </c>
      <c r="UU10" s="14">
        <f>VLOOKUP(UU$6,Values!$A$1:$E$657,(1+MATCH(Calc!$A$9,Values!$B$1:$D$1,0)),FALSE)</f>
        <v>2593399</v>
      </c>
      <c r="UV10" s="14">
        <f>VLOOKUP(UV$6,Values!$A$1:$E$657,(1+MATCH(Calc!$A$9,Values!$B$1:$D$1,0)),FALSE)</f>
        <v>2604040</v>
      </c>
      <c r="UW10" s="14">
        <f>VLOOKUP(UW$6,Values!$A$1:$E$657,(1+MATCH(Calc!$A$9,Values!$B$1:$D$1,0)),FALSE)</f>
        <v>2613070</v>
      </c>
      <c r="UX10" s="14">
        <f>VLOOKUP(UX$6,Values!$A$1:$E$657,(1+MATCH(Calc!$A$9,Values!$B$1:$D$1,0)),FALSE)</f>
        <v>2622917</v>
      </c>
      <c r="UY10" s="14">
        <f>VLOOKUP(UY$6,Values!$A$1:$E$657,(1+MATCH(Calc!$A$9,Values!$B$1:$D$1,0)),FALSE)</f>
        <v>2632881</v>
      </c>
      <c r="UZ10" s="14">
        <f>VLOOKUP(UZ$6,Values!$A$1:$E$657,(1+MATCH(Calc!$A$9,Values!$B$1:$D$1,0)),FALSE)</f>
        <v>2643494</v>
      </c>
      <c r="VA10" s="14">
        <f>VLOOKUP(VA$6,Values!$A$1:$E$657,(1+MATCH(Calc!$A$9,Values!$B$1:$D$1,0)),FALSE)</f>
        <v>2654450</v>
      </c>
      <c r="VB10" s="14">
        <f>VLOOKUP(VB$6,Values!$A$1:$E$657,(1+MATCH(Calc!$A$9,Values!$B$1:$D$1,0)),FALSE)</f>
        <v>2666562</v>
      </c>
      <c r="VC10" s="14">
        <f>VLOOKUP(VC$6,Values!$A$1:$E$657,(1+MATCH(Calc!$A$9,Values!$B$1:$D$1,0)),FALSE)</f>
        <v>2674814</v>
      </c>
      <c r="VD10" s="14">
        <f>VLOOKUP(VD$6,Values!$A$1:$E$657,(1+MATCH(Calc!$A$9,Values!$B$1:$D$1,0)),FALSE)</f>
        <v>2683372</v>
      </c>
      <c r="VE10" s="14">
        <f>VLOOKUP(VE$6,Values!$A$1:$E$657,(1+MATCH(Calc!$A$9,Values!$B$1:$D$1,0)),FALSE)</f>
        <v>2690455</v>
      </c>
      <c r="VF10" s="14">
        <f>VLOOKUP(VF$6,Values!$A$1:$E$657,(1+MATCH(Calc!$A$9,Values!$B$1:$D$1,0)),FALSE)</f>
        <v>2698232</v>
      </c>
      <c r="VG10" s="14">
        <f>VLOOKUP(VG$6,Values!$A$1:$E$657,(1+MATCH(Calc!$A$9,Values!$B$1:$D$1,0)),FALSE)</f>
        <v>2705792</v>
      </c>
      <c r="VH10" s="14">
        <f>VLOOKUP(VH$6,Values!$A$1:$E$657,(1+MATCH(Calc!$A$9,Values!$B$1:$D$1,0)),FALSE)</f>
        <v>2713509</v>
      </c>
      <c r="VI10" s="14">
        <f>VLOOKUP(VI$6,Values!$A$1:$E$657,(1+MATCH(Calc!$A$9,Values!$B$1:$D$1,0)),FALSE)</f>
        <v>2720368</v>
      </c>
      <c r="VJ10" s="14">
        <f>VLOOKUP(VJ$6,Values!$A$1:$E$657,(1+MATCH(Calc!$A$9,Values!$B$1:$D$1,0)),FALSE)</f>
        <v>2727286</v>
      </c>
      <c r="VK10" s="14">
        <f>VLOOKUP(VK$6,Values!$A$1:$E$657,(1+MATCH(Calc!$A$9,Values!$B$1:$D$1,0)),FALSE)</f>
        <v>2731735</v>
      </c>
      <c r="VL10" s="14">
        <f>VLOOKUP(VL$6,Values!$A$1:$E$657,(1+MATCH(Calc!$A$9,Values!$B$1:$D$1,0)),FALSE)</f>
        <v>2735369</v>
      </c>
      <c r="VM10" s="14">
        <f>VLOOKUP(VM$6,Values!$A$1:$E$657,(1+MATCH(Calc!$A$9,Values!$B$1:$D$1,0)),FALSE)</f>
        <v>2740111</v>
      </c>
      <c r="VN10" s="14">
        <f>VLOOKUP(VN$6,Values!$A$1:$E$657,(1+MATCH(Calc!$A$9,Values!$B$1:$D$1,0)),FALSE)</f>
        <v>2745889</v>
      </c>
      <c r="VO10" s="14">
        <f>VLOOKUP(VO$6,Values!$A$1:$E$657,(1+MATCH(Calc!$A$9,Values!$B$1:$D$1,0)),FALSE)</f>
        <v>2751667</v>
      </c>
      <c r="VP10" s="14">
        <f>VLOOKUP(VP$6,Values!$A$1:$E$657,(1+MATCH(Calc!$A$9,Values!$B$1:$D$1,0)),FALSE)</f>
        <v>2756923</v>
      </c>
      <c r="VQ10" s="14">
        <f>VLOOKUP(VQ$6,Values!$A$1:$E$657,(1+MATCH(Calc!$A$9,Values!$B$1:$D$1,0)),FALSE)</f>
        <v>2761307</v>
      </c>
      <c r="VR10" s="14">
        <f>VLOOKUP(VR$6,Values!$A$1:$E$657,(1+MATCH(Calc!$A$9,Values!$B$1:$D$1,0)),FALSE)</f>
        <v>2765672</v>
      </c>
      <c r="VS10" s="14">
        <f>VLOOKUP(VS$6,Values!$A$1:$E$657,(1+MATCH(Calc!$A$9,Values!$B$1:$D$1,0)),FALSE)</f>
        <v>2768849</v>
      </c>
      <c r="VT10" s="14">
        <f>VLOOKUP(VT$6,Values!$A$1:$E$657,(1+MATCH(Calc!$A$9,Values!$B$1:$D$1,0)),FALSE)</f>
        <v>2772491</v>
      </c>
      <c r="VU10" s="14">
        <f>VLOOKUP(VU$6,Values!$A$1:$E$657,(1+MATCH(Calc!$A$9,Values!$B$1:$D$1,0)),FALSE)</f>
        <v>2779943</v>
      </c>
      <c r="VV10" s="14">
        <f>VLOOKUP(VV$6,Values!$A$1:$E$657,(1+MATCH(Calc!$A$9,Values!$B$1:$D$1,0)),FALSE)</f>
        <v>2783896</v>
      </c>
      <c r="VW10" s="14">
        <f>VLOOKUP(VW$6,Values!$A$1:$E$657,(1+MATCH(Calc!$A$9,Values!$B$1:$D$1,0)),FALSE)</f>
        <v>2787276</v>
      </c>
      <c r="VX10" s="14">
        <f>VLOOKUP(VX$6,Values!$A$1:$E$657,(1+MATCH(Calc!$A$9,Values!$B$1:$D$1,0)),FALSE)</f>
        <v>2790375</v>
      </c>
      <c r="VY10" s="14">
        <f>VLOOKUP(VY$6,Values!$A$1:$E$657,(1+MATCH(Calc!$A$9,Values!$B$1:$D$1,0)),FALSE)</f>
        <v>2792656</v>
      </c>
      <c r="VZ10" s="14">
        <f>VLOOKUP(VZ$6,Values!$A$1:$E$657,(1+MATCH(Calc!$A$9,Values!$B$1:$D$1,0)),FALSE)</f>
        <v>2793898</v>
      </c>
      <c r="WA10" s="14">
        <f>VLOOKUP(WA$6,Values!$A$1:$E$657,(1+MATCH(Calc!$A$9,Values!$B$1:$D$1,0)),FALSE)</f>
        <v>2795642</v>
      </c>
      <c r="WB10" s="14">
        <f>VLOOKUP(WB$6,Values!$A$1:$E$657,(1+MATCH(Calc!$A$9,Values!$B$1:$D$1,0)),FALSE)</f>
        <v>2797986</v>
      </c>
      <c r="WC10" s="14">
        <f>VLOOKUP(WC$6,Values!$A$1:$E$657,(1+MATCH(Calc!$A$9,Values!$B$1:$D$1,0)),FALSE)</f>
        <v>2800621</v>
      </c>
      <c r="WD10" s="14">
        <f>VLOOKUP(WD$6,Values!$A$1:$E$657,(1+MATCH(Calc!$A$9,Values!$B$1:$D$1,0)),FALSE)</f>
        <v>2803213</v>
      </c>
      <c r="WE10" s="14">
        <f>VLOOKUP(WE$6,Values!$A$1:$E$657,(1+MATCH(Calc!$A$9,Values!$B$1:$D$1,0)),FALSE)</f>
        <v>2805294</v>
      </c>
      <c r="WF10" s="14">
        <f>VLOOKUP(WF$6,Values!$A$1:$E$657,(1+MATCH(Calc!$A$9,Values!$B$1:$D$1,0)),FALSE)</f>
        <v>2806694</v>
      </c>
      <c r="WG10" s="14">
        <f>VLOOKUP(WG$6,Values!$A$1:$E$657,(1+MATCH(Calc!$A$9,Values!$B$1:$D$1,0)),FALSE)</f>
        <v>2809311</v>
      </c>
      <c r="WH10" s="14">
        <f>VLOOKUP(WH$6,Values!$A$1:$E$657,(1+MATCH(Calc!$A$9,Values!$B$1:$D$1,0)),FALSE)</f>
        <v>2811248</v>
      </c>
      <c r="WI10" s="14">
        <f>VLOOKUP(WI$6,Values!$A$1:$E$657,(1+MATCH(Calc!$A$9,Values!$B$1:$D$1,0)),FALSE)</f>
        <v>2813115</v>
      </c>
      <c r="WJ10" s="14">
        <f>VLOOKUP(WJ$6,Values!$A$1:$E$657,(1+MATCH(Calc!$A$9,Values!$B$1:$D$1,0)),FALSE)</f>
        <v>2815080</v>
      </c>
      <c r="WK10" s="14">
        <f>VLOOKUP(WK$6,Values!$A$1:$E$657,(1+MATCH(Calc!$A$9,Values!$B$1:$D$1,0)),FALSE)</f>
        <v>2816980</v>
      </c>
      <c r="WL10" s="14">
        <f>VLOOKUP(WL$6,Values!$A$1:$E$657,(1+MATCH(Calc!$A$9,Values!$B$1:$D$1,0)),FALSE)</f>
        <v>2818511</v>
      </c>
      <c r="WM10" s="14">
        <f>VLOOKUP(WM$6,Values!$A$1:$E$657,(1+MATCH(Calc!$A$9,Values!$B$1:$D$1,0)),FALSE)</f>
        <v>2819341</v>
      </c>
      <c r="WN10" s="14">
        <f>VLOOKUP(WN$6,Values!$A$1:$E$657,(1+MATCH(Calc!$A$9,Values!$B$1:$D$1,0)),FALSE)</f>
        <v>2820494</v>
      </c>
      <c r="WO10" s="14">
        <f>VLOOKUP(WO$6,Values!$A$1:$E$657,(1+MATCH(Calc!$A$9,Values!$B$1:$D$1,0)),FALSE)</f>
        <v>2821753</v>
      </c>
      <c r="WP10" s="14">
        <f>VLOOKUP(WP$6,Values!$A$1:$E$657,(1+MATCH(Calc!$A$9,Values!$B$1:$D$1,0)),FALSE)</f>
        <v>2823210</v>
      </c>
      <c r="WQ10" s="14">
        <f>VLOOKUP(WQ$6,Values!$A$1:$E$657,(1+MATCH(Calc!$A$9,Values!$B$1:$D$1,0)),FALSE)</f>
        <v>2824499</v>
      </c>
      <c r="WR10" s="14">
        <f>VLOOKUP(WR$6,Values!$A$1:$E$657,(1+MATCH(Calc!$A$9,Values!$B$1:$D$1,0)),FALSE)</f>
        <v>2826410</v>
      </c>
      <c r="WS10" s="14">
        <f>VLOOKUP(WS$6,Values!$A$1:$E$657,(1+MATCH(Calc!$A$9,Values!$B$1:$D$1,0)),FALSE)</f>
        <v>2826853</v>
      </c>
      <c r="WT10" s="14">
        <f>VLOOKUP(WT$6,Values!$A$1:$E$657,(1+MATCH(Calc!$A$9,Values!$B$1:$D$1,0)),FALSE)</f>
        <v>2827820</v>
      </c>
      <c r="WU10" s="14">
        <f>VLOOKUP(WU$6,Values!$A$1:$E$657,(1+MATCH(Calc!$A$9,Values!$B$1:$D$1,0)),FALSE)</f>
        <v>2828660</v>
      </c>
      <c r="WV10" s="14">
        <f>VLOOKUP(WV$6,Values!$A$1:$E$657,(1+MATCH(Calc!$A$9,Values!$B$1:$D$1,0)),FALSE)</f>
        <v>2829618</v>
      </c>
      <c r="WW10" s="14">
        <f>VLOOKUP(WW$6,Values!$A$1:$E$657,(1+MATCH(Calc!$A$9,Values!$B$1:$D$1,0)),FALSE)</f>
        <v>2830387</v>
      </c>
      <c r="WX10" s="14">
        <f>VLOOKUP(WX$6,Values!$A$1:$E$657,(1+MATCH(Calc!$A$9,Values!$B$1:$D$1,0)),FALSE)</f>
        <v>2831177</v>
      </c>
      <c r="WY10" s="14">
        <f>VLOOKUP(WY$6,Values!$A$1:$E$657,(1+MATCH(Calc!$A$9,Values!$B$1:$D$1,0)),FALSE)</f>
        <v>2831807</v>
      </c>
      <c r="WZ10" s="14">
        <f>VLOOKUP(WZ$6,Values!$A$1:$E$657,(1+MATCH(Calc!$A$9,Values!$B$1:$D$1,0)),FALSE)</f>
        <v>2832375</v>
      </c>
      <c r="XA10" s="14">
        <f>VLOOKUP(XA$6,Values!$A$1:$E$657,(1+MATCH(Calc!$A$9,Values!$B$1:$D$1,0)),FALSE)</f>
        <v>2832734</v>
      </c>
      <c r="XB10" s="14">
        <f>VLOOKUP(XB$6,Values!$A$1:$E$657,(1+MATCH(Calc!$A$9,Values!$B$1:$D$1,0)),FALSE)</f>
        <v>2833038</v>
      </c>
      <c r="XC10" s="14">
        <f>VLOOKUP(XC$6,Values!$A$1:$E$657,(1+MATCH(Calc!$A$9,Values!$B$1:$D$1,0)),FALSE)</f>
        <v>2833473</v>
      </c>
      <c r="XD10" s="14">
        <f>VLOOKUP(XD$6,Values!$A$1:$E$657,(1+MATCH(Calc!$A$9,Values!$B$1:$D$1,0)),FALSE)</f>
        <v>2833878</v>
      </c>
      <c r="XE10" s="14">
        <f>VLOOKUP(XE$6,Values!$A$1:$E$657,(1+MATCH(Calc!$A$9,Values!$B$1:$D$1,0)),FALSE)</f>
        <v>2834294</v>
      </c>
      <c r="XF10" s="14">
        <f>VLOOKUP(XF$6,Values!$A$1:$E$657,(1+MATCH(Calc!$A$9,Values!$B$1:$D$1,0)),FALSE)</f>
        <v>2834775</v>
      </c>
      <c r="XG10" s="14">
        <f>VLOOKUP(XG$6,Values!$A$1:$E$657,(1+MATCH(Calc!$A$9,Values!$B$1:$D$1,0)),FALSE)</f>
        <v>2835154</v>
      </c>
      <c r="XH10" s="14">
        <f>VLOOKUP(XH$6,Values!$A$1:$E$657,(1+MATCH(Calc!$A$9,Values!$B$1:$D$1,0)),FALSE)</f>
        <v>2835345</v>
      </c>
      <c r="XI10" s="14">
        <f>VLOOKUP(XI$6,Values!$A$1:$E$657,(1+MATCH(Calc!$A$9,Values!$B$1:$D$1,0)),FALSE)</f>
        <v>2835593</v>
      </c>
      <c r="XJ10" s="14">
        <f>VLOOKUP(XJ$6,Values!$A$1:$E$657,(1+MATCH(Calc!$A$9,Values!$B$1:$D$1,0)),FALSE)</f>
        <v>2835996</v>
      </c>
      <c r="XK10" s="14">
        <f>VLOOKUP(XK$6,Values!$A$1:$E$657,(1+MATCH(Calc!$A$9,Values!$B$1:$D$1,0)),FALSE)</f>
        <v>2836200</v>
      </c>
      <c r="XL10" s="14">
        <f>VLOOKUP(XL$6,Values!$A$1:$E$657,(1+MATCH(Calc!$A$9,Values!$B$1:$D$1,0)),FALSE)</f>
        <v>2836360</v>
      </c>
      <c r="XM10" s="14">
        <f>VLOOKUP(XM$6,Values!$A$1:$E$657,(1+MATCH(Calc!$A$9,Values!$B$1:$D$1,0)),FALSE)</f>
        <v>2836592</v>
      </c>
      <c r="XN10" s="14">
        <f>VLOOKUP(XN$6,Values!$A$1:$E$657,(1+MATCH(Calc!$A$9,Values!$B$1:$D$1,0)),FALSE)</f>
        <v>2836803</v>
      </c>
      <c r="XO10" s="14">
        <f>VLOOKUP(XO$6,Values!$A$1:$E$657,(1+MATCH(Calc!$A$9,Values!$B$1:$D$1,0)),FALSE)</f>
        <v>2836868</v>
      </c>
      <c r="XP10" s="14">
        <f>VLOOKUP(XP$6,Values!$A$1:$E$657,(1+MATCH(Calc!$A$9,Values!$B$1:$D$1,0)),FALSE)</f>
        <v>2836915</v>
      </c>
      <c r="XQ10" s="14">
        <f>VLOOKUP(XQ$6,Values!$A$1:$E$657,(1+MATCH(Calc!$A$9,Values!$B$1:$D$1,0)),FALSE)</f>
        <v>2837016</v>
      </c>
      <c r="XR10" s="14">
        <f>VLOOKUP(XR$6,Values!$A$1:$E$657,(1+MATCH(Calc!$A$9,Values!$B$1:$D$1,0)),FALSE)</f>
        <v>2837464</v>
      </c>
      <c r="XS10" s="14">
        <f>VLOOKUP(XS$6,Values!$A$1:$E$657,(1+MATCH(Calc!$A$9,Values!$B$1:$D$1,0)),FALSE)</f>
        <v>2837555</v>
      </c>
      <c r="XT10" s="14">
        <f>VLOOKUP(XT$6,Values!$A$1:$E$657,(1+MATCH(Calc!$A$9,Values!$B$1:$D$1,0)),FALSE)</f>
        <v>2837577</v>
      </c>
      <c r="XU10" s="14">
        <f>VLOOKUP(XU$6,Values!$A$1:$E$657,(1+MATCH(Calc!$A$9,Values!$B$1:$D$1,0)),FALSE)</f>
        <v>2837730</v>
      </c>
      <c r="XV10" s="14">
        <f>VLOOKUP(XV$6,Values!$A$1:$E$657,(1+MATCH(Calc!$A$9,Values!$B$1:$D$1,0)),FALSE)</f>
        <v>2837719</v>
      </c>
      <c r="XW10" s="14">
        <f>VLOOKUP(XW$6,Values!$A$1:$E$657,(1+MATCH(Calc!$A$9,Values!$B$1:$D$1,0)),FALSE)</f>
        <v>2837784</v>
      </c>
      <c r="XX10" s="14">
        <f>VLOOKUP(XX$6,Values!$A$1:$E$657,(1+MATCH(Calc!$A$9,Values!$B$1:$D$1,0)),FALSE)</f>
        <v>2837903</v>
      </c>
      <c r="XY10" s="14">
        <f>VLOOKUP(XY$6,Values!$A$1:$E$657,(1+MATCH(Calc!$A$9,Values!$B$1:$D$1,0)),FALSE)</f>
        <v>2838032</v>
      </c>
      <c r="XZ10" s="14">
        <f>VLOOKUP(XZ$6,Values!$A$1:$E$657,(1+MATCH(Calc!$A$9,Values!$B$1:$D$1,0)),FALSE)</f>
        <v>2838381</v>
      </c>
      <c r="YA10" s="14">
        <f>VLOOKUP(YA$6,Values!$A$1:$E$657,(1+MATCH(Calc!$A$9,Values!$B$1:$D$1,0)),FALSE)</f>
        <v>2838640</v>
      </c>
      <c r="YB10" s="14">
        <f>VLOOKUP(YB$6,Values!$A$1:$E$657,(1+MATCH(Calc!$A$9,Values!$B$1:$D$1,0)),FALSE)</f>
        <v>2838792</v>
      </c>
      <c r="YC10" s="14">
        <f>VLOOKUP(YC$6,Values!$A$1:$E$657,(1+MATCH(Calc!$A$9,Values!$B$1:$D$1,0)),FALSE)</f>
        <v>2839111</v>
      </c>
      <c r="YD10" s="14">
        <f>VLOOKUP(YD$6,Values!$A$1:$E$657,(1+MATCH(Calc!$A$9,Values!$B$1:$D$1,0)),FALSE)</f>
        <v>2839790</v>
      </c>
      <c r="YE10" s="14">
        <f>VLOOKUP(YE$6,Values!$A$1:$E$657,(1+MATCH(Calc!$A$9,Values!$B$1:$D$1,0)),FALSE)</f>
        <v>2841260</v>
      </c>
      <c r="YF10" s="14">
        <f>VLOOKUP(YF$6,Values!$A$1:$E$657,(1+MATCH(Calc!$A$9,Values!$B$1:$D$1,0)),FALSE)</f>
        <v>2843979</v>
      </c>
    </row>
    <row r="12" spans="1:656" x14ac:dyDescent="0.35">
      <c r="A12" s="21" t="s">
        <v>9</v>
      </c>
      <c r="B12" s="22" t="str">
        <f>CONCATENATE(A14,A15,A16,A17,A18,A19)</f>
        <v>As of 31 December 2021 (latest date on the dashboard), the cumulative number of active cases was 2,843,979.</v>
      </c>
    </row>
    <row r="14" spans="1:656" x14ac:dyDescent="0.35">
      <c r="A14" t="s">
        <v>12</v>
      </c>
    </row>
    <row r="15" spans="1:656" x14ac:dyDescent="0.35">
      <c r="A15" t="s">
        <v>15</v>
      </c>
    </row>
    <row r="16" spans="1:656" x14ac:dyDescent="0.35">
      <c r="A16" s="15" t="str">
        <f>IF(Dashboard!$F$14="% Growth Cases","number of active cases","number of deaths")</f>
        <v>number of active cases</v>
      </c>
    </row>
    <row r="17" spans="1:1" x14ac:dyDescent="0.35">
      <c r="A17" t="s">
        <v>11</v>
      </c>
    </row>
    <row r="18" spans="1:1" x14ac:dyDescent="0.35">
      <c r="A18" s="24" t="str">
        <f>TEXT($YF$10,"#,#")</f>
        <v>2,843,979</v>
      </c>
    </row>
    <row r="19" spans="1:1" x14ac:dyDescent="0.35">
      <c r="A19" t="s">
        <v>10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D30D-DCDD-4261-A409-F10F651153F6}">
  <sheetPr>
    <tabColor theme="5"/>
  </sheetPr>
  <dimension ref="A1:YF39"/>
  <sheetViews>
    <sheetView showGridLines="0" topLeftCell="A34" zoomScale="50" zoomScaleNormal="50" workbookViewId="0">
      <selection activeCell="X50" sqref="X50"/>
    </sheetView>
  </sheetViews>
  <sheetFormatPr defaultRowHeight="14.5" x14ac:dyDescent="0.35"/>
  <cols>
    <col min="1" max="1" width="16.81640625" customWidth="1"/>
    <col min="2" max="16" width="9.6328125" bestFit="1" customWidth="1"/>
    <col min="17" max="46" width="9.36328125" bestFit="1" customWidth="1"/>
    <col min="47" max="51" width="9.81640625" bestFit="1" customWidth="1"/>
    <col min="52" max="139" width="10.36328125" bestFit="1" customWidth="1"/>
    <col min="140" max="406" width="11.453125" bestFit="1" customWidth="1"/>
    <col min="407" max="656" width="13" bestFit="1" customWidth="1"/>
  </cols>
  <sheetData>
    <row r="1" spans="1:656" x14ac:dyDescent="0.35">
      <c r="A1" s="16" t="s">
        <v>1</v>
      </c>
    </row>
    <row r="2" spans="1:656" x14ac:dyDescent="0.35">
      <c r="A2" s="16" t="s">
        <v>0</v>
      </c>
      <c r="B2" s="8" cm="1">
        <f t="array" ref="B2:YF2">TRANSPOSE(Values!$A$3:$A$657)</f>
        <v>43907</v>
      </c>
      <c r="C2" s="8">
        <v>43908</v>
      </c>
      <c r="D2" s="8">
        <v>43909</v>
      </c>
      <c r="E2" s="8">
        <v>43910</v>
      </c>
      <c r="F2" s="8">
        <v>43911</v>
      </c>
      <c r="G2" s="8">
        <v>43912</v>
      </c>
      <c r="H2" s="8">
        <v>43913</v>
      </c>
      <c r="I2" s="8">
        <v>43914</v>
      </c>
      <c r="J2" s="8">
        <v>43915</v>
      </c>
      <c r="K2" s="8">
        <v>43916</v>
      </c>
      <c r="L2" s="8">
        <v>43917</v>
      </c>
      <c r="M2" s="8">
        <v>43918</v>
      </c>
      <c r="N2" s="8">
        <v>43919</v>
      </c>
      <c r="O2" s="8">
        <v>43920</v>
      </c>
      <c r="P2" s="8">
        <v>43921</v>
      </c>
      <c r="Q2" s="8">
        <v>43922</v>
      </c>
      <c r="R2" s="8">
        <v>43923</v>
      </c>
      <c r="S2" s="8">
        <v>43924</v>
      </c>
      <c r="T2" s="8">
        <v>43925</v>
      </c>
      <c r="U2" s="8">
        <v>43926</v>
      </c>
      <c r="V2" s="8">
        <v>43927</v>
      </c>
      <c r="W2" s="8">
        <v>43928</v>
      </c>
      <c r="X2" s="8">
        <v>43929</v>
      </c>
      <c r="Y2" s="8">
        <v>43930</v>
      </c>
      <c r="Z2" s="8">
        <v>43931</v>
      </c>
      <c r="AA2" s="8">
        <v>43932</v>
      </c>
      <c r="AB2" s="8">
        <v>43933</v>
      </c>
      <c r="AC2" s="8">
        <v>43934</v>
      </c>
      <c r="AD2" s="8">
        <v>43935</v>
      </c>
      <c r="AE2" s="8">
        <v>43936</v>
      </c>
      <c r="AF2" s="8">
        <v>43937</v>
      </c>
      <c r="AG2" s="8">
        <v>43938</v>
      </c>
      <c r="AH2" s="8">
        <v>43939</v>
      </c>
      <c r="AI2" s="8">
        <v>43940</v>
      </c>
      <c r="AJ2" s="8">
        <v>43941</v>
      </c>
      <c r="AK2" s="8">
        <v>43942</v>
      </c>
      <c r="AL2" s="8">
        <v>43943</v>
      </c>
      <c r="AM2" s="8">
        <v>43944</v>
      </c>
      <c r="AN2" s="8">
        <v>43945</v>
      </c>
      <c r="AO2" s="8">
        <v>43946</v>
      </c>
      <c r="AP2" s="8">
        <v>43947</v>
      </c>
      <c r="AQ2" s="8">
        <v>43948</v>
      </c>
      <c r="AR2" s="8">
        <v>43949</v>
      </c>
      <c r="AS2" s="8">
        <v>43950</v>
      </c>
      <c r="AT2" s="8">
        <v>43951</v>
      </c>
      <c r="AU2" s="8">
        <v>43952</v>
      </c>
      <c r="AV2" s="8">
        <v>43953</v>
      </c>
      <c r="AW2" s="8">
        <v>43954</v>
      </c>
      <c r="AX2" s="8">
        <v>43955</v>
      </c>
      <c r="AY2" s="8">
        <v>43956</v>
      </c>
      <c r="AZ2" s="8">
        <v>43957</v>
      </c>
      <c r="BA2" s="8">
        <v>43958</v>
      </c>
      <c r="BB2" s="8">
        <v>43959</v>
      </c>
      <c r="BC2" s="8">
        <v>43960</v>
      </c>
      <c r="BD2" s="8">
        <v>43961</v>
      </c>
      <c r="BE2" s="8">
        <v>43962</v>
      </c>
      <c r="BF2" s="8">
        <v>43963</v>
      </c>
      <c r="BG2" s="8">
        <v>43964</v>
      </c>
      <c r="BH2" s="8">
        <v>43965</v>
      </c>
      <c r="BI2" s="8">
        <v>43966</v>
      </c>
      <c r="BJ2" s="8">
        <v>43967</v>
      </c>
      <c r="BK2" s="8">
        <v>43968</v>
      </c>
      <c r="BL2" s="8">
        <v>43969</v>
      </c>
      <c r="BM2" s="8">
        <v>43970</v>
      </c>
      <c r="BN2" s="8">
        <v>43971</v>
      </c>
      <c r="BO2" s="8">
        <v>43972</v>
      </c>
      <c r="BP2" s="8">
        <v>43973</v>
      </c>
      <c r="BQ2" s="8">
        <v>43974</v>
      </c>
      <c r="BR2" s="8">
        <v>43975</v>
      </c>
      <c r="BS2" s="8">
        <v>43976</v>
      </c>
      <c r="BT2" s="8">
        <v>43977</v>
      </c>
      <c r="BU2" s="8">
        <v>43978</v>
      </c>
      <c r="BV2" s="8">
        <v>43979</v>
      </c>
      <c r="BW2" s="8">
        <v>43980</v>
      </c>
      <c r="BX2" s="8">
        <v>43981</v>
      </c>
      <c r="BY2" s="8">
        <v>43982</v>
      </c>
      <c r="BZ2" s="8">
        <v>43983</v>
      </c>
      <c r="CA2" s="8">
        <v>43984</v>
      </c>
      <c r="CB2" s="8">
        <v>43985</v>
      </c>
      <c r="CC2" s="8">
        <v>43986</v>
      </c>
      <c r="CD2" s="8">
        <v>43987</v>
      </c>
      <c r="CE2" s="8">
        <v>43988</v>
      </c>
      <c r="CF2" s="8">
        <v>43989</v>
      </c>
      <c r="CG2" s="8">
        <v>43990</v>
      </c>
      <c r="CH2" s="8">
        <v>43991</v>
      </c>
      <c r="CI2" s="8">
        <v>43992</v>
      </c>
      <c r="CJ2" s="8">
        <v>43993</v>
      </c>
      <c r="CK2" s="8">
        <v>43994</v>
      </c>
      <c r="CL2" s="8">
        <v>43995</v>
      </c>
      <c r="CM2" s="8">
        <v>43996</v>
      </c>
      <c r="CN2" s="8">
        <v>43997</v>
      </c>
      <c r="CO2" s="8">
        <v>43998</v>
      </c>
      <c r="CP2" s="8">
        <v>43999</v>
      </c>
      <c r="CQ2" s="8">
        <v>44000</v>
      </c>
      <c r="CR2" s="8">
        <v>44001</v>
      </c>
      <c r="CS2" s="8">
        <v>44002</v>
      </c>
      <c r="CT2" s="8">
        <v>44003</v>
      </c>
      <c r="CU2" s="8">
        <v>44004</v>
      </c>
      <c r="CV2" s="8">
        <v>44005</v>
      </c>
      <c r="CW2" s="8">
        <v>44006</v>
      </c>
      <c r="CX2" s="8">
        <v>44007</v>
      </c>
      <c r="CY2" s="8">
        <v>44008</v>
      </c>
      <c r="CZ2" s="8">
        <v>44009</v>
      </c>
      <c r="DA2" s="8">
        <v>44010</v>
      </c>
      <c r="DB2" s="8">
        <v>44011</v>
      </c>
      <c r="DC2" s="8">
        <v>44012</v>
      </c>
      <c r="DD2" s="8">
        <v>44013</v>
      </c>
      <c r="DE2" s="8">
        <v>44014</v>
      </c>
      <c r="DF2" s="8">
        <v>44015</v>
      </c>
      <c r="DG2" s="8">
        <v>44016</v>
      </c>
      <c r="DH2" s="8">
        <v>44017</v>
      </c>
      <c r="DI2" s="8">
        <v>44018</v>
      </c>
      <c r="DJ2" s="8">
        <v>44019</v>
      </c>
      <c r="DK2" s="8">
        <v>44020</v>
      </c>
      <c r="DL2" s="8">
        <v>44021</v>
      </c>
      <c r="DM2" s="8">
        <v>44022</v>
      </c>
      <c r="DN2" s="8">
        <v>44023</v>
      </c>
      <c r="DO2" s="8">
        <v>44024</v>
      </c>
      <c r="DP2" s="8">
        <v>44025</v>
      </c>
      <c r="DQ2" s="8">
        <v>44026</v>
      </c>
      <c r="DR2" s="8">
        <v>44027</v>
      </c>
      <c r="DS2" s="8">
        <v>44028</v>
      </c>
      <c r="DT2" s="8">
        <v>44029</v>
      </c>
      <c r="DU2" s="8">
        <v>44030</v>
      </c>
      <c r="DV2" s="8">
        <v>44031</v>
      </c>
      <c r="DW2" s="8">
        <v>44032</v>
      </c>
      <c r="DX2" s="8">
        <v>44033</v>
      </c>
      <c r="DY2" s="8">
        <v>44034</v>
      </c>
      <c r="DZ2" s="8">
        <v>44035</v>
      </c>
      <c r="EA2" s="8">
        <v>44036</v>
      </c>
      <c r="EB2" s="8">
        <v>44037</v>
      </c>
      <c r="EC2" s="8">
        <v>44038</v>
      </c>
      <c r="ED2" s="8">
        <v>44039</v>
      </c>
      <c r="EE2" s="8">
        <v>44040</v>
      </c>
      <c r="EF2" s="8">
        <v>44041</v>
      </c>
      <c r="EG2" s="8">
        <v>44042</v>
      </c>
      <c r="EH2" s="8">
        <v>44043</v>
      </c>
      <c r="EI2" s="8">
        <v>44044</v>
      </c>
      <c r="EJ2" s="8">
        <v>44045</v>
      </c>
      <c r="EK2" s="8">
        <v>44046</v>
      </c>
      <c r="EL2" s="8">
        <v>44047</v>
      </c>
      <c r="EM2" s="8">
        <v>44048</v>
      </c>
      <c r="EN2" s="8">
        <v>44049</v>
      </c>
      <c r="EO2" s="8">
        <v>44050</v>
      </c>
      <c r="EP2" s="8">
        <v>44051</v>
      </c>
      <c r="EQ2" s="8">
        <v>44052</v>
      </c>
      <c r="ER2" s="8">
        <v>44053</v>
      </c>
      <c r="ES2" s="8">
        <v>44054</v>
      </c>
      <c r="ET2" s="8">
        <v>44055</v>
      </c>
      <c r="EU2" s="8">
        <v>44056</v>
      </c>
      <c r="EV2" s="8">
        <v>44057</v>
      </c>
      <c r="EW2" s="8">
        <v>44058</v>
      </c>
      <c r="EX2" s="8">
        <v>44059</v>
      </c>
      <c r="EY2" s="8">
        <v>44060</v>
      </c>
      <c r="EZ2" s="8">
        <v>44061</v>
      </c>
      <c r="FA2" s="8">
        <v>44062</v>
      </c>
      <c r="FB2" s="8">
        <v>44063</v>
      </c>
      <c r="FC2" s="8">
        <v>44064</v>
      </c>
      <c r="FD2" s="8">
        <v>44065</v>
      </c>
      <c r="FE2" s="8">
        <v>44066</v>
      </c>
      <c r="FF2" s="8">
        <v>44067</v>
      </c>
      <c r="FG2" s="8">
        <v>44068</v>
      </c>
      <c r="FH2" s="8">
        <v>44069</v>
      </c>
      <c r="FI2" s="8">
        <v>44070</v>
      </c>
      <c r="FJ2" s="8">
        <v>44071</v>
      </c>
      <c r="FK2" s="8">
        <v>44072</v>
      </c>
      <c r="FL2" s="8">
        <v>44073</v>
      </c>
      <c r="FM2" s="8">
        <v>44074</v>
      </c>
      <c r="FN2" s="8">
        <v>44075</v>
      </c>
      <c r="FO2" s="8">
        <v>44076</v>
      </c>
      <c r="FP2" s="8">
        <v>44077</v>
      </c>
      <c r="FQ2" s="8">
        <v>44078</v>
      </c>
      <c r="FR2" s="8">
        <v>44079</v>
      </c>
      <c r="FS2" s="8">
        <v>44080</v>
      </c>
      <c r="FT2" s="8">
        <v>44081</v>
      </c>
      <c r="FU2" s="8">
        <v>44082</v>
      </c>
      <c r="FV2" s="8">
        <v>44083</v>
      </c>
      <c r="FW2" s="8">
        <v>44084</v>
      </c>
      <c r="FX2" s="8">
        <v>44085</v>
      </c>
      <c r="FY2" s="8">
        <v>44086</v>
      </c>
      <c r="FZ2" s="8">
        <v>44087</v>
      </c>
      <c r="GA2" s="8">
        <v>44088</v>
      </c>
      <c r="GB2" s="8">
        <v>44089</v>
      </c>
      <c r="GC2" s="8">
        <v>44090</v>
      </c>
      <c r="GD2" s="8">
        <v>44091</v>
      </c>
      <c r="GE2" s="8">
        <v>44092</v>
      </c>
      <c r="GF2" s="8">
        <v>44093</v>
      </c>
      <c r="GG2" s="8">
        <v>44094</v>
      </c>
      <c r="GH2" s="8">
        <v>44095</v>
      </c>
      <c r="GI2" s="8">
        <v>44096</v>
      </c>
      <c r="GJ2" s="8">
        <v>44097</v>
      </c>
      <c r="GK2" s="8">
        <v>44098</v>
      </c>
      <c r="GL2" s="8">
        <v>44099</v>
      </c>
      <c r="GM2" s="8">
        <v>44100</v>
      </c>
      <c r="GN2" s="8">
        <v>44101</v>
      </c>
      <c r="GO2" s="8">
        <v>44102</v>
      </c>
      <c r="GP2" s="8">
        <v>44103</v>
      </c>
      <c r="GQ2" s="8">
        <v>44104</v>
      </c>
      <c r="GR2" s="8">
        <v>44105</v>
      </c>
      <c r="GS2" s="8">
        <v>44106</v>
      </c>
      <c r="GT2" s="8">
        <v>44107</v>
      </c>
      <c r="GU2" s="8">
        <v>44108</v>
      </c>
      <c r="GV2" s="8">
        <v>44109</v>
      </c>
      <c r="GW2" s="8">
        <v>44110</v>
      </c>
      <c r="GX2" s="8">
        <v>44111</v>
      </c>
      <c r="GY2" s="8">
        <v>44112</v>
      </c>
      <c r="GZ2" s="8">
        <v>44113</v>
      </c>
      <c r="HA2" s="8">
        <v>44114</v>
      </c>
      <c r="HB2" s="8">
        <v>44115</v>
      </c>
      <c r="HC2" s="8">
        <v>44116</v>
      </c>
      <c r="HD2" s="8">
        <v>44117</v>
      </c>
      <c r="HE2" s="8">
        <v>44118</v>
      </c>
      <c r="HF2" s="8">
        <v>44119</v>
      </c>
      <c r="HG2" s="8">
        <v>44120</v>
      </c>
      <c r="HH2" s="8">
        <v>44121</v>
      </c>
      <c r="HI2" s="8">
        <v>44122</v>
      </c>
      <c r="HJ2" s="8">
        <v>44123</v>
      </c>
      <c r="HK2" s="8">
        <v>44124</v>
      </c>
      <c r="HL2" s="8">
        <v>44125</v>
      </c>
      <c r="HM2" s="8">
        <v>44126</v>
      </c>
      <c r="HN2" s="8">
        <v>44127</v>
      </c>
      <c r="HO2" s="8">
        <v>44128</v>
      </c>
      <c r="HP2" s="8">
        <v>44129</v>
      </c>
      <c r="HQ2" s="8">
        <v>44130</v>
      </c>
      <c r="HR2" s="8">
        <v>44131</v>
      </c>
      <c r="HS2" s="8">
        <v>44132</v>
      </c>
      <c r="HT2" s="8">
        <v>44133</v>
      </c>
      <c r="HU2" s="8">
        <v>44134</v>
      </c>
      <c r="HV2" s="8">
        <v>44135</v>
      </c>
      <c r="HW2" s="8">
        <v>44136</v>
      </c>
      <c r="HX2" s="8">
        <v>44137</v>
      </c>
      <c r="HY2" s="8">
        <v>44138</v>
      </c>
      <c r="HZ2" s="8">
        <v>44139</v>
      </c>
      <c r="IA2" s="8">
        <v>44140</v>
      </c>
      <c r="IB2" s="8">
        <v>44141</v>
      </c>
      <c r="IC2" s="8">
        <v>44142</v>
      </c>
      <c r="ID2" s="8">
        <v>44143</v>
      </c>
      <c r="IE2" s="8">
        <v>44144</v>
      </c>
      <c r="IF2" s="8">
        <v>44145</v>
      </c>
      <c r="IG2" s="8">
        <v>44146</v>
      </c>
      <c r="IH2" s="8">
        <v>44147</v>
      </c>
      <c r="II2" s="8">
        <v>44148</v>
      </c>
      <c r="IJ2" s="8">
        <v>44149</v>
      </c>
      <c r="IK2" s="8">
        <v>44150</v>
      </c>
      <c r="IL2" s="8">
        <v>44151</v>
      </c>
      <c r="IM2" s="8">
        <v>44152</v>
      </c>
      <c r="IN2" s="8">
        <v>44153</v>
      </c>
      <c r="IO2" s="8">
        <v>44154</v>
      </c>
      <c r="IP2" s="8">
        <v>44155</v>
      </c>
      <c r="IQ2" s="8">
        <v>44156</v>
      </c>
      <c r="IR2" s="8">
        <v>44157</v>
      </c>
      <c r="IS2" s="8">
        <v>44158</v>
      </c>
      <c r="IT2" s="8">
        <v>44159</v>
      </c>
      <c r="IU2" s="8">
        <v>44160</v>
      </c>
      <c r="IV2" s="8">
        <v>44161</v>
      </c>
      <c r="IW2" s="8">
        <v>44162</v>
      </c>
      <c r="IX2" s="8">
        <v>44163</v>
      </c>
      <c r="IY2" s="8">
        <v>44164</v>
      </c>
      <c r="IZ2" s="8">
        <v>44165</v>
      </c>
      <c r="JA2" s="8">
        <v>44166</v>
      </c>
      <c r="JB2" s="8">
        <v>44167</v>
      </c>
      <c r="JC2" s="8">
        <v>44168</v>
      </c>
      <c r="JD2" s="8">
        <v>44169</v>
      </c>
      <c r="JE2" s="8">
        <v>44170</v>
      </c>
      <c r="JF2" s="8">
        <v>44171</v>
      </c>
      <c r="JG2" s="8">
        <v>44172</v>
      </c>
      <c r="JH2" s="8">
        <v>44173</v>
      </c>
      <c r="JI2" s="8">
        <v>44174</v>
      </c>
      <c r="JJ2" s="8">
        <v>44175</v>
      </c>
      <c r="JK2" s="8">
        <v>44176</v>
      </c>
      <c r="JL2" s="8">
        <v>44177</v>
      </c>
      <c r="JM2" s="8">
        <v>44178</v>
      </c>
      <c r="JN2" s="8">
        <v>44179</v>
      </c>
      <c r="JO2" s="8">
        <v>44180</v>
      </c>
      <c r="JP2" s="8">
        <v>44181</v>
      </c>
      <c r="JQ2" s="8">
        <v>44182</v>
      </c>
      <c r="JR2" s="8">
        <v>44183</v>
      </c>
      <c r="JS2" s="8">
        <v>44184</v>
      </c>
      <c r="JT2" s="8">
        <v>44185</v>
      </c>
      <c r="JU2" s="8">
        <v>44186</v>
      </c>
      <c r="JV2" s="8">
        <v>44187</v>
      </c>
      <c r="JW2" s="8">
        <v>44188</v>
      </c>
      <c r="JX2" s="8">
        <v>44189</v>
      </c>
      <c r="JY2" s="8">
        <v>44190</v>
      </c>
      <c r="JZ2" s="8">
        <v>44191</v>
      </c>
      <c r="KA2" s="8">
        <v>44192</v>
      </c>
      <c r="KB2" s="8">
        <v>44193</v>
      </c>
      <c r="KC2" s="8">
        <v>44194</v>
      </c>
      <c r="KD2" s="8">
        <v>44195</v>
      </c>
      <c r="KE2" s="8">
        <v>44196</v>
      </c>
      <c r="KF2" s="8">
        <v>44197</v>
      </c>
      <c r="KG2" s="8">
        <v>44198</v>
      </c>
      <c r="KH2" s="8">
        <v>44199</v>
      </c>
      <c r="KI2" s="8">
        <v>44200</v>
      </c>
      <c r="KJ2" s="8">
        <v>44201</v>
      </c>
      <c r="KK2" s="8">
        <v>44202</v>
      </c>
      <c r="KL2" s="8">
        <v>44203</v>
      </c>
      <c r="KM2" s="8">
        <v>44204</v>
      </c>
      <c r="KN2" s="8">
        <v>44205</v>
      </c>
      <c r="KO2" s="8">
        <v>44206</v>
      </c>
      <c r="KP2" s="8">
        <v>44207</v>
      </c>
      <c r="KQ2" s="8">
        <v>44208</v>
      </c>
      <c r="KR2" s="8">
        <v>44209</v>
      </c>
      <c r="KS2" s="8">
        <v>44210</v>
      </c>
      <c r="KT2" s="8">
        <v>44211</v>
      </c>
      <c r="KU2" s="8">
        <v>44212</v>
      </c>
      <c r="KV2" s="8">
        <v>44213</v>
      </c>
      <c r="KW2" s="8">
        <v>44214</v>
      </c>
      <c r="KX2" s="8">
        <v>44215</v>
      </c>
      <c r="KY2" s="8">
        <v>44216</v>
      </c>
      <c r="KZ2" s="8">
        <v>44217</v>
      </c>
      <c r="LA2" s="8">
        <v>44218</v>
      </c>
      <c r="LB2" s="8">
        <v>44219</v>
      </c>
      <c r="LC2" s="8">
        <v>44220</v>
      </c>
      <c r="LD2" s="8">
        <v>44221</v>
      </c>
      <c r="LE2" s="8">
        <v>44222</v>
      </c>
      <c r="LF2" s="8">
        <v>44223</v>
      </c>
      <c r="LG2" s="8">
        <v>44224</v>
      </c>
      <c r="LH2" s="8">
        <v>44225</v>
      </c>
      <c r="LI2" s="8">
        <v>44226</v>
      </c>
      <c r="LJ2" s="8">
        <v>44227</v>
      </c>
      <c r="LK2" s="8">
        <v>44228</v>
      </c>
      <c r="LL2" s="8">
        <v>44229</v>
      </c>
      <c r="LM2" s="8">
        <v>44230</v>
      </c>
      <c r="LN2" s="8">
        <v>44231</v>
      </c>
      <c r="LO2" s="8">
        <v>44232</v>
      </c>
      <c r="LP2" s="8">
        <v>44233</v>
      </c>
      <c r="LQ2" s="8">
        <v>44234</v>
      </c>
      <c r="LR2" s="8">
        <v>44235</v>
      </c>
      <c r="LS2" s="8">
        <v>44236</v>
      </c>
      <c r="LT2" s="8">
        <v>44237</v>
      </c>
      <c r="LU2" s="8">
        <v>44238</v>
      </c>
      <c r="LV2" s="8">
        <v>44239</v>
      </c>
      <c r="LW2" s="8">
        <v>44240</v>
      </c>
      <c r="LX2" s="8">
        <v>44241</v>
      </c>
      <c r="LY2" s="8">
        <v>44242</v>
      </c>
      <c r="LZ2" s="8">
        <v>44243</v>
      </c>
      <c r="MA2" s="8">
        <v>44244</v>
      </c>
      <c r="MB2" s="8">
        <v>44245</v>
      </c>
      <c r="MC2" s="8">
        <v>44246</v>
      </c>
      <c r="MD2" s="8">
        <v>44247</v>
      </c>
      <c r="ME2" s="8">
        <v>44248</v>
      </c>
      <c r="MF2" s="8">
        <v>44249</v>
      </c>
      <c r="MG2" s="8">
        <v>44250</v>
      </c>
      <c r="MH2" s="8">
        <v>44251</v>
      </c>
      <c r="MI2" s="8">
        <v>44252</v>
      </c>
      <c r="MJ2" s="8">
        <v>44253</v>
      </c>
      <c r="MK2" s="8">
        <v>44254</v>
      </c>
      <c r="ML2" s="8">
        <v>44255</v>
      </c>
      <c r="MM2" s="8">
        <v>44256</v>
      </c>
      <c r="MN2" s="8">
        <v>44257</v>
      </c>
      <c r="MO2" s="8">
        <v>44258</v>
      </c>
      <c r="MP2" s="8">
        <v>44259</v>
      </c>
      <c r="MQ2" s="8">
        <v>44260</v>
      </c>
      <c r="MR2" s="8">
        <v>44261</v>
      </c>
      <c r="MS2" s="8">
        <v>44262</v>
      </c>
      <c r="MT2" s="8">
        <v>44263</v>
      </c>
      <c r="MU2" s="8">
        <v>44264</v>
      </c>
      <c r="MV2" s="8">
        <v>44265</v>
      </c>
      <c r="MW2" s="8">
        <v>44266</v>
      </c>
      <c r="MX2" s="8">
        <v>44267</v>
      </c>
      <c r="MY2" s="8">
        <v>44268</v>
      </c>
      <c r="MZ2" s="8">
        <v>44269</v>
      </c>
      <c r="NA2" s="8">
        <v>44270</v>
      </c>
      <c r="NB2" s="8">
        <v>44271</v>
      </c>
      <c r="NC2" s="8">
        <v>44272</v>
      </c>
      <c r="ND2" s="8">
        <v>44273</v>
      </c>
      <c r="NE2" s="8">
        <v>44274</v>
      </c>
      <c r="NF2" s="8">
        <v>44275</v>
      </c>
      <c r="NG2" s="8">
        <v>44276</v>
      </c>
      <c r="NH2" s="8">
        <v>44277</v>
      </c>
      <c r="NI2" s="8">
        <v>44278</v>
      </c>
      <c r="NJ2" s="8">
        <v>44279</v>
      </c>
      <c r="NK2" s="8">
        <v>44280</v>
      </c>
      <c r="NL2" s="8">
        <v>44281</v>
      </c>
      <c r="NM2" s="8">
        <v>44282</v>
      </c>
      <c r="NN2" s="8">
        <v>44283</v>
      </c>
      <c r="NO2" s="8">
        <v>44284</v>
      </c>
      <c r="NP2" s="8">
        <v>44285</v>
      </c>
      <c r="NQ2" s="8">
        <v>44286</v>
      </c>
      <c r="NR2" s="8">
        <v>44287</v>
      </c>
      <c r="NS2" s="8">
        <v>44288</v>
      </c>
      <c r="NT2" s="8">
        <v>44289</v>
      </c>
      <c r="NU2" s="8">
        <v>44290</v>
      </c>
      <c r="NV2" s="8">
        <v>44291</v>
      </c>
      <c r="NW2" s="8">
        <v>44292</v>
      </c>
      <c r="NX2" s="8">
        <v>44293</v>
      </c>
      <c r="NY2" s="8">
        <v>44294</v>
      </c>
      <c r="NZ2" s="8">
        <v>44295</v>
      </c>
      <c r="OA2" s="8">
        <v>44296</v>
      </c>
      <c r="OB2" s="8">
        <v>44297</v>
      </c>
      <c r="OC2" s="8">
        <v>44298</v>
      </c>
      <c r="OD2" s="8">
        <v>44299</v>
      </c>
      <c r="OE2" s="8">
        <v>44300</v>
      </c>
      <c r="OF2" s="8">
        <v>44301</v>
      </c>
      <c r="OG2" s="8">
        <v>44302</v>
      </c>
      <c r="OH2" s="8">
        <v>44303</v>
      </c>
      <c r="OI2" s="8">
        <v>44304</v>
      </c>
      <c r="OJ2" s="8">
        <v>44305</v>
      </c>
      <c r="OK2" s="8">
        <v>44306</v>
      </c>
      <c r="OL2" s="8">
        <v>44307</v>
      </c>
      <c r="OM2" s="8">
        <v>44308</v>
      </c>
      <c r="ON2" s="8">
        <v>44309</v>
      </c>
      <c r="OO2" s="8">
        <v>44310</v>
      </c>
      <c r="OP2" s="8">
        <v>44311</v>
      </c>
      <c r="OQ2" s="8">
        <v>44312</v>
      </c>
      <c r="OR2" s="8">
        <v>44313</v>
      </c>
      <c r="OS2" s="8">
        <v>44314</v>
      </c>
      <c r="OT2" s="8">
        <v>44315</v>
      </c>
      <c r="OU2" s="8">
        <v>44316</v>
      </c>
      <c r="OV2" s="8">
        <v>44317</v>
      </c>
      <c r="OW2" s="8">
        <v>44318</v>
      </c>
      <c r="OX2" s="8">
        <v>44319</v>
      </c>
      <c r="OY2" s="8">
        <v>44320</v>
      </c>
      <c r="OZ2" s="8">
        <v>44321</v>
      </c>
      <c r="PA2" s="8">
        <v>44322</v>
      </c>
      <c r="PB2" s="8">
        <v>44323</v>
      </c>
      <c r="PC2" s="8">
        <v>44324</v>
      </c>
      <c r="PD2" s="8">
        <v>44325</v>
      </c>
      <c r="PE2" s="8">
        <v>44326</v>
      </c>
      <c r="PF2" s="8">
        <v>44327</v>
      </c>
      <c r="PG2" s="8">
        <v>44328</v>
      </c>
      <c r="PH2" s="8">
        <v>44329</v>
      </c>
      <c r="PI2" s="8">
        <v>44330</v>
      </c>
      <c r="PJ2" s="8">
        <v>44331</v>
      </c>
      <c r="PK2" s="8">
        <v>44332</v>
      </c>
      <c r="PL2" s="8">
        <v>44333</v>
      </c>
      <c r="PM2" s="8">
        <v>44334</v>
      </c>
      <c r="PN2" s="8">
        <v>44335</v>
      </c>
      <c r="PO2" s="8">
        <v>44336</v>
      </c>
      <c r="PP2" s="8">
        <v>44337</v>
      </c>
      <c r="PQ2" s="8">
        <v>44338</v>
      </c>
      <c r="PR2" s="8">
        <v>44339</v>
      </c>
      <c r="PS2" s="8">
        <v>44340</v>
      </c>
      <c r="PT2" s="8">
        <v>44341</v>
      </c>
      <c r="PU2" s="8">
        <v>44342</v>
      </c>
      <c r="PV2" s="8">
        <v>44343</v>
      </c>
      <c r="PW2" s="8">
        <v>44344</v>
      </c>
      <c r="PX2" s="8">
        <v>44345</v>
      </c>
      <c r="PY2" s="8">
        <v>44346</v>
      </c>
      <c r="PZ2" s="8">
        <v>44347</v>
      </c>
      <c r="QA2" s="8">
        <v>44348</v>
      </c>
      <c r="QB2" s="8">
        <v>44349</v>
      </c>
      <c r="QC2" s="8">
        <v>44350</v>
      </c>
      <c r="QD2" s="8">
        <v>44351</v>
      </c>
      <c r="QE2" s="8">
        <v>44352</v>
      </c>
      <c r="QF2" s="8">
        <v>44353</v>
      </c>
      <c r="QG2" s="8">
        <v>44354</v>
      </c>
      <c r="QH2" s="8">
        <v>44355</v>
      </c>
      <c r="QI2" s="8">
        <v>44356</v>
      </c>
      <c r="QJ2" s="8">
        <v>44357</v>
      </c>
      <c r="QK2" s="8">
        <v>44358</v>
      </c>
      <c r="QL2" s="8">
        <v>44359</v>
      </c>
      <c r="QM2" s="8">
        <v>44360</v>
      </c>
      <c r="QN2" s="8">
        <v>44361</v>
      </c>
      <c r="QO2" s="8">
        <v>44362</v>
      </c>
      <c r="QP2" s="8">
        <v>44363</v>
      </c>
      <c r="QQ2" s="8">
        <v>44364</v>
      </c>
      <c r="QR2" s="8">
        <v>44365</v>
      </c>
      <c r="QS2" s="8">
        <v>44366</v>
      </c>
      <c r="QT2" s="8">
        <v>44367</v>
      </c>
      <c r="QU2" s="8">
        <v>44368</v>
      </c>
      <c r="QV2" s="8">
        <v>44369</v>
      </c>
      <c r="QW2" s="8">
        <v>44370</v>
      </c>
      <c r="QX2" s="8">
        <v>44371</v>
      </c>
      <c r="QY2" s="8">
        <v>44372</v>
      </c>
      <c r="QZ2" s="8">
        <v>44373</v>
      </c>
      <c r="RA2" s="8">
        <v>44374</v>
      </c>
      <c r="RB2" s="8">
        <v>44375</v>
      </c>
      <c r="RC2" s="8">
        <v>44376</v>
      </c>
      <c r="RD2" s="8">
        <v>44377</v>
      </c>
      <c r="RE2" s="8">
        <v>44378</v>
      </c>
      <c r="RF2" s="8">
        <v>44379</v>
      </c>
      <c r="RG2" s="8">
        <v>44380</v>
      </c>
      <c r="RH2" s="8">
        <v>44381</v>
      </c>
      <c r="RI2" s="8">
        <v>44382</v>
      </c>
      <c r="RJ2" s="8">
        <v>44383</v>
      </c>
      <c r="RK2" s="8">
        <v>44384</v>
      </c>
      <c r="RL2" s="8">
        <v>44385</v>
      </c>
      <c r="RM2" s="8">
        <v>44386</v>
      </c>
      <c r="RN2" s="8">
        <v>44387</v>
      </c>
      <c r="RO2" s="8">
        <v>44388</v>
      </c>
      <c r="RP2" s="8">
        <v>44389</v>
      </c>
      <c r="RQ2" s="8">
        <v>44390</v>
      </c>
      <c r="RR2" s="8">
        <v>44391</v>
      </c>
      <c r="RS2" s="8">
        <v>44392</v>
      </c>
      <c r="RT2" s="8">
        <v>44393</v>
      </c>
      <c r="RU2" s="8">
        <v>44394</v>
      </c>
      <c r="RV2" s="8">
        <v>44395</v>
      </c>
      <c r="RW2" s="8">
        <v>44396</v>
      </c>
      <c r="RX2" s="8">
        <v>44397</v>
      </c>
      <c r="RY2" s="8">
        <v>44398</v>
      </c>
      <c r="RZ2" s="8">
        <v>44399</v>
      </c>
      <c r="SA2" s="8">
        <v>44400</v>
      </c>
      <c r="SB2" s="8">
        <v>44401</v>
      </c>
      <c r="SC2" s="8">
        <v>44402</v>
      </c>
      <c r="SD2" s="8">
        <v>44403</v>
      </c>
      <c r="SE2" s="8">
        <v>44404</v>
      </c>
      <c r="SF2" s="8">
        <v>44405</v>
      </c>
      <c r="SG2" s="8">
        <v>44406</v>
      </c>
      <c r="SH2" s="8">
        <v>44407</v>
      </c>
      <c r="SI2" s="8">
        <v>44408</v>
      </c>
      <c r="SJ2" s="8">
        <v>44409</v>
      </c>
      <c r="SK2" s="8">
        <v>44410</v>
      </c>
      <c r="SL2" s="8">
        <v>44411</v>
      </c>
      <c r="SM2" s="8">
        <v>44412</v>
      </c>
      <c r="SN2" s="8">
        <v>44413</v>
      </c>
      <c r="SO2" s="8">
        <v>44414</v>
      </c>
      <c r="SP2" s="8">
        <v>44415</v>
      </c>
      <c r="SQ2" s="8">
        <v>44416</v>
      </c>
      <c r="SR2" s="8">
        <v>44417</v>
      </c>
      <c r="SS2" s="8">
        <v>44418</v>
      </c>
      <c r="ST2" s="8">
        <v>44419</v>
      </c>
      <c r="SU2" s="8">
        <v>44420</v>
      </c>
      <c r="SV2" s="8">
        <v>44421</v>
      </c>
      <c r="SW2" s="8">
        <v>44422</v>
      </c>
      <c r="SX2" s="8">
        <v>44423</v>
      </c>
      <c r="SY2" s="8">
        <v>44424</v>
      </c>
      <c r="SZ2" s="8">
        <v>44425</v>
      </c>
      <c r="TA2" s="8">
        <v>44426</v>
      </c>
      <c r="TB2" s="8">
        <v>44427</v>
      </c>
      <c r="TC2" s="8">
        <v>44428</v>
      </c>
      <c r="TD2" s="8">
        <v>44429</v>
      </c>
      <c r="TE2" s="8">
        <v>44430</v>
      </c>
      <c r="TF2" s="8">
        <v>44431</v>
      </c>
      <c r="TG2" s="8">
        <v>44432</v>
      </c>
      <c r="TH2" s="8">
        <v>44433</v>
      </c>
      <c r="TI2" s="8">
        <v>44434</v>
      </c>
      <c r="TJ2" s="8">
        <v>44435</v>
      </c>
      <c r="TK2" s="8">
        <v>44436</v>
      </c>
      <c r="TL2" s="8">
        <v>44437</v>
      </c>
      <c r="TM2" s="8">
        <v>44438</v>
      </c>
      <c r="TN2" s="8">
        <v>44439</v>
      </c>
      <c r="TO2" s="8">
        <v>44440</v>
      </c>
      <c r="TP2" s="8">
        <v>44441</v>
      </c>
      <c r="TQ2" s="8">
        <v>44442</v>
      </c>
      <c r="TR2" s="8">
        <v>44443</v>
      </c>
      <c r="TS2" s="8">
        <v>44444</v>
      </c>
      <c r="TT2" s="8">
        <v>44445</v>
      </c>
      <c r="TU2" s="8">
        <v>44446</v>
      </c>
      <c r="TV2" s="8">
        <v>44447</v>
      </c>
      <c r="TW2" s="8">
        <v>44448</v>
      </c>
      <c r="TX2" s="8">
        <v>44449</v>
      </c>
      <c r="TY2" s="8">
        <v>44450</v>
      </c>
      <c r="TZ2" s="8">
        <v>44451</v>
      </c>
      <c r="UA2" s="8">
        <v>44452</v>
      </c>
      <c r="UB2" s="8">
        <v>44453</v>
      </c>
      <c r="UC2" s="8">
        <v>44454</v>
      </c>
      <c r="UD2" s="8">
        <v>44455</v>
      </c>
      <c r="UE2" s="8">
        <v>44456</v>
      </c>
      <c r="UF2" s="8">
        <v>44457</v>
      </c>
      <c r="UG2" s="8">
        <v>44458</v>
      </c>
      <c r="UH2" s="8">
        <v>44459</v>
      </c>
      <c r="UI2" s="8">
        <v>44460</v>
      </c>
      <c r="UJ2" s="8">
        <v>44461</v>
      </c>
      <c r="UK2" s="8">
        <v>44462</v>
      </c>
      <c r="UL2" s="8">
        <v>44463</v>
      </c>
      <c r="UM2" s="8">
        <v>44464</v>
      </c>
      <c r="UN2" s="8">
        <v>44465</v>
      </c>
      <c r="UO2" s="8">
        <v>44466</v>
      </c>
      <c r="UP2" s="8">
        <v>44467</v>
      </c>
      <c r="UQ2" s="8">
        <v>44468</v>
      </c>
      <c r="UR2" s="8">
        <v>44469</v>
      </c>
      <c r="US2" s="8">
        <v>44470</v>
      </c>
      <c r="UT2" s="8">
        <v>44471</v>
      </c>
      <c r="UU2" s="8">
        <v>44472</v>
      </c>
      <c r="UV2" s="8">
        <v>44473</v>
      </c>
      <c r="UW2" s="8">
        <v>44474</v>
      </c>
      <c r="UX2" s="8">
        <v>44475</v>
      </c>
      <c r="UY2" s="8">
        <v>44476</v>
      </c>
      <c r="UZ2" s="8">
        <v>44477</v>
      </c>
      <c r="VA2" s="8">
        <v>44478</v>
      </c>
      <c r="VB2" s="8">
        <v>44479</v>
      </c>
      <c r="VC2" s="8">
        <v>44480</v>
      </c>
      <c r="VD2" s="8">
        <v>44481</v>
      </c>
      <c r="VE2" s="8">
        <v>44482</v>
      </c>
      <c r="VF2" s="8">
        <v>44483</v>
      </c>
      <c r="VG2" s="8">
        <v>44484</v>
      </c>
      <c r="VH2" s="8">
        <v>44485</v>
      </c>
      <c r="VI2" s="8">
        <v>44486</v>
      </c>
      <c r="VJ2" s="8">
        <v>44487</v>
      </c>
      <c r="VK2" s="8">
        <v>44488</v>
      </c>
      <c r="VL2" s="8">
        <v>44489</v>
      </c>
      <c r="VM2" s="8">
        <v>44490</v>
      </c>
      <c r="VN2" s="8">
        <v>44491</v>
      </c>
      <c r="VO2" s="8">
        <v>44492</v>
      </c>
      <c r="VP2" s="8">
        <v>44493</v>
      </c>
      <c r="VQ2" s="8">
        <v>44494</v>
      </c>
      <c r="VR2" s="8">
        <v>44495</v>
      </c>
      <c r="VS2" s="8">
        <v>44496</v>
      </c>
      <c r="VT2" s="8">
        <v>44497</v>
      </c>
      <c r="VU2" s="8">
        <v>44498</v>
      </c>
      <c r="VV2" s="8">
        <v>44499</v>
      </c>
      <c r="VW2" s="8">
        <v>44500</v>
      </c>
      <c r="VX2" s="8">
        <v>44501</v>
      </c>
      <c r="VY2" s="8">
        <v>44502</v>
      </c>
      <c r="VZ2" s="8">
        <v>44503</v>
      </c>
      <c r="WA2" s="8">
        <v>44504</v>
      </c>
      <c r="WB2" s="8">
        <v>44505</v>
      </c>
      <c r="WC2" s="8">
        <v>44506</v>
      </c>
      <c r="WD2" s="8">
        <v>44507</v>
      </c>
      <c r="WE2" s="8">
        <v>44508</v>
      </c>
      <c r="WF2" s="8">
        <v>44509</v>
      </c>
      <c r="WG2" s="8">
        <v>44510</v>
      </c>
      <c r="WH2" s="8">
        <v>44511</v>
      </c>
      <c r="WI2" s="8">
        <v>44512</v>
      </c>
      <c r="WJ2" s="8">
        <v>44513</v>
      </c>
      <c r="WK2" s="8">
        <v>44514</v>
      </c>
      <c r="WL2" s="8">
        <v>44515</v>
      </c>
      <c r="WM2" s="8">
        <v>44516</v>
      </c>
      <c r="WN2" s="8">
        <v>44517</v>
      </c>
      <c r="WO2" s="8">
        <v>44518</v>
      </c>
      <c r="WP2" s="8">
        <v>44519</v>
      </c>
      <c r="WQ2" s="8">
        <v>44520</v>
      </c>
      <c r="WR2" s="8">
        <v>44521</v>
      </c>
      <c r="WS2" s="8">
        <v>44522</v>
      </c>
      <c r="WT2" s="8">
        <v>44523</v>
      </c>
      <c r="WU2" s="8">
        <v>44524</v>
      </c>
      <c r="WV2" s="8">
        <v>44525</v>
      </c>
      <c r="WW2" s="8">
        <v>44526</v>
      </c>
      <c r="WX2" s="8">
        <v>44527</v>
      </c>
      <c r="WY2" s="8">
        <v>44528</v>
      </c>
      <c r="WZ2" s="8">
        <v>44529</v>
      </c>
      <c r="XA2" s="8">
        <v>44530</v>
      </c>
      <c r="XB2" s="8">
        <v>44531</v>
      </c>
      <c r="XC2" s="8">
        <v>44532</v>
      </c>
      <c r="XD2" s="8">
        <v>44533</v>
      </c>
      <c r="XE2" s="8">
        <v>44534</v>
      </c>
      <c r="XF2" s="8">
        <v>44535</v>
      </c>
      <c r="XG2" s="8">
        <v>44536</v>
      </c>
      <c r="XH2" s="8">
        <v>44537</v>
      </c>
      <c r="XI2" s="8">
        <v>44538</v>
      </c>
      <c r="XJ2" s="8">
        <v>44539</v>
      </c>
      <c r="XK2" s="8">
        <v>44540</v>
      </c>
      <c r="XL2" s="8">
        <v>44541</v>
      </c>
      <c r="XM2" s="8">
        <v>44542</v>
      </c>
      <c r="XN2" s="8">
        <v>44543</v>
      </c>
      <c r="XO2" s="8">
        <v>44544</v>
      </c>
      <c r="XP2" s="8">
        <v>44545</v>
      </c>
      <c r="XQ2" s="8">
        <v>44546</v>
      </c>
      <c r="XR2" s="8">
        <v>44547</v>
      </c>
      <c r="XS2" s="8">
        <v>44548</v>
      </c>
      <c r="XT2" s="8">
        <v>44549</v>
      </c>
      <c r="XU2" s="8">
        <v>44550</v>
      </c>
      <c r="XV2" s="8">
        <v>44551</v>
      </c>
      <c r="XW2" s="8">
        <v>44552</v>
      </c>
      <c r="XX2" s="8">
        <v>44553</v>
      </c>
      <c r="XY2" s="8">
        <v>44554</v>
      </c>
      <c r="XZ2" s="8">
        <v>44555</v>
      </c>
      <c r="YA2" s="8">
        <v>44556</v>
      </c>
      <c r="YB2" s="8">
        <v>44557</v>
      </c>
      <c r="YC2" s="8">
        <v>44558</v>
      </c>
      <c r="YD2" s="8">
        <v>44559</v>
      </c>
      <c r="YE2" s="8">
        <v>44560</v>
      </c>
      <c r="YF2" s="8">
        <v>44561</v>
      </c>
    </row>
    <row r="3" spans="1:656" x14ac:dyDescent="0.35">
      <c r="A3" s="16" t="s">
        <v>7</v>
      </c>
      <c r="B3" s="19" cm="1">
        <f t="array" ref="B3:YF3">TRANSPOSE(Values!$F$3:$F$657)</f>
        <v>45</v>
      </c>
      <c r="C3" s="19">
        <v>15</v>
      </c>
      <c r="D3" s="19">
        <v>15</v>
      </c>
      <c r="E3" s="19">
        <v>13</v>
      </c>
      <c r="F3" s="19">
        <v>77</v>
      </c>
      <c r="G3" s="19">
        <v>73</v>
      </c>
      <c r="H3" s="19">
        <v>82</v>
      </c>
      <c r="I3" s="19">
        <v>90</v>
      </c>
      <c r="J3" s="19">
        <v>84</v>
      </c>
      <c r="K3" s="19">
        <v>71</v>
      </c>
      <c r="L3" s="19">
        <v>96</v>
      </c>
      <c r="M3" s="19">
        <v>272</v>
      </c>
      <c r="N3" s="19">
        <v>343</v>
      </c>
      <c r="O3" s="19">
        <v>128</v>
      </c>
      <c r="P3" s="19">
        <v>538</v>
      </c>
      <c r="Q3" s="19">
        <v>227</v>
      </c>
      <c r="R3" s="19">
        <v>322</v>
      </c>
      <c r="S3" s="19">
        <v>385</v>
      </c>
      <c r="T3" s="19">
        <v>76</v>
      </c>
      <c r="U3" s="19">
        <v>152</v>
      </c>
      <c r="V3" s="19">
        <v>414</v>
      </c>
      <c r="W3" s="19">
        <v>104</v>
      </c>
      <c r="X3" s="19">
        <v>106</v>
      </c>
      <c r="Y3" s="19">
        <v>206</v>
      </c>
      <c r="Z3" s="19">
        <v>119</v>
      </c>
      <c r="AA3" s="19">
        <v>233</v>
      </c>
      <c r="AB3" s="19">
        <v>220</v>
      </c>
      <c r="AC3" s="19">
        <v>284</v>
      </c>
      <c r="AD3" s="19">
        <v>291</v>
      </c>
      <c r="AE3" s="19">
        <v>230</v>
      </c>
      <c r="AF3" s="19">
        <v>207</v>
      </c>
      <c r="AG3" s="19">
        <v>218</v>
      </c>
      <c r="AH3" s="19">
        <v>209</v>
      </c>
      <c r="AI3" s="19">
        <v>172</v>
      </c>
      <c r="AJ3" s="19">
        <v>200</v>
      </c>
      <c r="AK3" s="19">
        <v>140</v>
      </c>
      <c r="AL3" s="19">
        <v>111</v>
      </c>
      <c r="AM3" s="19">
        <v>271</v>
      </c>
      <c r="AN3" s="19">
        <v>211</v>
      </c>
      <c r="AO3" s="19">
        <v>102</v>
      </c>
      <c r="AP3" s="19">
        <v>285</v>
      </c>
      <c r="AQ3" s="19">
        <v>198</v>
      </c>
      <c r="AR3" s="19">
        <v>181</v>
      </c>
      <c r="AS3" s="19">
        <v>254</v>
      </c>
      <c r="AT3" s="19">
        <v>276</v>
      </c>
      <c r="AU3" s="19">
        <v>284</v>
      </c>
      <c r="AV3" s="19">
        <v>156</v>
      </c>
      <c r="AW3" s="19">
        <v>295</v>
      </c>
      <c r="AX3" s="19">
        <v>262</v>
      </c>
      <c r="AY3" s="19">
        <v>199</v>
      </c>
      <c r="AZ3" s="19">
        <v>320</v>
      </c>
      <c r="BA3" s="19">
        <v>339</v>
      </c>
      <c r="BB3" s="19">
        <v>120</v>
      </c>
      <c r="BC3" s="19">
        <v>147</v>
      </c>
      <c r="BD3" s="19">
        <v>184</v>
      </c>
      <c r="BE3" s="19">
        <v>292</v>
      </c>
      <c r="BF3" s="19">
        <v>264</v>
      </c>
      <c r="BG3" s="19">
        <v>268</v>
      </c>
      <c r="BH3" s="19">
        <v>258</v>
      </c>
      <c r="BI3" s="19">
        <v>215</v>
      </c>
      <c r="BJ3" s="19">
        <v>214</v>
      </c>
      <c r="BK3" s="19">
        <v>208</v>
      </c>
      <c r="BL3" s="19">
        <v>205</v>
      </c>
      <c r="BM3" s="19">
        <v>224</v>
      </c>
      <c r="BN3" s="19">
        <v>279</v>
      </c>
      <c r="BO3" s="19">
        <v>213</v>
      </c>
      <c r="BP3" s="19">
        <v>163</v>
      </c>
      <c r="BQ3" s="19">
        <v>180</v>
      </c>
      <c r="BR3" s="19">
        <v>258</v>
      </c>
      <c r="BS3" s="19">
        <v>284</v>
      </c>
      <c r="BT3" s="19">
        <v>350</v>
      </c>
      <c r="BU3" s="19">
        <v>380</v>
      </c>
      <c r="BV3" s="19">
        <v>539</v>
      </c>
      <c r="BW3" s="19">
        <v>1046</v>
      </c>
      <c r="BX3" s="19">
        <v>590</v>
      </c>
      <c r="BY3" s="19">
        <v>862</v>
      </c>
      <c r="BZ3" s="19">
        <v>552</v>
      </c>
      <c r="CA3" s="19">
        <v>359</v>
      </c>
      <c r="CB3" s="19">
        <v>751</v>
      </c>
      <c r="CC3" s="19">
        <v>634</v>
      </c>
      <c r="CD3" s="19">
        <v>244</v>
      </c>
      <c r="CE3" s="19">
        <v>714</v>
      </c>
      <c r="CF3" s="19">
        <v>555</v>
      </c>
      <c r="CG3" s="19">
        <v>579</v>
      </c>
      <c r="CH3" s="19">
        <v>518</v>
      </c>
      <c r="CI3" s="19">
        <v>740</v>
      </c>
      <c r="CJ3" s="19">
        <v>443</v>
      </c>
      <c r="CK3" s="19">
        <v>612</v>
      </c>
      <c r="CL3" s="19">
        <v>605</v>
      </c>
      <c r="CM3" s="19">
        <v>538</v>
      </c>
      <c r="CN3" s="19">
        <v>490</v>
      </c>
      <c r="CO3" s="19">
        <v>361</v>
      </c>
      <c r="CP3" s="19">
        <v>457</v>
      </c>
      <c r="CQ3" s="19">
        <v>561</v>
      </c>
      <c r="CR3" s="19">
        <v>660</v>
      </c>
      <c r="CS3" s="19">
        <v>941</v>
      </c>
      <c r="CT3" s="19">
        <v>652</v>
      </c>
      <c r="CU3" s="19">
        <v>630</v>
      </c>
      <c r="CV3" s="19">
        <v>1143</v>
      </c>
      <c r="CW3" s="19">
        <v>470</v>
      </c>
      <c r="CX3" s="19">
        <v>774</v>
      </c>
      <c r="CY3" s="19">
        <v>1004</v>
      </c>
      <c r="CZ3" s="19">
        <v>730</v>
      </c>
      <c r="DA3" s="19">
        <v>652</v>
      </c>
      <c r="DB3" s="19">
        <v>983</v>
      </c>
      <c r="DC3" s="19">
        <v>1076</v>
      </c>
      <c r="DD3" s="19">
        <v>997</v>
      </c>
      <c r="DE3" s="19">
        <v>294</v>
      </c>
      <c r="DF3" s="19">
        <v>1531</v>
      </c>
      <c r="DG3" s="19">
        <v>1494</v>
      </c>
      <c r="DH3" s="19">
        <v>2424</v>
      </c>
      <c r="DI3" s="19">
        <v>2079</v>
      </c>
      <c r="DJ3" s="19">
        <v>1540</v>
      </c>
      <c r="DK3" s="19">
        <v>2486</v>
      </c>
      <c r="DL3" s="19">
        <v>1395</v>
      </c>
      <c r="DM3" s="19">
        <v>1160</v>
      </c>
      <c r="DN3" s="19">
        <v>1308</v>
      </c>
      <c r="DO3" s="19">
        <v>2037</v>
      </c>
      <c r="DP3" s="19">
        <v>747</v>
      </c>
      <c r="DQ3" s="19">
        <v>539</v>
      </c>
      <c r="DR3" s="19">
        <v>1305</v>
      </c>
      <c r="DS3" s="19">
        <v>2416</v>
      </c>
      <c r="DT3" s="19">
        <v>1735</v>
      </c>
      <c r="DU3" s="19">
        <v>2303</v>
      </c>
      <c r="DV3" s="19">
        <v>2152</v>
      </c>
      <c r="DW3" s="19">
        <v>1442</v>
      </c>
      <c r="DX3" s="19">
        <v>1866</v>
      </c>
      <c r="DY3" s="19">
        <v>1505</v>
      </c>
      <c r="DZ3" s="19">
        <v>2121</v>
      </c>
      <c r="EA3" s="19">
        <v>2054</v>
      </c>
      <c r="EB3" s="19">
        <v>1968</v>
      </c>
      <c r="EC3" s="19">
        <v>2036</v>
      </c>
      <c r="ED3" s="19">
        <v>1592</v>
      </c>
      <c r="EE3" s="19">
        <v>1633</v>
      </c>
      <c r="EF3" s="19">
        <v>1813</v>
      </c>
      <c r="EG3" s="19">
        <v>3888</v>
      </c>
      <c r="EH3" s="19">
        <v>3980</v>
      </c>
      <c r="EI3" s="19">
        <v>4878</v>
      </c>
      <c r="EJ3" s="19">
        <v>4953</v>
      </c>
      <c r="EK3" s="19">
        <v>3145</v>
      </c>
      <c r="EL3" s="19">
        <v>6263</v>
      </c>
      <c r="EM3" s="19">
        <v>3387</v>
      </c>
      <c r="EN3" s="19">
        <v>3480</v>
      </c>
      <c r="EO3" s="19">
        <v>3294</v>
      </c>
      <c r="EP3" s="19">
        <v>4131</v>
      </c>
      <c r="EQ3" s="19">
        <v>3028</v>
      </c>
      <c r="ER3" s="19">
        <v>6725</v>
      </c>
      <c r="ES3" s="19">
        <v>2900</v>
      </c>
      <c r="ET3" s="19">
        <v>4211</v>
      </c>
      <c r="EU3" s="19">
        <v>3777</v>
      </c>
      <c r="EV3" s="19">
        <v>6134</v>
      </c>
      <c r="EW3" s="19">
        <v>4258</v>
      </c>
      <c r="EX3" s="19">
        <v>3335</v>
      </c>
      <c r="EY3" s="19">
        <v>3221</v>
      </c>
      <c r="EZ3" s="19">
        <v>4739</v>
      </c>
      <c r="FA3" s="19">
        <v>4561</v>
      </c>
      <c r="FB3" s="19">
        <v>4248</v>
      </c>
      <c r="FC3" s="19">
        <v>4343</v>
      </c>
      <c r="FD3" s="19">
        <v>4884</v>
      </c>
      <c r="FE3" s="19">
        <v>2352</v>
      </c>
      <c r="FF3" s="19">
        <v>4651</v>
      </c>
      <c r="FG3" s="19">
        <v>2912</v>
      </c>
      <c r="FH3" s="19">
        <v>5197</v>
      </c>
      <c r="FI3" s="19">
        <v>3220</v>
      </c>
      <c r="FJ3" s="19">
        <v>3963</v>
      </c>
      <c r="FK3" s="19">
        <v>3587</v>
      </c>
      <c r="FL3" s="19">
        <v>4265</v>
      </c>
      <c r="FM3" s="19">
        <v>3423</v>
      </c>
      <c r="FN3" s="19">
        <v>3445</v>
      </c>
      <c r="FO3" s="19">
        <v>2176</v>
      </c>
      <c r="FP3" s="19">
        <v>1963</v>
      </c>
      <c r="FQ3" s="19">
        <v>3669</v>
      </c>
      <c r="FR3" s="19">
        <v>2498</v>
      </c>
      <c r="FS3" s="19">
        <v>2795</v>
      </c>
      <c r="FT3" s="19">
        <v>1362</v>
      </c>
      <c r="FU3" s="19">
        <v>3260</v>
      </c>
      <c r="FV3" s="19">
        <v>3156</v>
      </c>
      <c r="FW3" s="19">
        <v>3804</v>
      </c>
      <c r="FX3" s="19">
        <v>4017</v>
      </c>
      <c r="FY3" s="19">
        <v>4899</v>
      </c>
      <c r="FZ3" s="19">
        <v>3353</v>
      </c>
      <c r="GA3" s="19">
        <v>4672</v>
      </c>
      <c r="GB3" s="19">
        <v>3519</v>
      </c>
      <c r="GC3" s="19">
        <v>3527</v>
      </c>
      <c r="GD3" s="19">
        <v>3355</v>
      </c>
      <c r="GE3" s="19">
        <v>3237</v>
      </c>
      <c r="GF3" s="19">
        <v>3934</v>
      </c>
      <c r="GG3" s="19">
        <v>3283</v>
      </c>
      <c r="GH3" s="19">
        <v>3447</v>
      </c>
      <c r="GI3" s="19">
        <v>1599</v>
      </c>
      <c r="GJ3" s="19">
        <v>2802</v>
      </c>
      <c r="GK3" s="19">
        <v>2164</v>
      </c>
      <c r="GL3" s="19">
        <v>2606</v>
      </c>
      <c r="GM3" s="19">
        <v>1895</v>
      </c>
      <c r="GN3" s="19">
        <v>2970</v>
      </c>
      <c r="GO3" s="19">
        <v>3062</v>
      </c>
      <c r="GP3" s="19">
        <v>2015</v>
      </c>
      <c r="GQ3" s="19">
        <v>2391</v>
      </c>
      <c r="GR3" s="19">
        <v>2385</v>
      </c>
      <c r="GS3" s="19">
        <v>2599</v>
      </c>
      <c r="GT3" s="19">
        <v>2652</v>
      </c>
      <c r="GU3" s="19">
        <v>3167</v>
      </c>
      <c r="GV3" s="19">
        <v>2265</v>
      </c>
      <c r="GW3" s="19">
        <v>2071</v>
      </c>
      <c r="GX3" s="19">
        <v>2804</v>
      </c>
      <c r="GY3" s="19">
        <v>2230</v>
      </c>
      <c r="GZ3" s="19">
        <v>2903</v>
      </c>
      <c r="HA3" s="19">
        <v>2156</v>
      </c>
      <c r="HB3" s="19">
        <v>2415</v>
      </c>
      <c r="HC3" s="19">
        <v>3475</v>
      </c>
      <c r="HD3" s="19">
        <v>1897</v>
      </c>
      <c r="HE3" s="19">
        <v>1823</v>
      </c>
      <c r="HF3" s="19">
        <v>2162</v>
      </c>
      <c r="HG3" s="19">
        <v>3052</v>
      </c>
      <c r="HH3" s="19">
        <v>2588</v>
      </c>
      <c r="HI3" s="19">
        <v>2280</v>
      </c>
      <c r="HJ3" s="19">
        <v>2551</v>
      </c>
      <c r="HK3" s="19">
        <v>1606</v>
      </c>
      <c r="HL3" s="19">
        <v>1468</v>
      </c>
      <c r="HM3" s="19">
        <v>1645</v>
      </c>
      <c r="HN3" s="19">
        <v>1911</v>
      </c>
      <c r="HO3" s="19">
        <v>2020</v>
      </c>
      <c r="HP3" s="19">
        <v>2209</v>
      </c>
      <c r="HQ3" s="19">
        <v>1602</v>
      </c>
      <c r="HR3" s="19">
        <v>1514</v>
      </c>
      <c r="HS3" s="19">
        <v>2036</v>
      </c>
      <c r="HT3" s="19">
        <v>1755</v>
      </c>
      <c r="HU3" s="19">
        <v>1998</v>
      </c>
      <c r="HV3" s="19">
        <v>1796</v>
      </c>
      <c r="HW3" s="19">
        <v>2384</v>
      </c>
      <c r="HX3" s="19">
        <v>2287</v>
      </c>
      <c r="HY3" s="19">
        <v>1761</v>
      </c>
      <c r="HZ3" s="19">
        <v>976</v>
      </c>
      <c r="IA3" s="19">
        <v>1588</v>
      </c>
      <c r="IB3" s="19">
        <v>2084</v>
      </c>
      <c r="IC3" s="19">
        <v>2152</v>
      </c>
      <c r="ID3" s="19">
        <v>2434</v>
      </c>
      <c r="IE3" s="19">
        <v>2054</v>
      </c>
      <c r="IF3" s="19">
        <v>1300</v>
      </c>
      <c r="IG3" s="19">
        <v>1667</v>
      </c>
      <c r="IH3" s="19">
        <v>1404</v>
      </c>
      <c r="II3" s="19">
        <v>1893</v>
      </c>
      <c r="IJ3" s="19">
        <v>1624</v>
      </c>
      <c r="IK3" s="19">
        <v>1501</v>
      </c>
      <c r="IL3" s="19">
        <v>1736</v>
      </c>
      <c r="IM3" s="19">
        <v>1144</v>
      </c>
      <c r="IN3" s="19">
        <v>1379</v>
      </c>
      <c r="IO3" s="19">
        <v>1333</v>
      </c>
      <c r="IP3" s="19">
        <v>1637</v>
      </c>
      <c r="IQ3" s="19">
        <v>1785</v>
      </c>
      <c r="IR3" s="19">
        <v>1966</v>
      </c>
      <c r="IS3" s="19">
        <v>1796</v>
      </c>
      <c r="IT3" s="19">
        <v>1108</v>
      </c>
      <c r="IU3" s="19">
        <v>1193</v>
      </c>
      <c r="IV3" s="19">
        <v>1382</v>
      </c>
      <c r="IW3" s="19">
        <v>1621</v>
      </c>
      <c r="IX3" s="19">
        <v>1879</v>
      </c>
      <c r="IY3" s="19">
        <v>2057</v>
      </c>
      <c r="IZ3" s="19">
        <v>1776</v>
      </c>
      <c r="JA3" s="19">
        <v>1295</v>
      </c>
      <c r="JB3" s="19">
        <v>1432</v>
      </c>
      <c r="JC3" s="19">
        <v>1056</v>
      </c>
      <c r="JD3" s="19">
        <v>932</v>
      </c>
      <c r="JE3" s="19">
        <v>1724</v>
      </c>
      <c r="JF3" s="19">
        <v>1765</v>
      </c>
      <c r="JG3" s="19">
        <v>1565</v>
      </c>
      <c r="JH3" s="19">
        <v>1386</v>
      </c>
      <c r="JI3" s="19">
        <v>1379</v>
      </c>
      <c r="JJ3" s="19">
        <v>1376</v>
      </c>
      <c r="JK3" s="19">
        <v>1499</v>
      </c>
      <c r="JL3" s="19">
        <v>1292</v>
      </c>
      <c r="JM3" s="19">
        <v>1069</v>
      </c>
      <c r="JN3" s="19">
        <v>1333</v>
      </c>
      <c r="JO3" s="19">
        <v>1106</v>
      </c>
      <c r="JP3" s="19">
        <v>1149</v>
      </c>
      <c r="JQ3" s="19">
        <v>1459</v>
      </c>
      <c r="JR3" s="19">
        <v>2115</v>
      </c>
      <c r="JS3" s="19">
        <v>1482</v>
      </c>
      <c r="JT3" s="19">
        <v>1745</v>
      </c>
      <c r="JU3" s="19">
        <v>1716</v>
      </c>
      <c r="JV3" s="19">
        <v>1310</v>
      </c>
      <c r="JW3" s="19">
        <v>1189</v>
      </c>
      <c r="JX3" s="19">
        <v>1720</v>
      </c>
      <c r="JY3" s="19">
        <v>1877</v>
      </c>
      <c r="JZ3" s="19">
        <v>1404</v>
      </c>
      <c r="KA3" s="19">
        <v>881</v>
      </c>
      <c r="KB3" s="19">
        <v>764</v>
      </c>
      <c r="KC3" s="19">
        <v>876</v>
      </c>
      <c r="KD3" s="19">
        <v>1006</v>
      </c>
      <c r="KE3" s="19">
        <v>1532</v>
      </c>
      <c r="KF3" s="19">
        <v>1756</v>
      </c>
      <c r="KG3" s="19">
        <v>1096</v>
      </c>
      <c r="KH3" s="19">
        <v>891</v>
      </c>
      <c r="KI3" s="19">
        <v>954</v>
      </c>
      <c r="KJ3" s="19">
        <v>932</v>
      </c>
      <c r="KK3" s="19">
        <v>1044</v>
      </c>
      <c r="KL3" s="19">
        <v>1346</v>
      </c>
      <c r="KM3" s="19">
        <v>1769</v>
      </c>
      <c r="KN3" s="19">
        <v>1945</v>
      </c>
      <c r="KO3" s="19">
        <v>1893</v>
      </c>
      <c r="KP3" s="19">
        <v>2046</v>
      </c>
      <c r="KQ3" s="19">
        <v>1522</v>
      </c>
      <c r="KR3" s="19">
        <v>1442</v>
      </c>
      <c r="KS3" s="19">
        <v>1905</v>
      </c>
      <c r="KT3" s="19">
        <v>2041</v>
      </c>
      <c r="KU3" s="19">
        <v>2045</v>
      </c>
      <c r="KV3" s="19">
        <v>1886</v>
      </c>
      <c r="KW3" s="19">
        <v>2159</v>
      </c>
      <c r="KX3" s="19">
        <v>1348</v>
      </c>
      <c r="KY3" s="19">
        <v>1855</v>
      </c>
      <c r="KZ3" s="19">
        <v>1778</v>
      </c>
      <c r="LA3" s="19">
        <v>2170</v>
      </c>
      <c r="LB3" s="19">
        <v>1792</v>
      </c>
      <c r="LC3" s="19">
        <v>1940</v>
      </c>
      <c r="LD3" s="19">
        <v>1377</v>
      </c>
      <c r="LE3" s="19">
        <v>1170</v>
      </c>
      <c r="LF3" s="19">
        <v>2241</v>
      </c>
      <c r="LG3" s="19">
        <v>1168</v>
      </c>
      <c r="LH3" s="19">
        <v>1838</v>
      </c>
      <c r="LI3" s="19">
        <v>2103</v>
      </c>
      <c r="LJ3" s="19">
        <v>2102</v>
      </c>
      <c r="LK3" s="19">
        <v>1654</v>
      </c>
      <c r="LL3" s="19">
        <v>1581</v>
      </c>
      <c r="LM3" s="19">
        <v>1265</v>
      </c>
      <c r="LN3" s="19">
        <v>1581</v>
      </c>
      <c r="LO3" s="19">
        <v>1888</v>
      </c>
      <c r="LP3" s="19">
        <v>1934</v>
      </c>
      <c r="LQ3" s="19">
        <v>1789</v>
      </c>
      <c r="LR3" s="19">
        <v>1685</v>
      </c>
      <c r="LS3" s="19">
        <v>1232</v>
      </c>
      <c r="LT3" s="19">
        <v>1333</v>
      </c>
      <c r="LU3" s="19">
        <v>1722</v>
      </c>
      <c r="LV3" s="19">
        <v>2018</v>
      </c>
      <c r="LW3" s="19">
        <v>1955</v>
      </c>
      <c r="LX3" s="19">
        <v>1921</v>
      </c>
      <c r="LY3" s="19">
        <v>1684</v>
      </c>
      <c r="LZ3" s="19">
        <v>1386</v>
      </c>
      <c r="MA3" s="19">
        <v>1178</v>
      </c>
      <c r="MB3" s="19">
        <v>1739</v>
      </c>
      <c r="MC3" s="19">
        <v>1895</v>
      </c>
      <c r="MD3" s="19">
        <v>2230</v>
      </c>
      <c r="ME3" s="19">
        <v>1881</v>
      </c>
      <c r="MF3" s="19">
        <v>2287</v>
      </c>
      <c r="MG3" s="19">
        <v>1409</v>
      </c>
      <c r="MH3" s="19">
        <v>1555</v>
      </c>
      <c r="MI3" s="19">
        <v>2260</v>
      </c>
      <c r="MJ3" s="19">
        <v>2647</v>
      </c>
      <c r="MK3" s="19">
        <v>2920</v>
      </c>
      <c r="ML3" s="19">
        <v>2105</v>
      </c>
      <c r="MM3" s="19">
        <v>2029</v>
      </c>
      <c r="MN3" s="19">
        <v>2061</v>
      </c>
      <c r="MO3" s="19">
        <v>1781</v>
      </c>
      <c r="MP3" s="19">
        <v>2444</v>
      </c>
      <c r="MQ3" s="19">
        <v>3037</v>
      </c>
      <c r="MR3" s="19">
        <v>3434</v>
      </c>
      <c r="MS3" s="19">
        <v>3274</v>
      </c>
      <c r="MT3" s="19">
        <v>3351</v>
      </c>
      <c r="MU3" s="19">
        <v>2665</v>
      </c>
      <c r="MV3" s="19">
        <v>2880</v>
      </c>
      <c r="MW3" s="19">
        <v>3740</v>
      </c>
      <c r="MX3" s="19">
        <v>4570</v>
      </c>
      <c r="MY3" s="19">
        <v>4993</v>
      </c>
      <c r="MZ3" s="19">
        <v>4887</v>
      </c>
      <c r="NA3" s="19">
        <v>5395</v>
      </c>
      <c r="NB3" s="19">
        <v>4427</v>
      </c>
      <c r="NC3" s="19">
        <v>4378</v>
      </c>
      <c r="ND3" s="19">
        <v>5286</v>
      </c>
      <c r="NE3" s="19">
        <v>7082</v>
      </c>
      <c r="NF3" s="19">
        <v>7990</v>
      </c>
      <c r="NG3" s="19">
        <v>7738</v>
      </c>
      <c r="NH3" s="19">
        <v>7998</v>
      </c>
      <c r="NI3" s="19">
        <v>5861</v>
      </c>
      <c r="NJ3" s="19">
        <v>6658</v>
      </c>
      <c r="NK3" s="19">
        <v>8737</v>
      </c>
      <c r="NL3" s="19">
        <v>9808</v>
      </c>
      <c r="NM3" s="19">
        <v>9586</v>
      </c>
      <c r="NN3" s="19">
        <v>9450</v>
      </c>
      <c r="NO3" s="19">
        <v>10002</v>
      </c>
      <c r="NP3" s="19">
        <v>9287</v>
      </c>
      <c r="NQ3" s="19">
        <v>6107</v>
      </c>
      <c r="NR3" s="19">
        <v>8911</v>
      </c>
      <c r="NS3" s="19">
        <v>15298</v>
      </c>
      <c r="NT3" s="19">
        <v>12546</v>
      </c>
      <c r="NU3" s="19">
        <v>11008</v>
      </c>
      <c r="NV3" s="19">
        <v>8347</v>
      </c>
      <c r="NW3" s="19">
        <v>9362</v>
      </c>
      <c r="NX3" s="19">
        <v>6404</v>
      </c>
      <c r="NY3" s="19">
        <v>9202</v>
      </c>
      <c r="NZ3" s="19">
        <v>12188</v>
      </c>
      <c r="OA3" s="19">
        <v>12655</v>
      </c>
      <c r="OB3" s="19">
        <v>11659</v>
      </c>
      <c r="OC3" s="19">
        <v>11357</v>
      </c>
      <c r="OD3" s="19">
        <v>8558</v>
      </c>
      <c r="OE3" s="19">
        <v>8097</v>
      </c>
      <c r="OF3" s="19">
        <v>11405</v>
      </c>
      <c r="OG3" s="19">
        <v>10686</v>
      </c>
      <c r="OH3" s="19">
        <v>11081</v>
      </c>
      <c r="OI3" s="19">
        <v>10081</v>
      </c>
      <c r="OJ3" s="19">
        <v>9612</v>
      </c>
      <c r="OK3" s="19">
        <v>7361</v>
      </c>
      <c r="OL3" s="19">
        <v>9201</v>
      </c>
      <c r="OM3" s="19">
        <v>8742</v>
      </c>
      <c r="ON3" s="19">
        <v>8691</v>
      </c>
      <c r="OO3" s="19">
        <v>9640</v>
      </c>
      <c r="OP3" s="19">
        <v>8143</v>
      </c>
      <c r="OQ3" s="19">
        <v>8905</v>
      </c>
      <c r="OR3" s="19">
        <v>7190</v>
      </c>
      <c r="OS3" s="19">
        <v>6877</v>
      </c>
      <c r="OT3" s="19">
        <v>8243</v>
      </c>
      <c r="OU3" s="19">
        <v>8722</v>
      </c>
      <c r="OV3" s="19">
        <v>9193</v>
      </c>
      <c r="OW3" s="19">
        <v>8330</v>
      </c>
      <c r="OX3" s="19">
        <v>7242</v>
      </c>
      <c r="OY3" s="19">
        <v>5667</v>
      </c>
      <c r="OZ3" s="19">
        <v>5663</v>
      </c>
      <c r="PA3" s="19">
        <v>6617</v>
      </c>
      <c r="PB3" s="19">
        <v>7713</v>
      </c>
      <c r="PC3" s="19">
        <v>6964</v>
      </c>
      <c r="PD3" s="19">
        <v>7141</v>
      </c>
      <c r="PE3" s="19">
        <v>6836</v>
      </c>
      <c r="PF3" s="19">
        <v>4721</v>
      </c>
      <c r="PG3" s="19">
        <v>4812</v>
      </c>
      <c r="PH3" s="19">
        <v>6365</v>
      </c>
      <c r="PI3" s="19">
        <v>6743</v>
      </c>
      <c r="PJ3" s="19">
        <v>6720</v>
      </c>
      <c r="PK3" s="19">
        <v>5776</v>
      </c>
      <c r="PL3" s="19">
        <v>5962</v>
      </c>
      <c r="PM3" s="19">
        <v>4463</v>
      </c>
      <c r="PN3" s="19">
        <v>4683</v>
      </c>
      <c r="PO3" s="19">
        <v>6084</v>
      </c>
      <c r="PP3" s="19">
        <v>6248</v>
      </c>
      <c r="PQ3" s="19">
        <v>6814</v>
      </c>
      <c r="PR3" s="19">
        <v>1595</v>
      </c>
      <c r="PS3" s="19">
        <v>4894</v>
      </c>
      <c r="PT3" s="19">
        <v>3966</v>
      </c>
      <c r="PU3" s="19">
        <v>5304</v>
      </c>
      <c r="PV3" s="19">
        <v>6454</v>
      </c>
      <c r="PW3" s="19">
        <v>8724</v>
      </c>
      <c r="PX3" s="19">
        <v>7428</v>
      </c>
      <c r="PY3" s="19">
        <v>7045</v>
      </c>
      <c r="PZ3" s="19">
        <v>6674</v>
      </c>
      <c r="QA3" s="19">
        <v>5166</v>
      </c>
      <c r="QB3" s="19">
        <v>5249</v>
      </c>
      <c r="QC3" s="19">
        <v>7183</v>
      </c>
      <c r="QD3" s="19">
        <v>7438</v>
      </c>
      <c r="QE3" s="19">
        <v>6936</v>
      </c>
      <c r="QF3" s="19">
        <v>7205</v>
      </c>
      <c r="QG3" s="19">
        <v>6526</v>
      </c>
      <c r="QH3" s="19">
        <v>4769</v>
      </c>
      <c r="QI3" s="19">
        <v>5444</v>
      </c>
      <c r="QJ3" s="19">
        <v>7470</v>
      </c>
      <c r="QK3" s="19">
        <v>6662</v>
      </c>
      <c r="QL3" s="19">
        <v>8003</v>
      </c>
      <c r="QM3" s="19">
        <v>7287</v>
      </c>
      <c r="QN3" s="19">
        <v>6414</v>
      </c>
      <c r="QO3" s="19">
        <v>5378</v>
      </c>
      <c r="QP3" s="19">
        <v>5401</v>
      </c>
      <c r="QQ3" s="19">
        <v>6625</v>
      </c>
      <c r="QR3" s="19">
        <v>6819</v>
      </c>
      <c r="QS3" s="19">
        <v>6944</v>
      </c>
      <c r="QT3" s="19">
        <v>5795</v>
      </c>
      <c r="QU3" s="19">
        <v>5224</v>
      </c>
      <c r="QV3" s="19">
        <v>3655</v>
      </c>
      <c r="QW3" s="19">
        <v>4338</v>
      </c>
      <c r="QX3" s="19">
        <v>6028</v>
      </c>
      <c r="QY3" s="19">
        <v>6793</v>
      </c>
      <c r="QZ3" s="19">
        <v>6858</v>
      </c>
      <c r="RA3" s="19">
        <v>6081</v>
      </c>
      <c r="RB3" s="19">
        <v>5596</v>
      </c>
      <c r="RC3" s="19">
        <v>4470</v>
      </c>
      <c r="RD3" s="19">
        <v>4501</v>
      </c>
      <c r="RE3" s="19">
        <v>5778</v>
      </c>
      <c r="RF3" s="19">
        <v>6181</v>
      </c>
      <c r="RG3" s="19">
        <v>5901</v>
      </c>
      <c r="RH3" s="19">
        <v>5950</v>
      </c>
      <c r="RI3" s="19">
        <v>5377</v>
      </c>
      <c r="RJ3" s="19">
        <v>4086</v>
      </c>
      <c r="RK3" s="19">
        <v>4278</v>
      </c>
      <c r="RL3" s="19">
        <v>5475</v>
      </c>
      <c r="RM3" s="19">
        <v>5870</v>
      </c>
      <c r="RN3" s="19">
        <v>5664</v>
      </c>
      <c r="RO3" s="19">
        <v>5904</v>
      </c>
      <c r="RP3" s="19">
        <v>5038</v>
      </c>
      <c r="RQ3" s="19">
        <v>3599</v>
      </c>
      <c r="RR3" s="19">
        <v>3797</v>
      </c>
      <c r="RS3" s="19">
        <v>5208</v>
      </c>
      <c r="RT3" s="19">
        <v>5663</v>
      </c>
      <c r="RU3" s="19">
        <v>6031</v>
      </c>
      <c r="RV3" s="19">
        <v>5396</v>
      </c>
      <c r="RW3" s="19">
        <v>5641</v>
      </c>
      <c r="RX3" s="19">
        <v>4507</v>
      </c>
      <c r="RY3" s="19">
        <v>6546</v>
      </c>
      <c r="RZ3" s="19">
        <v>5817</v>
      </c>
      <c r="SA3" s="19">
        <v>6831</v>
      </c>
      <c r="SB3" s="19">
        <v>6184</v>
      </c>
      <c r="SC3" s="19">
        <v>5474</v>
      </c>
      <c r="SD3" s="19">
        <v>6641</v>
      </c>
      <c r="SE3" s="19">
        <v>7024</v>
      </c>
      <c r="SF3" s="19">
        <v>4247</v>
      </c>
      <c r="SG3" s="19">
        <v>5620</v>
      </c>
      <c r="SH3" s="19">
        <v>8537</v>
      </c>
      <c r="SI3" s="19">
        <v>8141</v>
      </c>
      <c r="SJ3" s="19">
        <v>8724</v>
      </c>
      <c r="SK3" s="19">
        <v>8073</v>
      </c>
      <c r="SL3" s="19">
        <v>6779</v>
      </c>
      <c r="SM3" s="19">
        <v>7283</v>
      </c>
      <c r="SN3" s="19">
        <v>7992</v>
      </c>
      <c r="SO3" s="19">
        <v>10529</v>
      </c>
      <c r="SP3" s="19">
        <v>10996</v>
      </c>
      <c r="SQ3" s="19">
        <v>9575</v>
      </c>
      <c r="SR3" s="19">
        <v>8798</v>
      </c>
      <c r="SS3" s="19">
        <v>8442</v>
      </c>
      <c r="ST3" s="19">
        <v>11884</v>
      </c>
      <c r="SU3" s="19">
        <v>12323</v>
      </c>
      <c r="SV3" s="19">
        <v>12939</v>
      </c>
      <c r="SW3" s="19">
        <v>13929</v>
      </c>
      <c r="SX3" s="19">
        <v>14385</v>
      </c>
      <c r="SY3" s="19">
        <v>14230</v>
      </c>
      <c r="SZ3" s="19">
        <v>9829</v>
      </c>
      <c r="TA3" s="19">
        <v>10820</v>
      </c>
      <c r="TB3" s="19">
        <v>14508</v>
      </c>
      <c r="TC3" s="19">
        <v>16797</v>
      </c>
      <c r="TD3" s="19">
        <v>16251</v>
      </c>
      <c r="TE3" s="19">
        <v>15584</v>
      </c>
      <c r="TF3" s="19">
        <v>18011</v>
      </c>
      <c r="TG3" s="19">
        <v>12045</v>
      </c>
      <c r="TH3" s="19">
        <v>13397</v>
      </c>
      <c r="TI3" s="19">
        <v>16112</v>
      </c>
      <c r="TJ3" s="19">
        <v>17261</v>
      </c>
      <c r="TK3" s="19">
        <v>19239</v>
      </c>
      <c r="TL3" s="19">
        <v>18323</v>
      </c>
      <c r="TM3" s="19">
        <v>22179</v>
      </c>
      <c r="TN3" s="19">
        <v>13655</v>
      </c>
      <c r="TO3" s="19">
        <v>14098</v>
      </c>
      <c r="TP3" s="19">
        <v>16529</v>
      </c>
      <c r="TQ3" s="19">
        <v>20084</v>
      </c>
      <c r="TR3" s="19">
        <v>20516</v>
      </c>
      <c r="TS3" s="19">
        <v>19900</v>
      </c>
      <c r="TT3" s="19">
        <v>22347</v>
      </c>
      <c r="TU3" s="19">
        <v>17977</v>
      </c>
      <c r="TV3" s="19">
        <v>12697</v>
      </c>
      <c r="TW3" s="19">
        <v>27887</v>
      </c>
      <c r="TX3" s="19">
        <v>17878</v>
      </c>
      <c r="TY3" s="19">
        <v>26251</v>
      </c>
      <c r="TZ3" s="19">
        <v>21346</v>
      </c>
      <c r="UA3" s="19">
        <v>20704</v>
      </c>
      <c r="UB3" s="19">
        <v>17995</v>
      </c>
      <c r="UC3" s="19">
        <v>16945</v>
      </c>
      <c r="UD3" s="19">
        <v>21181</v>
      </c>
      <c r="UE3" s="19">
        <v>20283</v>
      </c>
      <c r="UF3" s="19">
        <v>23075</v>
      </c>
      <c r="UG3" s="19">
        <v>19199</v>
      </c>
      <c r="UH3" s="19">
        <v>18867</v>
      </c>
      <c r="UI3" s="19">
        <v>16300</v>
      </c>
      <c r="UJ3" s="19">
        <v>15503</v>
      </c>
      <c r="UK3" s="19">
        <v>17334</v>
      </c>
      <c r="UL3" s="19">
        <v>18575</v>
      </c>
      <c r="UM3" s="19">
        <v>16907</v>
      </c>
      <c r="UN3" s="19">
        <v>20623</v>
      </c>
      <c r="UO3" s="19">
        <v>18319</v>
      </c>
      <c r="UP3" s="19">
        <v>13788</v>
      </c>
      <c r="UQ3" s="19">
        <v>12767</v>
      </c>
      <c r="UR3" s="19">
        <v>14234</v>
      </c>
      <c r="US3" s="19">
        <v>15521</v>
      </c>
      <c r="UT3" s="19">
        <v>14686</v>
      </c>
      <c r="UU3" s="19">
        <v>13226</v>
      </c>
      <c r="UV3" s="19">
        <v>10641</v>
      </c>
      <c r="UW3" s="19">
        <v>9030</v>
      </c>
      <c r="UX3" s="19">
        <v>9847</v>
      </c>
      <c r="UY3" s="19">
        <v>9964</v>
      </c>
      <c r="UZ3" s="19">
        <v>10613</v>
      </c>
      <c r="VA3" s="19">
        <v>10956</v>
      </c>
      <c r="VB3" s="19">
        <v>12112</v>
      </c>
      <c r="VC3" s="19">
        <v>8252</v>
      </c>
      <c r="VD3" s="19">
        <v>8558</v>
      </c>
      <c r="VE3" s="19">
        <v>7083</v>
      </c>
      <c r="VF3" s="19">
        <v>7777</v>
      </c>
      <c r="VG3" s="19">
        <v>7560</v>
      </c>
      <c r="VH3" s="19">
        <v>7717</v>
      </c>
      <c r="VI3" s="19">
        <v>6859</v>
      </c>
      <c r="VJ3" s="19">
        <v>6918</v>
      </c>
      <c r="VK3" s="19">
        <v>4449</v>
      </c>
      <c r="VL3" s="19">
        <v>3634</v>
      </c>
      <c r="VM3" s="19">
        <v>4742</v>
      </c>
      <c r="VN3" s="19">
        <v>5778</v>
      </c>
      <c r="VO3" s="19">
        <v>5778</v>
      </c>
      <c r="VP3" s="19">
        <v>5256</v>
      </c>
      <c r="VQ3" s="19">
        <v>4384</v>
      </c>
      <c r="VR3" s="19">
        <v>4365</v>
      </c>
      <c r="VS3" s="19">
        <v>3177</v>
      </c>
      <c r="VT3" s="19">
        <v>3642</v>
      </c>
      <c r="VU3" s="19">
        <v>7452</v>
      </c>
      <c r="VV3" s="19">
        <v>3953</v>
      </c>
      <c r="VW3" s="19">
        <v>3380</v>
      </c>
      <c r="VX3" s="19">
        <v>3099</v>
      </c>
      <c r="VY3" s="19">
        <v>2281</v>
      </c>
      <c r="VZ3" s="19">
        <v>1242</v>
      </c>
      <c r="WA3" s="19">
        <v>1744</v>
      </c>
      <c r="WB3" s="19">
        <v>2344</v>
      </c>
      <c r="WC3" s="19">
        <v>2635</v>
      </c>
      <c r="WD3" s="19">
        <v>2592</v>
      </c>
      <c r="WE3" s="19">
        <v>2081</v>
      </c>
      <c r="WF3" s="19">
        <v>1400</v>
      </c>
      <c r="WG3" s="19">
        <v>2617</v>
      </c>
      <c r="WH3" s="19">
        <v>1937</v>
      </c>
      <c r="WI3" s="19">
        <v>1867</v>
      </c>
      <c r="WJ3" s="19">
        <v>1965</v>
      </c>
      <c r="WK3" s="19">
        <v>1900</v>
      </c>
      <c r="WL3" s="19">
        <v>1531</v>
      </c>
      <c r="WM3" s="19">
        <v>830</v>
      </c>
      <c r="WN3" s="19">
        <v>1153</v>
      </c>
      <c r="WO3" s="19">
        <v>1259</v>
      </c>
      <c r="WP3" s="19">
        <v>1457</v>
      </c>
      <c r="WQ3" s="19">
        <v>1289</v>
      </c>
      <c r="WR3" s="19">
        <v>1911</v>
      </c>
      <c r="WS3" s="19">
        <v>443</v>
      </c>
      <c r="WT3" s="19">
        <v>967</v>
      </c>
      <c r="WU3" s="19">
        <v>840</v>
      </c>
      <c r="WV3" s="19">
        <v>958</v>
      </c>
      <c r="WW3" s="19">
        <v>769</v>
      </c>
      <c r="WX3" s="19">
        <v>790</v>
      </c>
      <c r="WY3" s="19">
        <v>630</v>
      </c>
      <c r="WZ3" s="19">
        <v>568</v>
      </c>
      <c r="XA3" s="19">
        <v>359</v>
      </c>
      <c r="XB3" s="19">
        <v>304</v>
      </c>
      <c r="XC3" s="19">
        <v>435</v>
      </c>
      <c r="XD3" s="19">
        <v>405</v>
      </c>
      <c r="XE3" s="19">
        <v>416</v>
      </c>
      <c r="XF3" s="19">
        <v>481</v>
      </c>
      <c r="XG3" s="19">
        <v>379</v>
      </c>
      <c r="XH3" s="19">
        <v>191</v>
      </c>
      <c r="XI3" s="19">
        <v>248</v>
      </c>
      <c r="XJ3" s="19">
        <v>403</v>
      </c>
      <c r="XK3" s="19">
        <v>204</v>
      </c>
      <c r="XL3" s="19">
        <v>160</v>
      </c>
      <c r="XM3" s="19">
        <v>232</v>
      </c>
      <c r="XN3" s="19">
        <v>211</v>
      </c>
      <c r="XO3" s="19">
        <v>65</v>
      </c>
      <c r="XP3" s="19">
        <v>47</v>
      </c>
      <c r="XQ3" s="19">
        <v>101</v>
      </c>
      <c r="XR3" s="19">
        <v>448</v>
      </c>
      <c r="XS3" s="19">
        <v>91</v>
      </c>
      <c r="XT3" s="19">
        <v>22</v>
      </c>
      <c r="XU3" s="19">
        <v>153</v>
      </c>
      <c r="XV3" s="19">
        <v>-11</v>
      </c>
      <c r="XW3" s="19">
        <v>65</v>
      </c>
      <c r="XX3" s="19">
        <v>119</v>
      </c>
      <c r="XY3" s="19">
        <v>129</v>
      </c>
      <c r="XZ3" s="19">
        <v>349</v>
      </c>
      <c r="YA3" s="19">
        <v>259</v>
      </c>
      <c r="YB3" s="19">
        <v>152</v>
      </c>
      <c r="YC3" s="19">
        <v>319</v>
      </c>
      <c r="YD3" s="19">
        <v>679</v>
      </c>
      <c r="YE3" s="19">
        <v>1470</v>
      </c>
      <c r="YF3" s="19">
        <v>2719</v>
      </c>
    </row>
    <row r="36" spans="1:656" x14ac:dyDescent="0.35">
      <c r="A36" s="18" t="s">
        <v>2</v>
      </c>
    </row>
    <row r="37" spans="1:656" x14ac:dyDescent="0.35">
      <c r="A37" s="16" t="s">
        <v>0</v>
      </c>
      <c r="B37" s="8" cm="1">
        <f t="array" ref="B37:YF37">TRANSPOSE(Values!$A$3:$A$657)</f>
        <v>43907</v>
      </c>
      <c r="C37" s="8">
        <v>43908</v>
      </c>
      <c r="D37" s="8">
        <v>43909</v>
      </c>
      <c r="E37" s="8">
        <v>43910</v>
      </c>
      <c r="F37" s="8">
        <v>43911</v>
      </c>
      <c r="G37" s="8">
        <v>43912</v>
      </c>
      <c r="H37" s="8">
        <v>43913</v>
      </c>
      <c r="I37" s="8">
        <v>43914</v>
      </c>
      <c r="J37" s="8">
        <v>43915</v>
      </c>
      <c r="K37" s="8">
        <v>43916</v>
      </c>
      <c r="L37" s="8">
        <v>43917</v>
      </c>
      <c r="M37" s="8">
        <v>43918</v>
      </c>
      <c r="N37" s="8">
        <v>43919</v>
      </c>
      <c r="O37" s="8">
        <v>43920</v>
      </c>
      <c r="P37" s="8">
        <v>43921</v>
      </c>
      <c r="Q37" s="8">
        <v>43922</v>
      </c>
      <c r="R37" s="8">
        <v>43923</v>
      </c>
      <c r="S37" s="8">
        <v>43924</v>
      </c>
      <c r="T37" s="8">
        <v>43925</v>
      </c>
      <c r="U37" s="8">
        <v>43926</v>
      </c>
      <c r="V37" s="8">
        <v>43927</v>
      </c>
      <c r="W37" s="8">
        <v>43928</v>
      </c>
      <c r="X37" s="8">
        <v>43929</v>
      </c>
      <c r="Y37" s="8">
        <v>43930</v>
      </c>
      <c r="Z37" s="8">
        <v>43931</v>
      </c>
      <c r="AA37" s="8">
        <v>43932</v>
      </c>
      <c r="AB37" s="8">
        <v>43933</v>
      </c>
      <c r="AC37" s="8">
        <v>43934</v>
      </c>
      <c r="AD37" s="8">
        <v>43935</v>
      </c>
      <c r="AE37" s="8">
        <v>43936</v>
      </c>
      <c r="AF37" s="8">
        <v>43937</v>
      </c>
      <c r="AG37" s="8">
        <v>43938</v>
      </c>
      <c r="AH37" s="8">
        <v>43939</v>
      </c>
      <c r="AI37" s="8">
        <v>43940</v>
      </c>
      <c r="AJ37" s="8">
        <v>43941</v>
      </c>
      <c r="AK37" s="8">
        <v>43942</v>
      </c>
      <c r="AL37" s="8">
        <v>43943</v>
      </c>
      <c r="AM37" s="8">
        <v>43944</v>
      </c>
      <c r="AN37" s="8">
        <v>43945</v>
      </c>
      <c r="AO37" s="8">
        <v>43946</v>
      </c>
      <c r="AP37" s="8">
        <v>43947</v>
      </c>
      <c r="AQ37" s="8">
        <v>43948</v>
      </c>
      <c r="AR37" s="8">
        <v>43949</v>
      </c>
      <c r="AS37" s="8">
        <v>43950</v>
      </c>
      <c r="AT37" s="8">
        <v>43951</v>
      </c>
      <c r="AU37" s="8">
        <v>43952</v>
      </c>
      <c r="AV37" s="8">
        <v>43953</v>
      </c>
      <c r="AW37" s="8">
        <v>43954</v>
      </c>
      <c r="AX37" s="8">
        <v>43955</v>
      </c>
      <c r="AY37" s="8">
        <v>43956</v>
      </c>
      <c r="AZ37" s="8">
        <v>43957</v>
      </c>
      <c r="BA37" s="8">
        <v>43958</v>
      </c>
      <c r="BB37" s="8">
        <v>43959</v>
      </c>
      <c r="BC37" s="8">
        <v>43960</v>
      </c>
      <c r="BD37" s="8">
        <v>43961</v>
      </c>
      <c r="BE37" s="8">
        <v>43962</v>
      </c>
      <c r="BF37" s="8">
        <v>43963</v>
      </c>
      <c r="BG37" s="8">
        <v>43964</v>
      </c>
      <c r="BH37" s="8">
        <v>43965</v>
      </c>
      <c r="BI37" s="8">
        <v>43966</v>
      </c>
      <c r="BJ37" s="8">
        <v>43967</v>
      </c>
      <c r="BK37" s="8">
        <v>43968</v>
      </c>
      <c r="BL37" s="8">
        <v>43969</v>
      </c>
      <c r="BM37" s="8">
        <v>43970</v>
      </c>
      <c r="BN37" s="8">
        <v>43971</v>
      </c>
      <c r="BO37" s="8">
        <v>43972</v>
      </c>
      <c r="BP37" s="8">
        <v>43973</v>
      </c>
      <c r="BQ37" s="8">
        <v>43974</v>
      </c>
      <c r="BR37" s="8">
        <v>43975</v>
      </c>
      <c r="BS37" s="8">
        <v>43976</v>
      </c>
      <c r="BT37" s="8">
        <v>43977</v>
      </c>
      <c r="BU37" s="8">
        <v>43978</v>
      </c>
      <c r="BV37" s="8">
        <v>43979</v>
      </c>
      <c r="BW37" s="8">
        <v>43980</v>
      </c>
      <c r="BX37" s="8">
        <v>43981</v>
      </c>
      <c r="BY37" s="8">
        <v>43982</v>
      </c>
      <c r="BZ37" s="8">
        <v>43983</v>
      </c>
      <c r="CA37" s="8">
        <v>43984</v>
      </c>
      <c r="CB37" s="8">
        <v>43985</v>
      </c>
      <c r="CC37" s="8">
        <v>43986</v>
      </c>
      <c r="CD37" s="8">
        <v>43987</v>
      </c>
      <c r="CE37" s="8">
        <v>43988</v>
      </c>
      <c r="CF37" s="8">
        <v>43989</v>
      </c>
      <c r="CG37" s="8">
        <v>43990</v>
      </c>
      <c r="CH37" s="8">
        <v>43991</v>
      </c>
      <c r="CI37" s="8">
        <v>43992</v>
      </c>
      <c r="CJ37" s="8">
        <v>43993</v>
      </c>
      <c r="CK37" s="8">
        <v>43994</v>
      </c>
      <c r="CL37" s="8">
        <v>43995</v>
      </c>
      <c r="CM37" s="8">
        <v>43996</v>
      </c>
      <c r="CN37" s="8">
        <v>43997</v>
      </c>
      <c r="CO37" s="8">
        <v>43998</v>
      </c>
      <c r="CP37" s="8">
        <v>43999</v>
      </c>
      <c r="CQ37" s="8">
        <v>44000</v>
      </c>
      <c r="CR37" s="8">
        <v>44001</v>
      </c>
      <c r="CS37" s="8">
        <v>44002</v>
      </c>
      <c r="CT37" s="8">
        <v>44003</v>
      </c>
      <c r="CU37" s="8">
        <v>44004</v>
      </c>
      <c r="CV37" s="8">
        <v>44005</v>
      </c>
      <c r="CW37" s="8">
        <v>44006</v>
      </c>
      <c r="CX37" s="8">
        <v>44007</v>
      </c>
      <c r="CY37" s="8">
        <v>44008</v>
      </c>
      <c r="CZ37" s="8">
        <v>44009</v>
      </c>
      <c r="DA37" s="8">
        <v>44010</v>
      </c>
      <c r="DB37" s="8">
        <v>44011</v>
      </c>
      <c r="DC37" s="8">
        <v>44012</v>
      </c>
      <c r="DD37" s="8">
        <v>44013</v>
      </c>
      <c r="DE37" s="8">
        <v>44014</v>
      </c>
      <c r="DF37" s="8">
        <v>44015</v>
      </c>
      <c r="DG37" s="8">
        <v>44016</v>
      </c>
      <c r="DH37" s="8">
        <v>44017</v>
      </c>
      <c r="DI37" s="8">
        <v>44018</v>
      </c>
      <c r="DJ37" s="8">
        <v>44019</v>
      </c>
      <c r="DK37" s="8">
        <v>44020</v>
      </c>
      <c r="DL37" s="8">
        <v>44021</v>
      </c>
      <c r="DM37" s="8">
        <v>44022</v>
      </c>
      <c r="DN37" s="8">
        <v>44023</v>
      </c>
      <c r="DO37" s="8">
        <v>44024</v>
      </c>
      <c r="DP37" s="8">
        <v>44025</v>
      </c>
      <c r="DQ37" s="8">
        <v>44026</v>
      </c>
      <c r="DR37" s="8">
        <v>44027</v>
      </c>
      <c r="DS37" s="8">
        <v>44028</v>
      </c>
      <c r="DT37" s="8">
        <v>44029</v>
      </c>
      <c r="DU37" s="8">
        <v>44030</v>
      </c>
      <c r="DV37" s="8">
        <v>44031</v>
      </c>
      <c r="DW37" s="8">
        <v>44032</v>
      </c>
      <c r="DX37" s="8">
        <v>44033</v>
      </c>
      <c r="DY37" s="8">
        <v>44034</v>
      </c>
      <c r="DZ37" s="8">
        <v>44035</v>
      </c>
      <c r="EA37" s="8">
        <v>44036</v>
      </c>
      <c r="EB37" s="8">
        <v>44037</v>
      </c>
      <c r="EC37" s="8">
        <v>44038</v>
      </c>
      <c r="ED37" s="8">
        <v>44039</v>
      </c>
      <c r="EE37" s="8">
        <v>44040</v>
      </c>
      <c r="EF37" s="8">
        <v>44041</v>
      </c>
      <c r="EG37" s="8">
        <v>44042</v>
      </c>
      <c r="EH37" s="8">
        <v>44043</v>
      </c>
      <c r="EI37" s="8">
        <v>44044</v>
      </c>
      <c r="EJ37" s="8">
        <v>44045</v>
      </c>
      <c r="EK37" s="8">
        <v>44046</v>
      </c>
      <c r="EL37" s="8">
        <v>44047</v>
      </c>
      <c r="EM37" s="8">
        <v>44048</v>
      </c>
      <c r="EN37" s="8">
        <v>44049</v>
      </c>
      <c r="EO37" s="8">
        <v>44050</v>
      </c>
      <c r="EP37" s="8">
        <v>44051</v>
      </c>
      <c r="EQ37" s="8">
        <v>44052</v>
      </c>
      <c r="ER37" s="8">
        <v>44053</v>
      </c>
      <c r="ES37" s="8">
        <v>44054</v>
      </c>
      <c r="ET37" s="8">
        <v>44055</v>
      </c>
      <c r="EU37" s="8">
        <v>44056</v>
      </c>
      <c r="EV37" s="8">
        <v>44057</v>
      </c>
      <c r="EW37" s="8">
        <v>44058</v>
      </c>
      <c r="EX37" s="8">
        <v>44059</v>
      </c>
      <c r="EY37" s="8">
        <v>44060</v>
      </c>
      <c r="EZ37" s="8">
        <v>44061</v>
      </c>
      <c r="FA37" s="8">
        <v>44062</v>
      </c>
      <c r="FB37" s="8">
        <v>44063</v>
      </c>
      <c r="FC37" s="8">
        <v>44064</v>
      </c>
      <c r="FD37" s="8">
        <v>44065</v>
      </c>
      <c r="FE37" s="8">
        <v>44066</v>
      </c>
      <c r="FF37" s="8">
        <v>44067</v>
      </c>
      <c r="FG37" s="8">
        <v>44068</v>
      </c>
      <c r="FH37" s="8">
        <v>44069</v>
      </c>
      <c r="FI37" s="8">
        <v>44070</v>
      </c>
      <c r="FJ37" s="8">
        <v>44071</v>
      </c>
      <c r="FK37" s="8">
        <v>44072</v>
      </c>
      <c r="FL37" s="8">
        <v>44073</v>
      </c>
      <c r="FM37" s="8">
        <v>44074</v>
      </c>
      <c r="FN37" s="8">
        <v>44075</v>
      </c>
      <c r="FO37" s="8">
        <v>44076</v>
      </c>
      <c r="FP37" s="8">
        <v>44077</v>
      </c>
      <c r="FQ37" s="8">
        <v>44078</v>
      </c>
      <c r="FR37" s="8">
        <v>44079</v>
      </c>
      <c r="FS37" s="8">
        <v>44080</v>
      </c>
      <c r="FT37" s="8">
        <v>44081</v>
      </c>
      <c r="FU37" s="8">
        <v>44082</v>
      </c>
      <c r="FV37" s="8">
        <v>44083</v>
      </c>
      <c r="FW37" s="8">
        <v>44084</v>
      </c>
      <c r="FX37" s="8">
        <v>44085</v>
      </c>
      <c r="FY37" s="8">
        <v>44086</v>
      </c>
      <c r="FZ37" s="8">
        <v>44087</v>
      </c>
      <c r="GA37" s="8">
        <v>44088</v>
      </c>
      <c r="GB37" s="8">
        <v>44089</v>
      </c>
      <c r="GC37" s="8">
        <v>44090</v>
      </c>
      <c r="GD37" s="8">
        <v>44091</v>
      </c>
      <c r="GE37" s="8">
        <v>44092</v>
      </c>
      <c r="GF37" s="8">
        <v>44093</v>
      </c>
      <c r="GG37" s="8">
        <v>44094</v>
      </c>
      <c r="GH37" s="8">
        <v>44095</v>
      </c>
      <c r="GI37" s="8">
        <v>44096</v>
      </c>
      <c r="GJ37" s="8">
        <v>44097</v>
      </c>
      <c r="GK37" s="8">
        <v>44098</v>
      </c>
      <c r="GL37" s="8">
        <v>44099</v>
      </c>
      <c r="GM37" s="8">
        <v>44100</v>
      </c>
      <c r="GN37" s="8">
        <v>44101</v>
      </c>
      <c r="GO37" s="8">
        <v>44102</v>
      </c>
      <c r="GP37" s="8">
        <v>44103</v>
      </c>
      <c r="GQ37" s="8">
        <v>44104</v>
      </c>
      <c r="GR37" s="8">
        <v>44105</v>
      </c>
      <c r="GS37" s="8">
        <v>44106</v>
      </c>
      <c r="GT37" s="8">
        <v>44107</v>
      </c>
      <c r="GU37" s="8">
        <v>44108</v>
      </c>
      <c r="GV37" s="8">
        <v>44109</v>
      </c>
      <c r="GW37" s="8">
        <v>44110</v>
      </c>
      <c r="GX37" s="8">
        <v>44111</v>
      </c>
      <c r="GY37" s="8">
        <v>44112</v>
      </c>
      <c r="GZ37" s="8">
        <v>44113</v>
      </c>
      <c r="HA37" s="8">
        <v>44114</v>
      </c>
      <c r="HB37" s="8">
        <v>44115</v>
      </c>
      <c r="HC37" s="8">
        <v>44116</v>
      </c>
      <c r="HD37" s="8">
        <v>44117</v>
      </c>
      <c r="HE37" s="8">
        <v>44118</v>
      </c>
      <c r="HF37" s="8">
        <v>44119</v>
      </c>
      <c r="HG37" s="8">
        <v>44120</v>
      </c>
      <c r="HH37" s="8">
        <v>44121</v>
      </c>
      <c r="HI37" s="8">
        <v>44122</v>
      </c>
      <c r="HJ37" s="8">
        <v>44123</v>
      </c>
      <c r="HK37" s="8">
        <v>44124</v>
      </c>
      <c r="HL37" s="8">
        <v>44125</v>
      </c>
      <c r="HM37" s="8">
        <v>44126</v>
      </c>
      <c r="HN37" s="8">
        <v>44127</v>
      </c>
      <c r="HO37" s="8">
        <v>44128</v>
      </c>
      <c r="HP37" s="8">
        <v>44129</v>
      </c>
      <c r="HQ37" s="8">
        <v>44130</v>
      </c>
      <c r="HR37" s="8">
        <v>44131</v>
      </c>
      <c r="HS37" s="8">
        <v>44132</v>
      </c>
      <c r="HT37" s="8">
        <v>44133</v>
      </c>
      <c r="HU37" s="8">
        <v>44134</v>
      </c>
      <c r="HV37" s="8">
        <v>44135</v>
      </c>
      <c r="HW37" s="8">
        <v>44136</v>
      </c>
      <c r="HX37" s="8">
        <v>44137</v>
      </c>
      <c r="HY37" s="8">
        <v>44138</v>
      </c>
      <c r="HZ37" s="8">
        <v>44139</v>
      </c>
      <c r="IA37" s="8">
        <v>44140</v>
      </c>
      <c r="IB37" s="8">
        <v>44141</v>
      </c>
      <c r="IC37" s="8">
        <v>44142</v>
      </c>
      <c r="ID37" s="8">
        <v>44143</v>
      </c>
      <c r="IE37" s="8">
        <v>44144</v>
      </c>
      <c r="IF37" s="8">
        <v>44145</v>
      </c>
      <c r="IG37" s="8">
        <v>44146</v>
      </c>
      <c r="IH37" s="8">
        <v>44147</v>
      </c>
      <c r="II37" s="8">
        <v>44148</v>
      </c>
      <c r="IJ37" s="8">
        <v>44149</v>
      </c>
      <c r="IK37" s="8">
        <v>44150</v>
      </c>
      <c r="IL37" s="8">
        <v>44151</v>
      </c>
      <c r="IM37" s="8">
        <v>44152</v>
      </c>
      <c r="IN37" s="8">
        <v>44153</v>
      </c>
      <c r="IO37" s="8">
        <v>44154</v>
      </c>
      <c r="IP37" s="8">
        <v>44155</v>
      </c>
      <c r="IQ37" s="8">
        <v>44156</v>
      </c>
      <c r="IR37" s="8">
        <v>44157</v>
      </c>
      <c r="IS37" s="8">
        <v>44158</v>
      </c>
      <c r="IT37" s="8">
        <v>44159</v>
      </c>
      <c r="IU37" s="8">
        <v>44160</v>
      </c>
      <c r="IV37" s="8">
        <v>44161</v>
      </c>
      <c r="IW37" s="8">
        <v>44162</v>
      </c>
      <c r="IX37" s="8">
        <v>44163</v>
      </c>
      <c r="IY37" s="8">
        <v>44164</v>
      </c>
      <c r="IZ37" s="8">
        <v>44165</v>
      </c>
      <c r="JA37" s="8">
        <v>44166</v>
      </c>
      <c r="JB37" s="8">
        <v>44167</v>
      </c>
      <c r="JC37" s="8">
        <v>44168</v>
      </c>
      <c r="JD37" s="8">
        <v>44169</v>
      </c>
      <c r="JE37" s="8">
        <v>44170</v>
      </c>
      <c r="JF37" s="8">
        <v>44171</v>
      </c>
      <c r="JG37" s="8">
        <v>44172</v>
      </c>
      <c r="JH37" s="8">
        <v>44173</v>
      </c>
      <c r="JI37" s="8">
        <v>44174</v>
      </c>
      <c r="JJ37" s="8">
        <v>44175</v>
      </c>
      <c r="JK37" s="8">
        <v>44176</v>
      </c>
      <c r="JL37" s="8">
        <v>44177</v>
      </c>
      <c r="JM37" s="8">
        <v>44178</v>
      </c>
      <c r="JN37" s="8">
        <v>44179</v>
      </c>
      <c r="JO37" s="8">
        <v>44180</v>
      </c>
      <c r="JP37" s="8">
        <v>44181</v>
      </c>
      <c r="JQ37" s="8">
        <v>44182</v>
      </c>
      <c r="JR37" s="8">
        <v>44183</v>
      </c>
      <c r="JS37" s="8">
        <v>44184</v>
      </c>
      <c r="JT37" s="8">
        <v>44185</v>
      </c>
      <c r="JU37" s="8">
        <v>44186</v>
      </c>
      <c r="JV37" s="8">
        <v>44187</v>
      </c>
      <c r="JW37" s="8">
        <v>44188</v>
      </c>
      <c r="JX37" s="8">
        <v>44189</v>
      </c>
      <c r="JY37" s="8">
        <v>44190</v>
      </c>
      <c r="JZ37" s="8">
        <v>44191</v>
      </c>
      <c r="KA37" s="8">
        <v>44192</v>
      </c>
      <c r="KB37" s="8">
        <v>44193</v>
      </c>
      <c r="KC37" s="8">
        <v>44194</v>
      </c>
      <c r="KD37" s="8">
        <v>44195</v>
      </c>
      <c r="KE37" s="8">
        <v>44196</v>
      </c>
      <c r="KF37" s="8">
        <v>44197</v>
      </c>
      <c r="KG37" s="8">
        <v>44198</v>
      </c>
      <c r="KH37" s="8">
        <v>44199</v>
      </c>
      <c r="KI37" s="8">
        <v>44200</v>
      </c>
      <c r="KJ37" s="8">
        <v>44201</v>
      </c>
      <c r="KK37" s="8">
        <v>44202</v>
      </c>
      <c r="KL37" s="8">
        <v>44203</v>
      </c>
      <c r="KM37" s="8">
        <v>44204</v>
      </c>
      <c r="KN37" s="8">
        <v>44205</v>
      </c>
      <c r="KO37" s="8">
        <v>44206</v>
      </c>
      <c r="KP37" s="8">
        <v>44207</v>
      </c>
      <c r="KQ37" s="8">
        <v>44208</v>
      </c>
      <c r="KR37" s="8">
        <v>44209</v>
      </c>
      <c r="KS37" s="8">
        <v>44210</v>
      </c>
      <c r="KT37" s="8">
        <v>44211</v>
      </c>
      <c r="KU37" s="8">
        <v>44212</v>
      </c>
      <c r="KV37" s="8">
        <v>44213</v>
      </c>
      <c r="KW37" s="8">
        <v>44214</v>
      </c>
      <c r="KX37" s="8">
        <v>44215</v>
      </c>
      <c r="KY37" s="8">
        <v>44216</v>
      </c>
      <c r="KZ37" s="8">
        <v>44217</v>
      </c>
      <c r="LA37" s="8">
        <v>44218</v>
      </c>
      <c r="LB37" s="8">
        <v>44219</v>
      </c>
      <c r="LC37" s="8">
        <v>44220</v>
      </c>
      <c r="LD37" s="8">
        <v>44221</v>
      </c>
      <c r="LE37" s="8">
        <v>44222</v>
      </c>
      <c r="LF37" s="8">
        <v>44223</v>
      </c>
      <c r="LG37" s="8">
        <v>44224</v>
      </c>
      <c r="LH37" s="8">
        <v>44225</v>
      </c>
      <c r="LI37" s="8">
        <v>44226</v>
      </c>
      <c r="LJ37" s="8">
        <v>44227</v>
      </c>
      <c r="LK37" s="8">
        <v>44228</v>
      </c>
      <c r="LL37" s="8">
        <v>44229</v>
      </c>
      <c r="LM37" s="8">
        <v>44230</v>
      </c>
      <c r="LN37" s="8">
        <v>44231</v>
      </c>
      <c r="LO37" s="8">
        <v>44232</v>
      </c>
      <c r="LP37" s="8">
        <v>44233</v>
      </c>
      <c r="LQ37" s="8">
        <v>44234</v>
      </c>
      <c r="LR37" s="8">
        <v>44235</v>
      </c>
      <c r="LS37" s="8">
        <v>44236</v>
      </c>
      <c r="LT37" s="8">
        <v>44237</v>
      </c>
      <c r="LU37" s="8">
        <v>44238</v>
      </c>
      <c r="LV37" s="8">
        <v>44239</v>
      </c>
      <c r="LW37" s="8">
        <v>44240</v>
      </c>
      <c r="LX37" s="8">
        <v>44241</v>
      </c>
      <c r="LY37" s="8">
        <v>44242</v>
      </c>
      <c r="LZ37" s="8">
        <v>44243</v>
      </c>
      <c r="MA37" s="8">
        <v>44244</v>
      </c>
      <c r="MB37" s="8">
        <v>44245</v>
      </c>
      <c r="MC37" s="8">
        <v>44246</v>
      </c>
      <c r="MD37" s="8">
        <v>44247</v>
      </c>
      <c r="ME37" s="8">
        <v>44248</v>
      </c>
      <c r="MF37" s="8">
        <v>44249</v>
      </c>
      <c r="MG37" s="8">
        <v>44250</v>
      </c>
      <c r="MH37" s="8">
        <v>44251</v>
      </c>
      <c r="MI37" s="8">
        <v>44252</v>
      </c>
      <c r="MJ37" s="8">
        <v>44253</v>
      </c>
      <c r="MK37" s="8">
        <v>44254</v>
      </c>
      <c r="ML37" s="8">
        <v>44255</v>
      </c>
      <c r="MM37" s="8">
        <v>44256</v>
      </c>
      <c r="MN37" s="8">
        <v>44257</v>
      </c>
      <c r="MO37" s="8">
        <v>44258</v>
      </c>
      <c r="MP37" s="8">
        <v>44259</v>
      </c>
      <c r="MQ37" s="8">
        <v>44260</v>
      </c>
      <c r="MR37" s="8">
        <v>44261</v>
      </c>
      <c r="MS37" s="8">
        <v>44262</v>
      </c>
      <c r="MT37" s="8">
        <v>44263</v>
      </c>
      <c r="MU37" s="8">
        <v>44264</v>
      </c>
      <c r="MV37" s="8">
        <v>44265</v>
      </c>
      <c r="MW37" s="8">
        <v>44266</v>
      </c>
      <c r="MX37" s="8">
        <v>44267</v>
      </c>
      <c r="MY37" s="8">
        <v>44268</v>
      </c>
      <c r="MZ37" s="8">
        <v>44269</v>
      </c>
      <c r="NA37" s="8">
        <v>44270</v>
      </c>
      <c r="NB37" s="8">
        <v>44271</v>
      </c>
      <c r="NC37" s="8">
        <v>44272</v>
      </c>
      <c r="ND37" s="8">
        <v>44273</v>
      </c>
      <c r="NE37" s="8">
        <v>44274</v>
      </c>
      <c r="NF37" s="8">
        <v>44275</v>
      </c>
      <c r="NG37" s="8">
        <v>44276</v>
      </c>
      <c r="NH37" s="8">
        <v>44277</v>
      </c>
      <c r="NI37" s="8">
        <v>44278</v>
      </c>
      <c r="NJ37" s="8">
        <v>44279</v>
      </c>
      <c r="NK37" s="8">
        <v>44280</v>
      </c>
      <c r="NL37" s="8">
        <v>44281</v>
      </c>
      <c r="NM37" s="8">
        <v>44282</v>
      </c>
      <c r="NN37" s="8">
        <v>44283</v>
      </c>
      <c r="NO37" s="8">
        <v>44284</v>
      </c>
      <c r="NP37" s="8">
        <v>44285</v>
      </c>
      <c r="NQ37" s="8">
        <v>44286</v>
      </c>
      <c r="NR37" s="8">
        <v>44287</v>
      </c>
      <c r="NS37" s="8">
        <v>44288</v>
      </c>
      <c r="NT37" s="8">
        <v>44289</v>
      </c>
      <c r="NU37" s="8">
        <v>44290</v>
      </c>
      <c r="NV37" s="8">
        <v>44291</v>
      </c>
      <c r="NW37" s="8">
        <v>44292</v>
      </c>
      <c r="NX37" s="8">
        <v>44293</v>
      </c>
      <c r="NY37" s="8">
        <v>44294</v>
      </c>
      <c r="NZ37" s="8">
        <v>44295</v>
      </c>
      <c r="OA37" s="8">
        <v>44296</v>
      </c>
      <c r="OB37" s="8">
        <v>44297</v>
      </c>
      <c r="OC37" s="8">
        <v>44298</v>
      </c>
      <c r="OD37" s="8">
        <v>44299</v>
      </c>
      <c r="OE37" s="8">
        <v>44300</v>
      </c>
      <c r="OF37" s="8">
        <v>44301</v>
      </c>
      <c r="OG37" s="8">
        <v>44302</v>
      </c>
      <c r="OH37" s="8">
        <v>44303</v>
      </c>
      <c r="OI37" s="8">
        <v>44304</v>
      </c>
      <c r="OJ37" s="8">
        <v>44305</v>
      </c>
      <c r="OK37" s="8">
        <v>44306</v>
      </c>
      <c r="OL37" s="8">
        <v>44307</v>
      </c>
      <c r="OM37" s="8">
        <v>44308</v>
      </c>
      <c r="ON37" s="8">
        <v>44309</v>
      </c>
      <c r="OO37" s="8">
        <v>44310</v>
      </c>
      <c r="OP37" s="8">
        <v>44311</v>
      </c>
      <c r="OQ37" s="8">
        <v>44312</v>
      </c>
      <c r="OR37" s="8">
        <v>44313</v>
      </c>
      <c r="OS37" s="8">
        <v>44314</v>
      </c>
      <c r="OT37" s="8">
        <v>44315</v>
      </c>
      <c r="OU37" s="8">
        <v>44316</v>
      </c>
      <c r="OV37" s="8">
        <v>44317</v>
      </c>
      <c r="OW37" s="8">
        <v>44318</v>
      </c>
      <c r="OX37" s="8">
        <v>44319</v>
      </c>
      <c r="OY37" s="8">
        <v>44320</v>
      </c>
      <c r="OZ37" s="8">
        <v>44321</v>
      </c>
      <c r="PA37" s="8">
        <v>44322</v>
      </c>
      <c r="PB37" s="8">
        <v>44323</v>
      </c>
      <c r="PC37" s="8">
        <v>44324</v>
      </c>
      <c r="PD37" s="8">
        <v>44325</v>
      </c>
      <c r="PE37" s="8">
        <v>44326</v>
      </c>
      <c r="PF37" s="8">
        <v>44327</v>
      </c>
      <c r="PG37" s="8">
        <v>44328</v>
      </c>
      <c r="PH37" s="8">
        <v>44329</v>
      </c>
      <c r="PI37" s="8">
        <v>44330</v>
      </c>
      <c r="PJ37" s="8">
        <v>44331</v>
      </c>
      <c r="PK37" s="8">
        <v>44332</v>
      </c>
      <c r="PL37" s="8">
        <v>44333</v>
      </c>
      <c r="PM37" s="8">
        <v>44334</v>
      </c>
      <c r="PN37" s="8">
        <v>44335</v>
      </c>
      <c r="PO37" s="8">
        <v>44336</v>
      </c>
      <c r="PP37" s="8">
        <v>44337</v>
      </c>
      <c r="PQ37" s="8">
        <v>44338</v>
      </c>
      <c r="PR37" s="8">
        <v>44339</v>
      </c>
      <c r="PS37" s="8">
        <v>44340</v>
      </c>
      <c r="PT37" s="8">
        <v>44341</v>
      </c>
      <c r="PU37" s="8">
        <v>44342</v>
      </c>
      <c r="PV37" s="8">
        <v>44343</v>
      </c>
      <c r="PW37" s="8">
        <v>44344</v>
      </c>
      <c r="PX37" s="8">
        <v>44345</v>
      </c>
      <c r="PY37" s="8">
        <v>44346</v>
      </c>
      <c r="PZ37" s="8">
        <v>44347</v>
      </c>
      <c r="QA37" s="8">
        <v>44348</v>
      </c>
      <c r="QB37" s="8">
        <v>44349</v>
      </c>
      <c r="QC37" s="8">
        <v>44350</v>
      </c>
      <c r="QD37" s="8">
        <v>44351</v>
      </c>
      <c r="QE37" s="8">
        <v>44352</v>
      </c>
      <c r="QF37" s="8">
        <v>44353</v>
      </c>
      <c r="QG37" s="8">
        <v>44354</v>
      </c>
      <c r="QH37" s="8">
        <v>44355</v>
      </c>
      <c r="QI37" s="8">
        <v>44356</v>
      </c>
      <c r="QJ37" s="8">
        <v>44357</v>
      </c>
      <c r="QK37" s="8">
        <v>44358</v>
      </c>
      <c r="QL37" s="8">
        <v>44359</v>
      </c>
      <c r="QM37" s="8">
        <v>44360</v>
      </c>
      <c r="QN37" s="8">
        <v>44361</v>
      </c>
      <c r="QO37" s="8">
        <v>44362</v>
      </c>
      <c r="QP37" s="8">
        <v>44363</v>
      </c>
      <c r="QQ37" s="8">
        <v>44364</v>
      </c>
      <c r="QR37" s="8">
        <v>44365</v>
      </c>
      <c r="QS37" s="8">
        <v>44366</v>
      </c>
      <c r="QT37" s="8">
        <v>44367</v>
      </c>
      <c r="QU37" s="8">
        <v>44368</v>
      </c>
      <c r="QV37" s="8">
        <v>44369</v>
      </c>
      <c r="QW37" s="8">
        <v>44370</v>
      </c>
      <c r="QX37" s="8">
        <v>44371</v>
      </c>
      <c r="QY37" s="8">
        <v>44372</v>
      </c>
      <c r="QZ37" s="8">
        <v>44373</v>
      </c>
      <c r="RA37" s="8">
        <v>44374</v>
      </c>
      <c r="RB37" s="8">
        <v>44375</v>
      </c>
      <c r="RC37" s="8">
        <v>44376</v>
      </c>
      <c r="RD37" s="8">
        <v>44377</v>
      </c>
      <c r="RE37" s="8">
        <v>44378</v>
      </c>
      <c r="RF37" s="8">
        <v>44379</v>
      </c>
      <c r="RG37" s="8">
        <v>44380</v>
      </c>
      <c r="RH37" s="8">
        <v>44381</v>
      </c>
      <c r="RI37" s="8">
        <v>44382</v>
      </c>
      <c r="RJ37" s="8">
        <v>44383</v>
      </c>
      <c r="RK37" s="8">
        <v>44384</v>
      </c>
      <c r="RL37" s="8">
        <v>44385</v>
      </c>
      <c r="RM37" s="8">
        <v>44386</v>
      </c>
      <c r="RN37" s="8">
        <v>44387</v>
      </c>
      <c r="RO37" s="8">
        <v>44388</v>
      </c>
      <c r="RP37" s="8">
        <v>44389</v>
      </c>
      <c r="RQ37" s="8">
        <v>44390</v>
      </c>
      <c r="RR37" s="8">
        <v>44391</v>
      </c>
      <c r="RS37" s="8">
        <v>44392</v>
      </c>
      <c r="RT37" s="8">
        <v>44393</v>
      </c>
      <c r="RU37" s="8">
        <v>44394</v>
      </c>
      <c r="RV37" s="8">
        <v>44395</v>
      </c>
      <c r="RW37" s="8">
        <v>44396</v>
      </c>
      <c r="RX37" s="8">
        <v>44397</v>
      </c>
      <c r="RY37" s="8">
        <v>44398</v>
      </c>
      <c r="RZ37" s="8">
        <v>44399</v>
      </c>
      <c r="SA37" s="8">
        <v>44400</v>
      </c>
      <c r="SB37" s="8">
        <v>44401</v>
      </c>
      <c r="SC37" s="8">
        <v>44402</v>
      </c>
      <c r="SD37" s="8">
        <v>44403</v>
      </c>
      <c r="SE37" s="8">
        <v>44404</v>
      </c>
      <c r="SF37" s="8">
        <v>44405</v>
      </c>
      <c r="SG37" s="8">
        <v>44406</v>
      </c>
      <c r="SH37" s="8">
        <v>44407</v>
      </c>
      <c r="SI37" s="8">
        <v>44408</v>
      </c>
      <c r="SJ37" s="8">
        <v>44409</v>
      </c>
      <c r="SK37" s="8">
        <v>44410</v>
      </c>
      <c r="SL37" s="8">
        <v>44411</v>
      </c>
      <c r="SM37" s="8">
        <v>44412</v>
      </c>
      <c r="SN37" s="8">
        <v>44413</v>
      </c>
      <c r="SO37" s="8">
        <v>44414</v>
      </c>
      <c r="SP37" s="8">
        <v>44415</v>
      </c>
      <c r="SQ37" s="8">
        <v>44416</v>
      </c>
      <c r="SR37" s="8">
        <v>44417</v>
      </c>
      <c r="SS37" s="8">
        <v>44418</v>
      </c>
      <c r="ST37" s="8">
        <v>44419</v>
      </c>
      <c r="SU37" s="8">
        <v>44420</v>
      </c>
      <c r="SV37" s="8">
        <v>44421</v>
      </c>
      <c r="SW37" s="8">
        <v>44422</v>
      </c>
      <c r="SX37" s="8">
        <v>44423</v>
      </c>
      <c r="SY37" s="8">
        <v>44424</v>
      </c>
      <c r="SZ37" s="8">
        <v>44425</v>
      </c>
      <c r="TA37" s="8">
        <v>44426</v>
      </c>
      <c r="TB37" s="8">
        <v>44427</v>
      </c>
      <c r="TC37" s="8">
        <v>44428</v>
      </c>
      <c r="TD37" s="8">
        <v>44429</v>
      </c>
      <c r="TE37" s="8">
        <v>44430</v>
      </c>
      <c r="TF37" s="8">
        <v>44431</v>
      </c>
      <c r="TG37" s="8">
        <v>44432</v>
      </c>
      <c r="TH37" s="8">
        <v>44433</v>
      </c>
      <c r="TI37" s="8">
        <v>44434</v>
      </c>
      <c r="TJ37" s="8">
        <v>44435</v>
      </c>
      <c r="TK37" s="8">
        <v>44436</v>
      </c>
      <c r="TL37" s="8">
        <v>44437</v>
      </c>
      <c r="TM37" s="8">
        <v>44438</v>
      </c>
      <c r="TN37" s="8">
        <v>44439</v>
      </c>
      <c r="TO37" s="8">
        <v>44440</v>
      </c>
      <c r="TP37" s="8">
        <v>44441</v>
      </c>
      <c r="TQ37" s="8">
        <v>44442</v>
      </c>
      <c r="TR37" s="8">
        <v>44443</v>
      </c>
      <c r="TS37" s="8">
        <v>44444</v>
      </c>
      <c r="TT37" s="8">
        <v>44445</v>
      </c>
      <c r="TU37" s="8">
        <v>44446</v>
      </c>
      <c r="TV37" s="8">
        <v>44447</v>
      </c>
      <c r="TW37" s="8">
        <v>44448</v>
      </c>
      <c r="TX37" s="8">
        <v>44449</v>
      </c>
      <c r="TY37" s="8">
        <v>44450</v>
      </c>
      <c r="TZ37" s="8">
        <v>44451</v>
      </c>
      <c r="UA37" s="8">
        <v>44452</v>
      </c>
      <c r="UB37" s="8">
        <v>44453</v>
      </c>
      <c r="UC37" s="8">
        <v>44454</v>
      </c>
      <c r="UD37" s="8">
        <v>44455</v>
      </c>
      <c r="UE37" s="8">
        <v>44456</v>
      </c>
      <c r="UF37" s="8">
        <v>44457</v>
      </c>
      <c r="UG37" s="8">
        <v>44458</v>
      </c>
      <c r="UH37" s="8">
        <v>44459</v>
      </c>
      <c r="UI37" s="8">
        <v>44460</v>
      </c>
      <c r="UJ37" s="8">
        <v>44461</v>
      </c>
      <c r="UK37" s="8">
        <v>44462</v>
      </c>
      <c r="UL37" s="8">
        <v>44463</v>
      </c>
      <c r="UM37" s="8">
        <v>44464</v>
      </c>
      <c r="UN37" s="8">
        <v>44465</v>
      </c>
      <c r="UO37" s="8">
        <v>44466</v>
      </c>
      <c r="UP37" s="8">
        <v>44467</v>
      </c>
      <c r="UQ37" s="8">
        <v>44468</v>
      </c>
      <c r="UR37" s="8">
        <v>44469</v>
      </c>
      <c r="US37" s="8">
        <v>44470</v>
      </c>
      <c r="UT37" s="8">
        <v>44471</v>
      </c>
      <c r="UU37" s="8">
        <v>44472</v>
      </c>
      <c r="UV37" s="8">
        <v>44473</v>
      </c>
      <c r="UW37" s="8">
        <v>44474</v>
      </c>
      <c r="UX37" s="8">
        <v>44475</v>
      </c>
      <c r="UY37" s="8">
        <v>44476</v>
      </c>
      <c r="UZ37" s="8">
        <v>44477</v>
      </c>
      <c r="VA37" s="8">
        <v>44478</v>
      </c>
      <c r="VB37" s="8">
        <v>44479</v>
      </c>
      <c r="VC37" s="8">
        <v>44480</v>
      </c>
      <c r="VD37" s="8">
        <v>44481</v>
      </c>
      <c r="VE37" s="8">
        <v>44482</v>
      </c>
      <c r="VF37" s="8">
        <v>44483</v>
      </c>
      <c r="VG37" s="8">
        <v>44484</v>
      </c>
      <c r="VH37" s="8">
        <v>44485</v>
      </c>
      <c r="VI37" s="8">
        <v>44486</v>
      </c>
      <c r="VJ37" s="8">
        <v>44487</v>
      </c>
      <c r="VK37" s="8">
        <v>44488</v>
      </c>
      <c r="VL37" s="8">
        <v>44489</v>
      </c>
      <c r="VM37" s="8">
        <v>44490</v>
      </c>
      <c r="VN37" s="8">
        <v>44491</v>
      </c>
      <c r="VO37" s="8">
        <v>44492</v>
      </c>
      <c r="VP37" s="8">
        <v>44493</v>
      </c>
      <c r="VQ37" s="8">
        <v>44494</v>
      </c>
      <c r="VR37" s="8">
        <v>44495</v>
      </c>
      <c r="VS37" s="8">
        <v>44496</v>
      </c>
      <c r="VT37" s="8">
        <v>44497</v>
      </c>
      <c r="VU37" s="8">
        <v>44498</v>
      </c>
      <c r="VV37" s="8">
        <v>44499</v>
      </c>
      <c r="VW37" s="8">
        <v>44500</v>
      </c>
      <c r="VX37" s="8">
        <v>44501</v>
      </c>
      <c r="VY37" s="8">
        <v>44502</v>
      </c>
      <c r="VZ37" s="8">
        <v>44503</v>
      </c>
      <c r="WA37" s="8">
        <v>44504</v>
      </c>
      <c r="WB37" s="8">
        <v>44505</v>
      </c>
      <c r="WC37" s="8">
        <v>44506</v>
      </c>
      <c r="WD37" s="8">
        <v>44507</v>
      </c>
      <c r="WE37" s="8">
        <v>44508</v>
      </c>
      <c r="WF37" s="8">
        <v>44509</v>
      </c>
      <c r="WG37" s="8">
        <v>44510</v>
      </c>
      <c r="WH37" s="8">
        <v>44511</v>
      </c>
      <c r="WI37" s="8">
        <v>44512</v>
      </c>
      <c r="WJ37" s="8">
        <v>44513</v>
      </c>
      <c r="WK37" s="8">
        <v>44514</v>
      </c>
      <c r="WL37" s="8">
        <v>44515</v>
      </c>
      <c r="WM37" s="8">
        <v>44516</v>
      </c>
      <c r="WN37" s="8">
        <v>44517</v>
      </c>
      <c r="WO37" s="8">
        <v>44518</v>
      </c>
      <c r="WP37" s="8">
        <v>44519</v>
      </c>
      <c r="WQ37" s="8">
        <v>44520</v>
      </c>
      <c r="WR37" s="8">
        <v>44521</v>
      </c>
      <c r="WS37" s="8">
        <v>44522</v>
      </c>
      <c r="WT37" s="8">
        <v>44523</v>
      </c>
      <c r="WU37" s="8">
        <v>44524</v>
      </c>
      <c r="WV37" s="8">
        <v>44525</v>
      </c>
      <c r="WW37" s="8">
        <v>44526</v>
      </c>
      <c r="WX37" s="8">
        <v>44527</v>
      </c>
      <c r="WY37" s="8">
        <v>44528</v>
      </c>
      <c r="WZ37" s="8">
        <v>44529</v>
      </c>
      <c r="XA37" s="8">
        <v>44530</v>
      </c>
      <c r="XB37" s="8">
        <v>44531</v>
      </c>
      <c r="XC37" s="8">
        <v>44532</v>
      </c>
      <c r="XD37" s="8">
        <v>44533</v>
      </c>
      <c r="XE37" s="8">
        <v>44534</v>
      </c>
      <c r="XF37" s="8">
        <v>44535</v>
      </c>
      <c r="XG37" s="8">
        <v>44536</v>
      </c>
      <c r="XH37" s="8">
        <v>44537</v>
      </c>
      <c r="XI37" s="8">
        <v>44538</v>
      </c>
      <c r="XJ37" s="8">
        <v>44539</v>
      </c>
      <c r="XK37" s="8">
        <v>44540</v>
      </c>
      <c r="XL37" s="8">
        <v>44541</v>
      </c>
      <c r="XM37" s="8">
        <v>44542</v>
      </c>
      <c r="XN37" s="8">
        <v>44543</v>
      </c>
      <c r="XO37" s="8">
        <v>44544</v>
      </c>
      <c r="XP37" s="8">
        <v>44545</v>
      </c>
      <c r="XQ37" s="8">
        <v>44546</v>
      </c>
      <c r="XR37" s="8">
        <v>44547</v>
      </c>
      <c r="XS37" s="8">
        <v>44548</v>
      </c>
      <c r="XT37" s="8">
        <v>44549</v>
      </c>
      <c r="XU37" s="8">
        <v>44550</v>
      </c>
      <c r="XV37" s="8">
        <v>44551</v>
      </c>
      <c r="XW37" s="8">
        <v>44552</v>
      </c>
      <c r="XX37" s="8">
        <v>44553</v>
      </c>
      <c r="XY37" s="8">
        <v>44554</v>
      </c>
      <c r="XZ37" s="8">
        <v>44555</v>
      </c>
      <c r="YA37" s="8">
        <v>44556</v>
      </c>
      <c r="YB37" s="8">
        <v>44557</v>
      </c>
      <c r="YC37" s="8">
        <v>44558</v>
      </c>
      <c r="YD37" s="8">
        <v>44559</v>
      </c>
      <c r="YE37" s="8">
        <v>44560</v>
      </c>
      <c r="YF37" s="8">
        <v>44561</v>
      </c>
    </row>
    <row r="38" spans="1:656" x14ac:dyDescent="0.35">
      <c r="A38" s="16" t="s">
        <v>8</v>
      </c>
      <c r="B38" s="19" cm="1">
        <f t="array" ref="B38:YF38">TRANSPOSE(Values!$G$3:$G$657)</f>
        <v>2</v>
      </c>
      <c r="C38" s="19">
        <v>3</v>
      </c>
      <c r="D38" s="19">
        <v>0</v>
      </c>
      <c r="E38" s="19">
        <v>1</v>
      </c>
      <c r="F38" s="19">
        <v>1</v>
      </c>
      <c r="G38" s="19">
        <v>6</v>
      </c>
      <c r="H38" s="19">
        <v>8</v>
      </c>
      <c r="I38" s="19">
        <v>2</v>
      </c>
      <c r="J38" s="19">
        <v>3</v>
      </c>
      <c r="K38" s="19">
        <v>7</v>
      </c>
      <c r="L38" s="19">
        <v>9</v>
      </c>
      <c r="M38" s="19">
        <v>14</v>
      </c>
      <c r="N38" s="19">
        <v>3</v>
      </c>
      <c r="O38" s="19">
        <v>7</v>
      </c>
      <c r="P38" s="19">
        <v>10</v>
      </c>
      <c r="Q38" s="19">
        <v>8</v>
      </c>
      <c r="R38" s="19">
        <v>11</v>
      </c>
      <c r="S38" s="19">
        <v>29</v>
      </c>
      <c r="T38" s="19">
        <v>8</v>
      </c>
      <c r="U38" s="19">
        <v>8</v>
      </c>
      <c r="V38" s="19">
        <v>11</v>
      </c>
      <c r="W38" s="19">
        <v>14</v>
      </c>
      <c r="X38" s="19">
        <v>5</v>
      </c>
      <c r="Y38" s="19">
        <v>21</v>
      </c>
      <c r="Z38" s="19">
        <v>18</v>
      </c>
      <c r="AA38" s="19">
        <v>26</v>
      </c>
      <c r="AB38" s="19">
        <v>50</v>
      </c>
      <c r="AC38" s="19">
        <v>18</v>
      </c>
      <c r="AD38" s="19">
        <v>20</v>
      </c>
      <c r="AE38" s="19">
        <v>14</v>
      </c>
      <c r="AF38" s="19">
        <v>13</v>
      </c>
      <c r="AG38" s="19">
        <v>25</v>
      </c>
      <c r="AH38" s="19">
        <v>10</v>
      </c>
      <c r="AI38" s="19">
        <v>12</v>
      </c>
      <c r="AJ38" s="19">
        <v>19</v>
      </c>
      <c r="AK38" s="19">
        <v>9</v>
      </c>
      <c r="AL38" s="19">
        <v>9</v>
      </c>
      <c r="AM38" s="19">
        <v>16</v>
      </c>
      <c r="AN38" s="19">
        <v>15</v>
      </c>
      <c r="AO38" s="19">
        <v>17</v>
      </c>
      <c r="AP38" s="19">
        <v>7</v>
      </c>
      <c r="AQ38" s="19">
        <v>10</v>
      </c>
      <c r="AR38" s="19">
        <v>19</v>
      </c>
      <c r="AS38" s="19">
        <v>28</v>
      </c>
      <c r="AT38" s="19">
        <v>10</v>
      </c>
      <c r="AU38" s="19">
        <v>11</v>
      </c>
      <c r="AV38" s="19">
        <v>24</v>
      </c>
      <c r="AW38" s="19">
        <v>4</v>
      </c>
      <c r="AX38" s="19">
        <v>16</v>
      </c>
      <c r="AY38" s="19">
        <v>14</v>
      </c>
      <c r="AZ38" s="19">
        <v>21</v>
      </c>
      <c r="BA38" s="19">
        <v>27</v>
      </c>
      <c r="BB38" s="19">
        <v>11</v>
      </c>
      <c r="BC38" s="19">
        <v>8</v>
      </c>
      <c r="BD38" s="19">
        <v>15</v>
      </c>
      <c r="BE38" s="19">
        <v>7</v>
      </c>
      <c r="BF38" s="19">
        <v>25</v>
      </c>
      <c r="BG38" s="19">
        <v>21</v>
      </c>
      <c r="BH38" s="19">
        <v>18</v>
      </c>
      <c r="BI38" s="19">
        <v>16</v>
      </c>
      <c r="BJ38" s="19">
        <v>11</v>
      </c>
      <c r="BK38" s="19">
        <v>7</v>
      </c>
      <c r="BL38" s="19">
        <v>7</v>
      </c>
      <c r="BM38" s="19">
        <v>6</v>
      </c>
      <c r="BN38" s="19">
        <v>5</v>
      </c>
      <c r="BO38" s="19">
        <v>4</v>
      </c>
      <c r="BP38" s="19">
        <v>11</v>
      </c>
      <c r="BQ38" s="19">
        <v>6</v>
      </c>
      <c r="BR38" s="19">
        <v>5</v>
      </c>
      <c r="BS38" s="19">
        <v>5</v>
      </c>
      <c r="BT38" s="19">
        <v>13</v>
      </c>
      <c r="BU38" s="19">
        <v>18</v>
      </c>
      <c r="BV38" s="19">
        <v>17</v>
      </c>
      <c r="BW38" s="19">
        <v>21</v>
      </c>
      <c r="BX38" s="19">
        <v>8</v>
      </c>
      <c r="BY38" s="19">
        <v>7</v>
      </c>
      <c r="BZ38" s="19">
        <v>3</v>
      </c>
      <c r="CA38" s="19">
        <v>6</v>
      </c>
      <c r="CB38" s="19">
        <v>8</v>
      </c>
      <c r="CC38" s="19">
        <v>10</v>
      </c>
      <c r="CD38" s="19">
        <v>3</v>
      </c>
      <c r="CE38" s="19">
        <v>7</v>
      </c>
      <c r="CF38" s="19">
        <v>9</v>
      </c>
      <c r="CG38" s="19">
        <v>8</v>
      </c>
      <c r="CH38" s="19">
        <v>6</v>
      </c>
      <c r="CI38" s="19">
        <v>10</v>
      </c>
      <c r="CJ38" s="19">
        <v>9</v>
      </c>
      <c r="CK38" s="19">
        <v>16</v>
      </c>
      <c r="CL38" s="19">
        <v>22</v>
      </c>
      <c r="CM38" s="19">
        <v>14</v>
      </c>
      <c r="CN38" s="19">
        <v>10</v>
      </c>
      <c r="CO38" s="19">
        <v>5</v>
      </c>
      <c r="CP38" s="19">
        <v>5</v>
      </c>
      <c r="CQ38" s="19">
        <v>8</v>
      </c>
      <c r="CR38" s="19">
        <v>14</v>
      </c>
      <c r="CS38" s="19">
        <v>20</v>
      </c>
      <c r="CT38" s="19">
        <v>19</v>
      </c>
      <c r="CU38" s="19">
        <v>8</v>
      </c>
      <c r="CV38" s="19">
        <v>9</v>
      </c>
      <c r="CW38" s="19">
        <v>18</v>
      </c>
      <c r="CX38" s="19">
        <v>8</v>
      </c>
      <c r="CY38" s="19">
        <v>12</v>
      </c>
      <c r="CZ38" s="19">
        <v>12</v>
      </c>
      <c r="DA38" s="19">
        <v>8</v>
      </c>
      <c r="DB38" s="19">
        <v>11</v>
      </c>
      <c r="DC38" s="19">
        <v>11</v>
      </c>
      <c r="DD38" s="19">
        <v>4</v>
      </c>
      <c r="DE38" s="19">
        <v>4</v>
      </c>
      <c r="DF38" s="19">
        <v>6</v>
      </c>
      <c r="DG38" s="19">
        <v>10</v>
      </c>
      <c r="DH38" s="19">
        <v>7</v>
      </c>
      <c r="DI38" s="19">
        <v>6</v>
      </c>
      <c r="DJ38" s="19">
        <v>6</v>
      </c>
      <c r="DK38" s="19">
        <v>5</v>
      </c>
      <c r="DL38" s="19">
        <v>4</v>
      </c>
      <c r="DM38" s="19">
        <v>42</v>
      </c>
      <c r="DN38" s="19">
        <v>12</v>
      </c>
      <c r="DO38" s="19">
        <v>162</v>
      </c>
      <c r="DP38" s="19">
        <v>65</v>
      </c>
      <c r="DQ38" s="19">
        <v>4</v>
      </c>
      <c r="DR38" s="19">
        <v>11</v>
      </c>
      <c r="DS38" s="19">
        <v>29</v>
      </c>
      <c r="DT38" s="19">
        <v>17</v>
      </c>
      <c r="DU38" s="19">
        <v>113</v>
      </c>
      <c r="DV38" s="19">
        <v>58</v>
      </c>
      <c r="DW38" s="19">
        <v>4</v>
      </c>
      <c r="DX38" s="19">
        <v>2</v>
      </c>
      <c r="DY38" s="19">
        <v>6</v>
      </c>
      <c r="DZ38" s="19">
        <v>28</v>
      </c>
      <c r="EA38" s="19">
        <v>8</v>
      </c>
      <c r="EB38" s="19">
        <v>18</v>
      </c>
      <c r="EC38" s="19">
        <v>35</v>
      </c>
      <c r="ED38" s="19">
        <v>13</v>
      </c>
      <c r="EE38" s="19">
        <v>2</v>
      </c>
      <c r="EF38" s="19">
        <v>15</v>
      </c>
      <c r="EG38" s="19">
        <v>21</v>
      </c>
      <c r="EH38" s="19">
        <v>40</v>
      </c>
      <c r="EI38" s="19">
        <v>16</v>
      </c>
      <c r="EJ38" s="19">
        <v>20</v>
      </c>
      <c r="EK38" s="19">
        <v>45</v>
      </c>
      <c r="EL38" s="19">
        <v>11</v>
      </c>
      <c r="EM38" s="19">
        <v>8</v>
      </c>
      <c r="EN38" s="19">
        <v>27</v>
      </c>
      <c r="EO38" s="19">
        <v>18</v>
      </c>
      <c r="EP38" s="19">
        <v>41</v>
      </c>
      <c r="EQ38" s="19">
        <v>61</v>
      </c>
      <c r="ER38" s="19">
        <v>24</v>
      </c>
      <c r="ES38" s="19">
        <v>18</v>
      </c>
      <c r="ET38" s="19">
        <v>92</v>
      </c>
      <c r="EU38" s="19">
        <v>22</v>
      </c>
      <c r="EV38" s="19">
        <v>16</v>
      </c>
      <c r="EW38" s="19">
        <v>158</v>
      </c>
      <c r="EX38" s="19">
        <v>65</v>
      </c>
      <c r="EY38" s="19">
        <v>16</v>
      </c>
      <c r="EZ38" s="19">
        <v>6</v>
      </c>
      <c r="FA38" s="19">
        <v>108</v>
      </c>
      <c r="FB38" s="19">
        <v>88</v>
      </c>
      <c r="FC38" s="19">
        <v>57</v>
      </c>
      <c r="FD38" s="19">
        <v>26</v>
      </c>
      <c r="FE38" s="19">
        <v>32</v>
      </c>
      <c r="FF38" s="19">
        <v>12</v>
      </c>
      <c r="FG38" s="19">
        <v>28</v>
      </c>
      <c r="FH38" s="19">
        <v>99</v>
      </c>
      <c r="FI38" s="19">
        <v>97</v>
      </c>
      <c r="FJ38" s="19">
        <v>91</v>
      </c>
      <c r="FK38" s="19">
        <v>94</v>
      </c>
      <c r="FL38" s="19">
        <v>101</v>
      </c>
      <c r="FM38" s="19">
        <v>38</v>
      </c>
      <c r="FN38" s="19">
        <v>39</v>
      </c>
      <c r="FO38" s="19">
        <v>26</v>
      </c>
      <c r="FP38" s="19">
        <v>65</v>
      </c>
      <c r="FQ38" s="19">
        <v>49</v>
      </c>
      <c r="FR38" s="19">
        <v>53</v>
      </c>
      <c r="FS38" s="19">
        <v>85</v>
      </c>
      <c r="FT38" s="19">
        <v>15</v>
      </c>
      <c r="FU38" s="19">
        <v>26</v>
      </c>
      <c r="FV38" s="19">
        <v>70</v>
      </c>
      <c r="FW38" s="19">
        <v>80</v>
      </c>
      <c r="FX38" s="19">
        <v>42</v>
      </c>
      <c r="FY38" s="19">
        <v>184</v>
      </c>
      <c r="FZ38" s="19">
        <v>79</v>
      </c>
      <c r="GA38" s="19">
        <v>259</v>
      </c>
      <c r="GB38" s="19">
        <v>33</v>
      </c>
      <c r="GC38" s="19">
        <v>69</v>
      </c>
      <c r="GD38" s="19">
        <v>53</v>
      </c>
      <c r="GE38" s="19">
        <v>45</v>
      </c>
      <c r="GF38" s="19">
        <v>100</v>
      </c>
      <c r="GG38" s="19">
        <v>54</v>
      </c>
      <c r="GH38" s="19">
        <v>15</v>
      </c>
      <c r="GI38" s="19">
        <v>50</v>
      </c>
      <c r="GJ38" s="19">
        <v>42</v>
      </c>
      <c r="GK38" s="19">
        <v>36</v>
      </c>
      <c r="GL38" s="19">
        <v>69</v>
      </c>
      <c r="GM38" s="19">
        <v>88</v>
      </c>
      <c r="GN38" s="19">
        <v>60</v>
      </c>
      <c r="GO38" s="19">
        <v>37</v>
      </c>
      <c r="GP38" s="19">
        <v>67</v>
      </c>
      <c r="GQ38" s="19">
        <v>56</v>
      </c>
      <c r="GR38" s="19">
        <v>58</v>
      </c>
      <c r="GS38" s="19">
        <v>54</v>
      </c>
      <c r="GT38" s="19">
        <v>62</v>
      </c>
      <c r="GU38" s="19">
        <v>98</v>
      </c>
      <c r="GV38" s="19">
        <v>64</v>
      </c>
      <c r="GW38" s="19">
        <v>25</v>
      </c>
      <c r="GX38" s="19">
        <v>60</v>
      </c>
      <c r="GY38" s="19">
        <v>144</v>
      </c>
      <c r="GZ38" s="19">
        <v>83</v>
      </c>
      <c r="HA38" s="19">
        <v>86</v>
      </c>
      <c r="HB38" s="19">
        <v>83</v>
      </c>
      <c r="HC38" s="19">
        <v>11</v>
      </c>
      <c r="HD38" s="19">
        <v>40</v>
      </c>
      <c r="HE38" s="19">
        <v>77</v>
      </c>
      <c r="HF38" s="19">
        <v>48</v>
      </c>
      <c r="HG38" s="19">
        <v>34</v>
      </c>
      <c r="HH38" s="19">
        <v>72</v>
      </c>
      <c r="HI38" s="19">
        <v>49</v>
      </c>
      <c r="HJ38" s="19">
        <v>23</v>
      </c>
      <c r="HK38" s="19">
        <v>15</v>
      </c>
      <c r="HL38" s="19">
        <v>57</v>
      </c>
      <c r="HM38" s="19">
        <v>36</v>
      </c>
      <c r="HN38" s="19">
        <v>132</v>
      </c>
      <c r="HO38" s="19">
        <v>19</v>
      </c>
      <c r="HP38" s="19">
        <v>43</v>
      </c>
      <c r="HQ38" s="19">
        <v>62</v>
      </c>
      <c r="HR38" s="19">
        <v>14</v>
      </c>
      <c r="HS38" s="19">
        <v>61</v>
      </c>
      <c r="HT38" s="19">
        <v>33</v>
      </c>
      <c r="HU38" s="19">
        <v>38</v>
      </c>
      <c r="HV38" s="19">
        <v>36</v>
      </c>
      <c r="HW38" s="19">
        <v>17</v>
      </c>
      <c r="HX38" s="19">
        <v>31</v>
      </c>
      <c r="HY38" s="19">
        <v>49</v>
      </c>
      <c r="HZ38" s="19">
        <v>49</v>
      </c>
      <c r="IA38" s="19">
        <v>42</v>
      </c>
      <c r="IB38" s="19">
        <v>52</v>
      </c>
      <c r="IC38" s="19">
        <v>24</v>
      </c>
      <c r="ID38" s="19">
        <v>54</v>
      </c>
      <c r="IE38" s="19">
        <v>108</v>
      </c>
      <c r="IF38" s="19">
        <v>14</v>
      </c>
      <c r="IG38" s="19">
        <v>49</v>
      </c>
      <c r="IH38" s="19">
        <v>11</v>
      </c>
      <c r="II38" s="19">
        <v>31</v>
      </c>
      <c r="IJ38" s="19">
        <v>39</v>
      </c>
      <c r="IK38" s="19">
        <v>41</v>
      </c>
      <c r="IL38" s="19">
        <v>7</v>
      </c>
      <c r="IM38" s="19">
        <v>23</v>
      </c>
      <c r="IN38" s="19">
        <v>95</v>
      </c>
      <c r="IO38" s="19">
        <v>41</v>
      </c>
      <c r="IP38" s="19">
        <v>27</v>
      </c>
      <c r="IQ38" s="19">
        <v>55</v>
      </c>
      <c r="IR38" s="19">
        <v>43</v>
      </c>
      <c r="IS38" s="19">
        <v>50</v>
      </c>
      <c r="IT38" s="19">
        <v>12</v>
      </c>
      <c r="IU38" s="19">
        <v>30</v>
      </c>
      <c r="IV38" s="19">
        <v>27</v>
      </c>
      <c r="IW38" s="19">
        <v>13</v>
      </c>
      <c r="IX38" s="19">
        <v>78</v>
      </c>
      <c r="IY38" s="19">
        <v>40</v>
      </c>
      <c r="IZ38" s="19">
        <v>19</v>
      </c>
      <c r="JA38" s="19">
        <v>26</v>
      </c>
      <c r="JB38" s="19">
        <v>18</v>
      </c>
      <c r="JC38" s="19">
        <v>10</v>
      </c>
      <c r="JD38" s="19">
        <v>63</v>
      </c>
      <c r="JE38" s="19">
        <v>17</v>
      </c>
      <c r="JF38" s="19">
        <v>28</v>
      </c>
      <c r="JG38" s="19">
        <v>18</v>
      </c>
      <c r="JH38" s="19">
        <v>98</v>
      </c>
      <c r="JI38" s="19">
        <v>7</v>
      </c>
      <c r="JJ38" s="19">
        <v>24</v>
      </c>
      <c r="JK38" s="19">
        <v>8</v>
      </c>
      <c r="JL38" s="19">
        <v>21</v>
      </c>
      <c r="JM38" s="19">
        <v>3</v>
      </c>
      <c r="JN38" s="19">
        <v>24</v>
      </c>
      <c r="JO38" s="19">
        <v>55</v>
      </c>
      <c r="JP38" s="19">
        <v>21</v>
      </c>
      <c r="JQ38" s="19">
        <v>17</v>
      </c>
      <c r="JR38" s="19">
        <v>25</v>
      </c>
      <c r="JS38" s="19">
        <v>36</v>
      </c>
      <c r="JT38" s="19">
        <v>36</v>
      </c>
      <c r="JU38" s="19">
        <v>10</v>
      </c>
      <c r="JV38" s="19">
        <v>64</v>
      </c>
      <c r="JW38" s="19">
        <v>27</v>
      </c>
      <c r="JX38" s="19">
        <v>7</v>
      </c>
      <c r="JY38" s="19">
        <v>7</v>
      </c>
      <c r="JZ38" s="19">
        <v>5</v>
      </c>
      <c r="KA38" s="19">
        <v>42</v>
      </c>
      <c r="KB38" s="19">
        <v>15</v>
      </c>
      <c r="KC38" s="19">
        <v>38</v>
      </c>
      <c r="KD38" s="19">
        <v>68</v>
      </c>
      <c r="KE38" s="19">
        <v>14</v>
      </c>
      <c r="KF38" s="19">
        <v>4</v>
      </c>
      <c r="KG38" s="19">
        <v>5</v>
      </c>
      <c r="KH38" s="19">
        <v>4</v>
      </c>
      <c r="KI38" s="19">
        <v>6</v>
      </c>
      <c r="KJ38" s="19">
        <v>58</v>
      </c>
      <c r="KK38" s="19">
        <v>26</v>
      </c>
      <c r="KL38" s="19">
        <v>9</v>
      </c>
      <c r="KM38" s="19">
        <v>8</v>
      </c>
      <c r="KN38" s="19">
        <v>31</v>
      </c>
      <c r="KO38" s="19">
        <v>10</v>
      </c>
      <c r="KP38" s="19">
        <v>11</v>
      </c>
      <c r="KQ38" s="19">
        <v>138</v>
      </c>
      <c r="KR38" s="19">
        <v>145</v>
      </c>
      <c r="KS38" s="19">
        <v>40</v>
      </c>
      <c r="KT38" s="19">
        <v>137</v>
      </c>
      <c r="KU38" s="19">
        <v>8</v>
      </c>
      <c r="KV38" s="19">
        <v>11</v>
      </c>
      <c r="KW38" s="19">
        <v>14</v>
      </c>
      <c r="KX38" s="19">
        <v>69</v>
      </c>
      <c r="KY38" s="19">
        <v>64</v>
      </c>
      <c r="KZ38" s="19">
        <v>74</v>
      </c>
      <c r="LA38" s="19">
        <v>20</v>
      </c>
      <c r="LB38" s="19">
        <v>54</v>
      </c>
      <c r="LC38" s="19">
        <v>52</v>
      </c>
      <c r="LD38" s="19">
        <v>50</v>
      </c>
      <c r="LE38" s="19">
        <v>94</v>
      </c>
      <c r="LF38" s="19">
        <v>95</v>
      </c>
      <c r="LG38" s="19">
        <v>71</v>
      </c>
      <c r="LH38" s="19">
        <v>48</v>
      </c>
      <c r="LI38" s="19">
        <v>69</v>
      </c>
      <c r="LJ38" s="19">
        <v>80</v>
      </c>
      <c r="LK38" s="19">
        <v>58</v>
      </c>
      <c r="LL38" s="19">
        <v>67</v>
      </c>
      <c r="LM38" s="19">
        <v>68</v>
      </c>
      <c r="LN38" s="19">
        <v>55</v>
      </c>
      <c r="LO38" s="19">
        <v>61</v>
      </c>
      <c r="LP38" s="19">
        <v>52</v>
      </c>
      <c r="LQ38" s="19">
        <v>69</v>
      </c>
      <c r="LR38" s="19">
        <v>52</v>
      </c>
      <c r="LS38" s="19">
        <v>65</v>
      </c>
      <c r="LT38" s="19">
        <v>105</v>
      </c>
      <c r="LU38" s="19">
        <v>68</v>
      </c>
      <c r="LV38" s="19">
        <v>26</v>
      </c>
      <c r="LW38" s="19">
        <v>12</v>
      </c>
      <c r="LX38" s="19">
        <v>8</v>
      </c>
      <c r="LY38" s="19">
        <v>2</v>
      </c>
      <c r="LZ38" s="19">
        <v>7</v>
      </c>
      <c r="MA38" s="19">
        <v>53</v>
      </c>
      <c r="MB38" s="19">
        <v>96</v>
      </c>
      <c r="MC38" s="19">
        <v>156</v>
      </c>
      <c r="MD38" s="19">
        <v>239</v>
      </c>
      <c r="ME38" s="19">
        <v>20</v>
      </c>
      <c r="MF38" s="19">
        <v>6</v>
      </c>
      <c r="MG38" s="19">
        <v>13</v>
      </c>
      <c r="MH38" s="19">
        <v>22</v>
      </c>
      <c r="MI38" s="19">
        <v>72</v>
      </c>
      <c r="MJ38" s="19">
        <v>46</v>
      </c>
      <c r="MK38" s="19">
        <v>42</v>
      </c>
      <c r="ML38" s="19">
        <v>29</v>
      </c>
      <c r="MM38" s="19">
        <v>4</v>
      </c>
      <c r="MN38" s="19">
        <v>47</v>
      </c>
      <c r="MO38" s="19">
        <v>20</v>
      </c>
      <c r="MP38" s="19">
        <v>15</v>
      </c>
      <c r="MQ38" s="19">
        <v>19</v>
      </c>
      <c r="MR38" s="19">
        <v>42</v>
      </c>
      <c r="MS38" s="19">
        <v>51</v>
      </c>
      <c r="MT38" s="19">
        <v>5</v>
      </c>
      <c r="MU38" s="19">
        <v>7</v>
      </c>
      <c r="MV38" s="19">
        <v>17</v>
      </c>
      <c r="MW38" s="19">
        <v>63</v>
      </c>
      <c r="MX38" s="19">
        <v>86</v>
      </c>
      <c r="MY38" s="19">
        <v>72</v>
      </c>
      <c r="MZ38" s="19">
        <v>63</v>
      </c>
      <c r="NA38" s="19">
        <v>8</v>
      </c>
      <c r="NB38" s="19">
        <v>11</v>
      </c>
      <c r="NC38" s="19">
        <v>18</v>
      </c>
      <c r="ND38" s="19">
        <v>21</v>
      </c>
      <c r="NE38" s="19">
        <v>13</v>
      </c>
      <c r="NF38" s="19">
        <v>30</v>
      </c>
      <c r="NG38" s="19">
        <v>38</v>
      </c>
      <c r="NH38" s="19">
        <v>4</v>
      </c>
      <c r="NI38" s="19">
        <v>20</v>
      </c>
      <c r="NJ38" s="19">
        <v>47</v>
      </c>
      <c r="NK38" s="19">
        <v>56</v>
      </c>
      <c r="NL38" s="19">
        <v>54</v>
      </c>
      <c r="NM38" s="19">
        <v>10</v>
      </c>
      <c r="NN38" s="19">
        <v>11</v>
      </c>
      <c r="NO38" s="19">
        <v>16</v>
      </c>
      <c r="NP38" s="19">
        <v>5</v>
      </c>
      <c r="NQ38" s="19">
        <v>106</v>
      </c>
      <c r="NR38" s="19">
        <v>6</v>
      </c>
      <c r="NS38" s="19">
        <v>17</v>
      </c>
      <c r="NT38" s="19">
        <v>103</v>
      </c>
      <c r="NU38" s="19">
        <v>2</v>
      </c>
      <c r="NV38" s="19">
        <v>10</v>
      </c>
      <c r="NW38" s="19">
        <v>382</v>
      </c>
      <c r="NX38" s="19">
        <v>242</v>
      </c>
      <c r="NY38" s="19">
        <v>60</v>
      </c>
      <c r="NZ38" s="19">
        <v>401</v>
      </c>
      <c r="OA38" s="19">
        <v>224</v>
      </c>
      <c r="OB38" s="19">
        <v>201</v>
      </c>
      <c r="OC38" s="19">
        <v>204</v>
      </c>
      <c r="OD38" s="19">
        <v>137</v>
      </c>
      <c r="OE38" s="19">
        <v>161</v>
      </c>
      <c r="OF38" s="19">
        <v>147</v>
      </c>
      <c r="OG38" s="19">
        <v>163</v>
      </c>
      <c r="OH38" s="19">
        <v>53</v>
      </c>
      <c r="OI38" s="19">
        <v>150</v>
      </c>
      <c r="OJ38" s="19">
        <v>88</v>
      </c>
      <c r="OK38" s="19">
        <v>93</v>
      </c>
      <c r="OL38" s="19">
        <v>124</v>
      </c>
      <c r="OM38" s="19">
        <v>105</v>
      </c>
      <c r="ON38" s="19">
        <v>159</v>
      </c>
      <c r="OO38" s="19">
        <v>145</v>
      </c>
      <c r="OP38" s="19">
        <v>109</v>
      </c>
      <c r="OQ38" s="19">
        <v>70</v>
      </c>
      <c r="OR38" s="19">
        <v>63</v>
      </c>
      <c r="OS38" s="19">
        <v>115</v>
      </c>
      <c r="OT38" s="19">
        <v>114</v>
      </c>
      <c r="OU38" s="19">
        <v>89</v>
      </c>
      <c r="OV38" s="19">
        <v>120</v>
      </c>
      <c r="OW38" s="19">
        <v>77</v>
      </c>
      <c r="OX38" s="19">
        <v>94</v>
      </c>
      <c r="OY38" s="19">
        <v>97</v>
      </c>
      <c r="OZ38" s="19">
        <v>178</v>
      </c>
      <c r="PA38" s="19">
        <v>191</v>
      </c>
      <c r="PB38" s="19">
        <v>108</v>
      </c>
      <c r="PC38" s="19">
        <v>170</v>
      </c>
      <c r="PD38" s="19">
        <v>203</v>
      </c>
      <c r="PE38" s="19">
        <v>90</v>
      </c>
      <c r="PF38" s="19">
        <v>58</v>
      </c>
      <c r="PG38" s="19">
        <v>94</v>
      </c>
      <c r="PH38" s="19">
        <v>107</v>
      </c>
      <c r="PI38" s="19">
        <v>137</v>
      </c>
      <c r="PJ38" s="19">
        <v>93</v>
      </c>
      <c r="PK38" s="19">
        <v>140</v>
      </c>
      <c r="PL38" s="19">
        <v>71</v>
      </c>
      <c r="PM38" s="19">
        <v>110</v>
      </c>
      <c r="PN38" s="19">
        <v>135</v>
      </c>
      <c r="PO38" s="19">
        <v>134</v>
      </c>
      <c r="PP38" s="19">
        <v>122</v>
      </c>
      <c r="PQ38" s="19">
        <v>183</v>
      </c>
      <c r="PR38" s="19">
        <v>5</v>
      </c>
      <c r="PS38" s="19">
        <v>32</v>
      </c>
      <c r="PT38" s="19">
        <v>36</v>
      </c>
      <c r="PU38" s="19">
        <v>150</v>
      </c>
      <c r="PV38" s="19">
        <v>210</v>
      </c>
      <c r="PW38" s="19">
        <v>187</v>
      </c>
      <c r="PX38" s="19">
        <v>156</v>
      </c>
      <c r="PY38" s="19">
        <v>138</v>
      </c>
      <c r="PZ38" s="19">
        <v>106</v>
      </c>
      <c r="QA38" s="19">
        <v>46</v>
      </c>
      <c r="QB38" s="19">
        <v>146</v>
      </c>
      <c r="QC38" s="19">
        <v>199</v>
      </c>
      <c r="QD38" s="19">
        <v>180</v>
      </c>
      <c r="QE38" s="19">
        <v>195</v>
      </c>
      <c r="QF38" s="19">
        <v>166</v>
      </c>
      <c r="QG38" s="19">
        <v>71</v>
      </c>
      <c r="QH38" s="19">
        <v>95</v>
      </c>
      <c r="QI38" s="19">
        <v>126</v>
      </c>
      <c r="QJ38" s="19">
        <v>122</v>
      </c>
      <c r="QK38" s="19">
        <v>195</v>
      </c>
      <c r="QL38" s="19">
        <v>145</v>
      </c>
      <c r="QM38" s="19">
        <v>136</v>
      </c>
      <c r="QN38" s="19">
        <v>57</v>
      </c>
      <c r="QO38" s="19">
        <v>118</v>
      </c>
      <c r="QP38" s="19">
        <v>158</v>
      </c>
      <c r="QQ38" s="19">
        <v>155</v>
      </c>
      <c r="QR38" s="19">
        <v>109</v>
      </c>
      <c r="QS38" s="19">
        <v>153</v>
      </c>
      <c r="QT38" s="19">
        <v>83</v>
      </c>
      <c r="QU38" s="19">
        <v>128</v>
      </c>
      <c r="QV38" s="19">
        <v>60</v>
      </c>
      <c r="QW38" s="19">
        <v>119</v>
      </c>
      <c r="QX38" s="19">
        <v>108</v>
      </c>
      <c r="QY38" s="19">
        <v>116</v>
      </c>
      <c r="QZ38" s="19">
        <v>92</v>
      </c>
      <c r="RA38" s="19">
        <v>128</v>
      </c>
      <c r="RB38" s="19">
        <v>84</v>
      </c>
      <c r="RC38" s="19">
        <v>101</v>
      </c>
      <c r="RD38" s="19">
        <v>105</v>
      </c>
      <c r="RE38" s="19">
        <v>135</v>
      </c>
      <c r="RF38" s="19">
        <v>176</v>
      </c>
      <c r="RG38" s="19">
        <v>90</v>
      </c>
      <c r="RH38" s="19">
        <v>86</v>
      </c>
      <c r="RI38" s="19">
        <v>43</v>
      </c>
      <c r="RJ38" s="19">
        <v>104</v>
      </c>
      <c r="RK38" s="19">
        <v>163</v>
      </c>
      <c r="RL38" s="19">
        <v>191</v>
      </c>
      <c r="RM38" s="19">
        <v>70</v>
      </c>
      <c r="RN38" s="19">
        <v>96</v>
      </c>
      <c r="RO38" s="19">
        <v>105</v>
      </c>
      <c r="RP38" s="19">
        <v>94</v>
      </c>
      <c r="RQ38" s="19">
        <v>76</v>
      </c>
      <c r="RR38" s="19">
        <v>141</v>
      </c>
      <c r="RS38" s="19">
        <v>82</v>
      </c>
      <c r="RT38" s="19">
        <v>162</v>
      </c>
      <c r="RU38" s="19">
        <v>122</v>
      </c>
      <c r="RV38" s="19">
        <v>116</v>
      </c>
      <c r="RW38" s="19">
        <v>72</v>
      </c>
      <c r="RX38" s="19">
        <v>58</v>
      </c>
      <c r="RY38" s="19">
        <v>30</v>
      </c>
      <c r="RZ38" s="19">
        <v>17</v>
      </c>
      <c r="SA38" s="19">
        <v>0</v>
      </c>
      <c r="SB38" s="19">
        <v>240</v>
      </c>
      <c r="SC38" s="19">
        <v>93</v>
      </c>
      <c r="SD38" s="19">
        <v>23</v>
      </c>
      <c r="SE38" s="19">
        <v>71</v>
      </c>
      <c r="SF38" s="19">
        <v>83</v>
      </c>
      <c r="SG38" s="19">
        <v>176</v>
      </c>
      <c r="SH38" s="19">
        <v>145</v>
      </c>
      <c r="SI38" s="19">
        <v>167</v>
      </c>
      <c r="SJ38" s="19">
        <v>127</v>
      </c>
      <c r="SK38" s="19">
        <v>77</v>
      </c>
      <c r="SL38" s="19">
        <v>48</v>
      </c>
      <c r="SM38" s="19">
        <v>90</v>
      </c>
      <c r="SN38" s="19">
        <v>196</v>
      </c>
      <c r="SO38" s="19">
        <v>246</v>
      </c>
      <c r="SP38" s="19">
        <v>162</v>
      </c>
      <c r="SQ38" s="19">
        <v>287</v>
      </c>
      <c r="SR38" s="19">
        <v>6</v>
      </c>
      <c r="SS38" s="19">
        <v>92</v>
      </c>
      <c r="ST38" s="19">
        <v>154</v>
      </c>
      <c r="SU38" s="19">
        <v>165</v>
      </c>
      <c r="SV38" s="19">
        <v>299</v>
      </c>
      <c r="SW38" s="19">
        <v>232</v>
      </c>
      <c r="SX38" s="19">
        <v>270</v>
      </c>
      <c r="SY38" s="19">
        <v>26</v>
      </c>
      <c r="SZ38" s="19">
        <v>96</v>
      </c>
      <c r="TA38" s="19">
        <v>161</v>
      </c>
      <c r="TB38" s="19">
        <v>258</v>
      </c>
      <c r="TC38" s="19">
        <v>317</v>
      </c>
      <c r="TD38" s="19">
        <v>398</v>
      </c>
      <c r="TE38" s="19">
        <v>214</v>
      </c>
      <c r="TF38" s="19">
        <v>151</v>
      </c>
      <c r="TG38" s="19">
        <v>303</v>
      </c>
      <c r="TH38" s="19">
        <v>228</v>
      </c>
      <c r="TI38" s="19">
        <v>236</v>
      </c>
      <c r="TJ38" s="19">
        <v>113</v>
      </c>
      <c r="TK38" s="19">
        <v>167</v>
      </c>
      <c r="TL38" s="19">
        <v>101</v>
      </c>
      <c r="TM38" s="19">
        <v>221</v>
      </c>
      <c r="TN38" s="19">
        <v>118</v>
      </c>
      <c r="TO38" s="19">
        <v>85</v>
      </c>
      <c r="TP38" s="19">
        <v>147</v>
      </c>
      <c r="TQ38" s="19">
        <v>193</v>
      </c>
      <c r="TR38" s="19">
        <v>189</v>
      </c>
      <c r="TS38" s="19">
        <v>172</v>
      </c>
      <c r="TT38" s="19">
        <v>103</v>
      </c>
      <c r="TU38" s="19">
        <v>161</v>
      </c>
      <c r="TV38" s="19">
        <v>174</v>
      </c>
      <c r="TW38" s="19">
        <v>61</v>
      </c>
      <c r="TX38" s="19">
        <v>166</v>
      </c>
      <c r="TY38" s="19">
        <v>79</v>
      </c>
      <c r="TZ38" s="19">
        <v>167</v>
      </c>
      <c r="UA38" s="19">
        <v>162</v>
      </c>
      <c r="UB38" s="19">
        <v>222</v>
      </c>
      <c r="UC38" s="19">
        <v>213</v>
      </c>
      <c r="UD38" s="19">
        <v>276</v>
      </c>
      <c r="UE38" s="19">
        <v>310</v>
      </c>
      <c r="UF38" s="19">
        <v>255</v>
      </c>
      <c r="UG38" s="19">
        <v>205</v>
      </c>
      <c r="UH38" s="19">
        <v>146</v>
      </c>
      <c r="UI38" s="19">
        <v>140</v>
      </c>
      <c r="UJ38" s="19">
        <v>154</v>
      </c>
      <c r="UK38" s="19">
        <v>177</v>
      </c>
      <c r="UL38" s="19">
        <v>0</v>
      </c>
      <c r="UM38" s="19">
        <v>0</v>
      </c>
      <c r="UN38" s="19">
        <v>0</v>
      </c>
      <c r="UO38" s="19">
        <v>89</v>
      </c>
      <c r="UP38" s="19">
        <v>192</v>
      </c>
      <c r="UQ38" s="19">
        <v>478</v>
      </c>
      <c r="UR38" s="19">
        <v>130</v>
      </c>
      <c r="US38" s="19">
        <v>199</v>
      </c>
      <c r="UT38" s="19">
        <v>163</v>
      </c>
      <c r="UU38" s="19">
        <v>112</v>
      </c>
      <c r="UV38" s="19">
        <v>60</v>
      </c>
      <c r="UW38" s="19">
        <v>0</v>
      </c>
      <c r="UX38" s="19">
        <v>0</v>
      </c>
      <c r="UY38" s="19">
        <v>109</v>
      </c>
      <c r="UZ38" s="19">
        <v>295</v>
      </c>
      <c r="VA38" s="19">
        <v>273</v>
      </c>
      <c r="VB38" s="19">
        <v>118</v>
      </c>
      <c r="VC38" s="19">
        <v>37</v>
      </c>
      <c r="VD38" s="19">
        <v>236</v>
      </c>
      <c r="VE38" s="19">
        <v>173</v>
      </c>
      <c r="VF38" s="19">
        <v>152</v>
      </c>
      <c r="VG38" s="19">
        <v>203</v>
      </c>
      <c r="VH38" s="19">
        <v>156</v>
      </c>
      <c r="VI38" s="19">
        <v>95</v>
      </c>
      <c r="VJ38" s="19">
        <v>86</v>
      </c>
      <c r="VK38" s="19">
        <v>211</v>
      </c>
      <c r="VL38" s="19">
        <v>5</v>
      </c>
      <c r="VM38" s="19">
        <v>260</v>
      </c>
      <c r="VN38" s="19">
        <v>283</v>
      </c>
      <c r="VO38" s="19">
        <v>65</v>
      </c>
      <c r="VP38" s="19">
        <v>208</v>
      </c>
      <c r="VQ38" s="19">
        <v>149</v>
      </c>
      <c r="VR38" s="19">
        <v>135</v>
      </c>
      <c r="VS38" s="19">
        <v>271</v>
      </c>
      <c r="VT38" s="19">
        <v>227</v>
      </c>
      <c r="VU38" s="19">
        <v>46</v>
      </c>
      <c r="VV38" s="19">
        <v>423</v>
      </c>
      <c r="VW38" s="19">
        <v>128</v>
      </c>
      <c r="VX38" s="19">
        <v>104</v>
      </c>
      <c r="VY38" s="19">
        <v>128</v>
      </c>
      <c r="VZ38" s="19">
        <v>182</v>
      </c>
      <c r="WA38" s="19">
        <v>239</v>
      </c>
      <c r="WB38" s="19">
        <v>260</v>
      </c>
      <c r="WC38" s="19">
        <v>154</v>
      </c>
      <c r="WD38" s="19">
        <v>191</v>
      </c>
      <c r="WE38" s="19">
        <v>91</v>
      </c>
      <c r="WF38" s="19">
        <v>46</v>
      </c>
      <c r="WG38" s="19">
        <v>98</v>
      </c>
      <c r="WH38" s="19">
        <v>201</v>
      </c>
      <c r="WI38" s="19">
        <v>169</v>
      </c>
      <c r="WJ38" s="19">
        <v>237</v>
      </c>
      <c r="WK38" s="19">
        <v>309</v>
      </c>
      <c r="WL38" s="19">
        <v>128</v>
      </c>
      <c r="WM38" s="19">
        <v>99</v>
      </c>
      <c r="WN38" s="19">
        <v>309</v>
      </c>
      <c r="WO38" s="19">
        <v>305</v>
      </c>
      <c r="WP38" s="19">
        <v>276</v>
      </c>
      <c r="WQ38" s="19">
        <v>205</v>
      </c>
      <c r="WR38" s="19">
        <v>171</v>
      </c>
      <c r="WS38" s="19">
        <v>214</v>
      </c>
      <c r="WT38" s="19">
        <v>194</v>
      </c>
      <c r="WU38" s="19">
        <v>200</v>
      </c>
      <c r="WV38" s="19">
        <v>193</v>
      </c>
      <c r="WW38" s="19">
        <v>142</v>
      </c>
      <c r="WX38" s="19">
        <v>188</v>
      </c>
      <c r="WY38" s="19">
        <v>156</v>
      </c>
      <c r="WZ38" s="19">
        <v>140</v>
      </c>
      <c r="XA38" s="19">
        <v>44</v>
      </c>
      <c r="XB38" s="19">
        <v>167</v>
      </c>
      <c r="XC38" s="19">
        <v>40</v>
      </c>
      <c r="XD38" s="19">
        <v>235</v>
      </c>
      <c r="XE38" s="19">
        <v>243</v>
      </c>
      <c r="XF38" s="19">
        <v>156</v>
      </c>
      <c r="XG38" s="19">
        <v>113</v>
      </c>
      <c r="XH38" s="19">
        <v>92</v>
      </c>
      <c r="XI38" s="19">
        <v>170</v>
      </c>
      <c r="XJ38" s="19">
        <v>175</v>
      </c>
      <c r="XK38" s="19">
        <v>25</v>
      </c>
      <c r="XL38" s="19">
        <v>135</v>
      </c>
      <c r="XM38" s="19">
        <v>184</v>
      </c>
      <c r="XN38" s="19">
        <v>61</v>
      </c>
      <c r="XO38" s="19">
        <v>10</v>
      </c>
      <c r="XP38" s="19">
        <v>98</v>
      </c>
      <c r="XQ38" s="19">
        <v>47</v>
      </c>
      <c r="XR38" s="19">
        <v>74</v>
      </c>
      <c r="XS38" s="19">
        <v>105</v>
      </c>
      <c r="XT38" s="19">
        <v>64</v>
      </c>
      <c r="XU38" s="19">
        <v>45</v>
      </c>
      <c r="XV38" s="19">
        <v>10</v>
      </c>
      <c r="XW38" s="19">
        <v>122</v>
      </c>
      <c r="XX38" s="19">
        <v>65</v>
      </c>
      <c r="XY38" s="19">
        <v>69</v>
      </c>
      <c r="XZ38" s="19">
        <v>137</v>
      </c>
      <c r="YA38" s="19">
        <v>13</v>
      </c>
      <c r="YB38" s="19">
        <v>11</v>
      </c>
      <c r="YC38" s="19">
        <v>2</v>
      </c>
      <c r="YD38" s="19">
        <v>28</v>
      </c>
      <c r="YE38" s="19">
        <v>132</v>
      </c>
      <c r="YF38" s="19">
        <v>131</v>
      </c>
    </row>
    <row r="39" spans="1:656" x14ac:dyDescent="0.35">
      <c r="A39" s="17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BEAC-0F20-40FF-B73F-65C9A7D4E056}">
  <sheetPr>
    <tabColor rgb="FF00B0F0"/>
  </sheetPr>
  <dimension ref="B1:AC79"/>
  <sheetViews>
    <sheetView showGridLines="0" tabSelected="1" zoomScale="54" zoomScaleNormal="54" workbookViewId="0">
      <selection activeCell="AG14" sqref="AG14"/>
    </sheetView>
  </sheetViews>
  <sheetFormatPr defaultRowHeight="13.5" x14ac:dyDescent="0.25"/>
  <cols>
    <col min="1" max="3" width="8.7265625" style="2"/>
    <col min="4" max="4" width="10.54296875" style="2" customWidth="1"/>
    <col min="5" max="5" width="8.7265625" style="2"/>
    <col min="6" max="6" width="11.7265625" style="2" customWidth="1"/>
    <col min="7" max="7" width="8.7265625" style="2"/>
    <col min="8" max="8" width="15.81640625" style="2" customWidth="1"/>
    <col min="9" max="27" width="8.7265625" style="2"/>
    <col min="28" max="28" width="4.26953125" style="2" customWidth="1"/>
    <col min="29" max="16384" width="8.7265625" style="2"/>
  </cols>
  <sheetData>
    <row r="1" spans="2:29" ht="15" customHeight="1" x14ac:dyDescent="0.25">
      <c r="B1" s="38" t="s">
        <v>5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2:29" ht="15" customHeight="1" x14ac:dyDescent="0.25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</row>
    <row r="3" spans="2:29" ht="24.5" customHeight="1" x14ac:dyDescent="0.25"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</row>
    <row r="4" spans="2:29" ht="22.5" customHeight="1" x14ac:dyDescent="0.25"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</row>
    <row r="5" spans="2:29" ht="15" x14ac:dyDescent="0.35"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/>
      <c r="AC5" s="23"/>
    </row>
    <row r="6" spans="2:29" ht="15" x14ac:dyDescent="0.35">
      <c r="B6" s="1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/>
      <c r="AC6" s="23"/>
    </row>
    <row r="7" spans="2:29" ht="31" customHeight="1" x14ac:dyDescent="0.25">
      <c r="B7" s="1"/>
      <c r="C7" s="3"/>
      <c r="D7" s="20" t="s">
        <v>0</v>
      </c>
      <c r="E7" s="3"/>
      <c r="F7" s="39">
        <v>43907</v>
      </c>
      <c r="G7" s="39"/>
      <c r="H7" s="39"/>
      <c r="I7" s="3"/>
      <c r="L7" s="41" t="s">
        <v>4</v>
      </c>
      <c r="M7" s="41"/>
      <c r="N7" s="41"/>
      <c r="O7" s="41"/>
      <c r="P7" s="41"/>
      <c r="Q7" s="41"/>
      <c r="T7" s="41" t="s">
        <v>6</v>
      </c>
      <c r="U7" s="41"/>
      <c r="V7" s="41"/>
      <c r="W7" s="41"/>
      <c r="X7" s="41"/>
      <c r="Y7" s="41"/>
      <c r="AC7" s="23"/>
    </row>
    <row r="8" spans="2:29" ht="16" customHeight="1" x14ac:dyDescent="0.25">
      <c r="B8" s="1"/>
      <c r="C8" s="3"/>
      <c r="D8" s="3"/>
      <c r="E8" s="3"/>
      <c r="F8" s="3"/>
      <c r="G8" s="3"/>
      <c r="H8" s="3"/>
      <c r="I8" s="3"/>
      <c r="L8" s="41"/>
      <c r="M8" s="41"/>
      <c r="N8" s="41"/>
      <c r="O8" s="41"/>
      <c r="P8" s="41"/>
      <c r="Q8" s="41"/>
      <c r="T8" s="41"/>
      <c r="U8" s="41"/>
      <c r="V8" s="41"/>
      <c r="W8" s="41"/>
      <c r="X8" s="41"/>
      <c r="Y8" s="41"/>
      <c r="AC8" s="23"/>
    </row>
    <row r="9" spans="2:29" ht="32.5" customHeight="1" x14ac:dyDescent="0.25">
      <c r="B9" s="1"/>
      <c r="C9" s="3"/>
      <c r="D9" s="3"/>
      <c r="E9" s="3"/>
      <c r="F9" s="3"/>
      <c r="G9" s="3"/>
      <c r="H9" s="3"/>
      <c r="I9" s="3"/>
      <c r="L9" s="42">
        <f>Calc!$B$3</f>
        <v>0.31690140845070425</v>
      </c>
      <c r="M9" s="42"/>
      <c r="N9" s="42"/>
      <c r="O9" s="42"/>
      <c r="P9" s="42"/>
      <c r="Q9" s="42"/>
      <c r="T9" s="42">
        <f>Calc!$C$3</f>
        <v>0.16666666666666666</v>
      </c>
      <c r="U9" s="42"/>
      <c r="V9" s="42"/>
      <c r="W9" s="42"/>
      <c r="X9" s="42"/>
      <c r="Y9" s="42"/>
      <c r="AC9" s="23"/>
    </row>
    <row r="10" spans="2:29" ht="33" customHeight="1" x14ac:dyDescent="0.25">
      <c r="B10" s="1"/>
      <c r="C10" s="3"/>
      <c r="D10" s="3"/>
      <c r="E10" s="3"/>
      <c r="F10" s="3"/>
      <c r="G10" s="3"/>
      <c r="H10" s="3"/>
      <c r="I10" s="3"/>
      <c r="L10" s="42"/>
      <c r="M10" s="42"/>
      <c r="N10" s="42"/>
      <c r="O10" s="42"/>
      <c r="P10" s="42"/>
      <c r="Q10" s="42"/>
      <c r="T10" s="42"/>
      <c r="U10" s="42"/>
      <c r="V10" s="42"/>
      <c r="W10" s="42"/>
      <c r="X10" s="42"/>
      <c r="Y10" s="42"/>
      <c r="AC10" s="23"/>
    </row>
    <row r="11" spans="2:29" ht="15" x14ac:dyDescent="0.35">
      <c r="B11" s="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/>
      <c r="U11"/>
      <c r="V11"/>
      <c r="W11"/>
      <c r="X11"/>
      <c r="Y11"/>
      <c r="AC11" s="23"/>
    </row>
    <row r="12" spans="2:29" ht="15" x14ac:dyDescent="0.35"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/>
      <c r="U12"/>
      <c r="V12"/>
      <c r="W12"/>
      <c r="X12"/>
      <c r="Y12"/>
      <c r="AC12" s="23"/>
    </row>
    <row r="13" spans="2:29" ht="15" x14ac:dyDescent="0.35"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/>
      <c r="U13"/>
      <c r="V13"/>
      <c r="W13"/>
      <c r="X13"/>
      <c r="Y13"/>
      <c r="AC13" s="23"/>
    </row>
    <row r="14" spans="2:29" ht="30.5" customHeight="1" x14ac:dyDescent="0.35">
      <c r="B14" s="1"/>
      <c r="C14" s="3"/>
      <c r="D14" s="20" t="s">
        <v>3</v>
      </c>
      <c r="E14" s="3"/>
      <c r="F14" s="40" t="s">
        <v>1</v>
      </c>
      <c r="G14" s="40"/>
      <c r="H14" s="4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/>
      <c r="U14"/>
      <c r="V14"/>
      <c r="W14"/>
      <c r="X14"/>
      <c r="Y14"/>
      <c r="AC14" s="23"/>
    </row>
    <row r="15" spans="2:29" ht="15" x14ac:dyDescent="0.35"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/>
      <c r="U15"/>
      <c r="V15"/>
      <c r="W15"/>
      <c r="X15"/>
      <c r="Y15"/>
      <c r="AC15" s="23"/>
    </row>
    <row r="16" spans="2:29" ht="15" x14ac:dyDescent="0.35"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/>
      <c r="U16"/>
      <c r="V16"/>
      <c r="W16"/>
      <c r="X16"/>
      <c r="Y16"/>
      <c r="AC16" s="23"/>
    </row>
    <row r="17" spans="2:29" ht="15" x14ac:dyDescent="0.35"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/>
      <c r="U17"/>
      <c r="V17"/>
      <c r="W17"/>
      <c r="X17"/>
      <c r="Y17"/>
      <c r="AC17" s="23"/>
    </row>
    <row r="18" spans="2:29" ht="15" x14ac:dyDescent="0.35"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/>
      <c r="U18"/>
      <c r="V18"/>
      <c r="W18"/>
      <c r="X18"/>
      <c r="Y18"/>
      <c r="AC18" s="23"/>
    </row>
    <row r="19" spans="2:29" ht="15" x14ac:dyDescent="0.35"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/>
      <c r="U19"/>
      <c r="V19"/>
      <c r="W19"/>
      <c r="X19"/>
      <c r="Y19"/>
      <c r="AC19" s="23"/>
    </row>
    <row r="20" spans="2:29" ht="15" x14ac:dyDescent="0.35"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/>
      <c r="U20"/>
      <c r="V20"/>
      <c r="W20"/>
      <c r="X20"/>
      <c r="Y20"/>
      <c r="AC20" s="23"/>
    </row>
    <row r="21" spans="2:29" ht="15" x14ac:dyDescent="0.35"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/>
      <c r="U21"/>
      <c r="V21"/>
      <c r="W21"/>
      <c r="X21"/>
      <c r="Y21"/>
      <c r="AC21" s="23"/>
    </row>
    <row r="22" spans="2:29" ht="15" x14ac:dyDescent="0.35"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/>
      <c r="U22"/>
      <c r="V22"/>
      <c r="W22"/>
      <c r="X22"/>
      <c r="Y22"/>
      <c r="AC22" s="23"/>
    </row>
    <row r="23" spans="2:29" ht="15" x14ac:dyDescent="0.35"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/>
      <c r="U23"/>
      <c r="V23"/>
      <c r="W23"/>
      <c r="X23"/>
      <c r="Y23"/>
      <c r="AC23" s="23"/>
    </row>
    <row r="24" spans="2:29" ht="15" x14ac:dyDescent="0.35"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/>
      <c r="U24"/>
      <c r="V24"/>
      <c r="W24"/>
      <c r="X24"/>
      <c r="Y24"/>
      <c r="AC24" s="23"/>
    </row>
    <row r="25" spans="2:29" ht="15" x14ac:dyDescent="0.35"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/>
      <c r="U25"/>
      <c r="V25"/>
      <c r="W25"/>
      <c r="X25"/>
      <c r="Y25"/>
      <c r="AC25" s="23"/>
    </row>
    <row r="26" spans="2:29" ht="15" x14ac:dyDescent="0.35"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/>
      <c r="U26"/>
      <c r="V26"/>
      <c r="W26"/>
      <c r="X26"/>
      <c r="Y26"/>
      <c r="AC26" s="23"/>
    </row>
    <row r="27" spans="2:29" ht="15" x14ac:dyDescent="0.35"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/>
      <c r="U27"/>
      <c r="V27"/>
      <c r="W27"/>
      <c r="X27"/>
      <c r="Y27"/>
      <c r="AC27" s="23"/>
    </row>
    <row r="28" spans="2:29" ht="15" x14ac:dyDescent="0.35"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/>
      <c r="U28"/>
      <c r="V28"/>
      <c r="W28"/>
      <c r="X28"/>
      <c r="Y28"/>
      <c r="AC28" s="23"/>
    </row>
    <row r="29" spans="2:29" ht="15" x14ac:dyDescent="0.35"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/>
      <c r="U29"/>
      <c r="V29"/>
      <c r="W29"/>
      <c r="X29"/>
      <c r="Y29"/>
      <c r="AC29" s="23"/>
    </row>
    <row r="30" spans="2:29" ht="15" x14ac:dyDescent="0.35"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/>
      <c r="U30"/>
      <c r="V30"/>
      <c r="W30"/>
      <c r="X30"/>
      <c r="Y30"/>
      <c r="AC30" s="23"/>
    </row>
    <row r="31" spans="2:29" ht="15" x14ac:dyDescent="0.35"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/>
      <c r="U31"/>
      <c r="V31"/>
      <c r="W31"/>
      <c r="X31"/>
      <c r="Y31"/>
      <c r="AC31" s="23"/>
    </row>
    <row r="32" spans="2:29" ht="15" x14ac:dyDescent="0.35"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/>
      <c r="U32"/>
      <c r="V32"/>
      <c r="W32"/>
      <c r="X32"/>
      <c r="Y32"/>
      <c r="AC32" s="23"/>
    </row>
    <row r="33" spans="2:29" ht="15" x14ac:dyDescent="0.35">
      <c r="B33" s="1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/>
      <c r="U33"/>
      <c r="V33"/>
      <c r="W33"/>
      <c r="X33"/>
      <c r="Y33"/>
      <c r="AC33" s="23"/>
    </row>
    <row r="34" spans="2:29" ht="15" x14ac:dyDescent="0.35">
      <c r="B34" s="1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/>
      <c r="U34"/>
      <c r="V34"/>
      <c r="W34"/>
      <c r="X34"/>
      <c r="Y34"/>
      <c r="AC34" s="23"/>
    </row>
    <row r="35" spans="2:29" ht="15" x14ac:dyDescent="0.35">
      <c r="B35" s="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/>
      <c r="U35"/>
      <c r="V35"/>
      <c r="W35"/>
      <c r="X35"/>
      <c r="Y35"/>
      <c r="AC35" s="23"/>
    </row>
    <row r="36" spans="2:29" ht="15" x14ac:dyDescent="0.35"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/>
      <c r="U36"/>
      <c r="V36"/>
      <c r="W36"/>
      <c r="X36"/>
      <c r="Y36"/>
      <c r="AC36" s="23"/>
    </row>
    <row r="37" spans="2:29" ht="15" x14ac:dyDescent="0.35"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/>
      <c r="U37"/>
      <c r="V37"/>
      <c r="W37"/>
      <c r="X37"/>
      <c r="Y37"/>
      <c r="AC37" s="23"/>
    </row>
    <row r="38" spans="2:29" ht="15" x14ac:dyDescent="0.35">
      <c r="B38" s="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/>
      <c r="U38"/>
      <c r="V38"/>
      <c r="W38"/>
      <c r="X38"/>
      <c r="Y38"/>
      <c r="AC38" s="23"/>
    </row>
    <row r="39" spans="2:29" ht="15" x14ac:dyDescent="0.25">
      <c r="B39" s="1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"/>
      <c r="AC39" s="23"/>
    </row>
    <row r="40" spans="2:29" ht="15" x14ac:dyDescent="0.25">
      <c r="B40" s="1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"/>
      <c r="AC40" s="23"/>
    </row>
    <row r="41" spans="2:29" ht="15" x14ac:dyDescent="0.25">
      <c r="B41" s="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"/>
      <c r="AC41" s="23"/>
    </row>
    <row r="42" spans="2:29" ht="15" x14ac:dyDescent="0.25"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"/>
      <c r="AC42" s="23"/>
    </row>
    <row r="43" spans="2:29" ht="15" x14ac:dyDescent="0.25">
      <c r="B43" s="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"/>
      <c r="AC43" s="23"/>
    </row>
    <row r="44" spans="2:29" ht="15" x14ac:dyDescent="0.35">
      <c r="B44" s="1"/>
      <c r="C44"/>
      <c r="D44"/>
      <c r="E44"/>
      <c r="F44"/>
      <c r="G44"/>
      <c r="H4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"/>
      <c r="AC44" s="23"/>
    </row>
    <row r="45" spans="2:29" ht="15" x14ac:dyDescent="0.35">
      <c r="B45" s="1"/>
      <c r="C45"/>
      <c r="D45"/>
      <c r="E45"/>
      <c r="F45"/>
      <c r="G45"/>
      <c r="H45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"/>
      <c r="AC45" s="23"/>
    </row>
    <row r="46" spans="2:29" ht="15" x14ac:dyDescent="0.35">
      <c r="B46" s="1"/>
      <c r="C46"/>
      <c r="D46"/>
      <c r="E46"/>
      <c r="F46"/>
      <c r="G46"/>
      <c r="H4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AC46" s="23"/>
    </row>
    <row r="47" spans="2:29" ht="15" x14ac:dyDescent="0.35">
      <c r="B47" s="1"/>
      <c r="C47"/>
      <c r="D47"/>
      <c r="E47"/>
      <c r="F47"/>
      <c r="G47"/>
      <c r="H4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AC47" s="23"/>
    </row>
    <row r="48" spans="2:29" ht="14.5" x14ac:dyDescent="0.35">
      <c r="B48" s="23"/>
      <c r="C48"/>
      <c r="D48"/>
      <c r="E48"/>
      <c r="F48"/>
      <c r="G48"/>
      <c r="H48"/>
      <c r="AC48" s="23"/>
    </row>
    <row r="49" spans="2:29" ht="14.5" x14ac:dyDescent="0.35">
      <c r="B49" s="23"/>
      <c r="C49"/>
      <c r="D49"/>
      <c r="E49"/>
      <c r="F49"/>
      <c r="G49"/>
      <c r="H49"/>
      <c r="AC49" s="23"/>
    </row>
    <row r="50" spans="2:29" ht="14.5" x14ac:dyDescent="0.35">
      <c r="B50" s="23"/>
      <c r="C50"/>
      <c r="D50"/>
      <c r="E50"/>
      <c r="F50"/>
      <c r="G50"/>
      <c r="H50"/>
      <c r="AC50" s="23"/>
    </row>
    <row r="51" spans="2:29" ht="14.5" x14ac:dyDescent="0.35">
      <c r="B51" s="23"/>
      <c r="C51"/>
      <c r="D51"/>
      <c r="E51"/>
      <c r="F51"/>
      <c r="G51"/>
      <c r="H51"/>
      <c r="AC51" s="23"/>
    </row>
    <row r="52" spans="2:29" x14ac:dyDescent="0.25">
      <c r="B52" s="23"/>
      <c r="AC52" s="23"/>
    </row>
    <row r="53" spans="2:29" x14ac:dyDescent="0.25">
      <c r="B53" s="23"/>
      <c r="AC53" s="23"/>
    </row>
    <row r="54" spans="2:29" x14ac:dyDescent="0.25">
      <c r="B54" s="23"/>
      <c r="AC54" s="23"/>
    </row>
    <row r="55" spans="2:29" x14ac:dyDescent="0.25">
      <c r="B55" s="23"/>
      <c r="AC55" s="23"/>
    </row>
    <row r="56" spans="2:29" x14ac:dyDescent="0.25">
      <c r="B56" s="23"/>
      <c r="AC56" s="23"/>
    </row>
    <row r="57" spans="2:29" x14ac:dyDescent="0.25">
      <c r="B57" s="23"/>
      <c r="AC57" s="23"/>
    </row>
    <row r="58" spans="2:29" x14ac:dyDescent="0.25">
      <c r="B58" s="23"/>
      <c r="AC58" s="23"/>
    </row>
    <row r="59" spans="2:29" x14ac:dyDescent="0.25">
      <c r="B59" s="23"/>
      <c r="AC59" s="23"/>
    </row>
    <row r="60" spans="2:29" x14ac:dyDescent="0.25">
      <c r="B60" s="23"/>
      <c r="AC60" s="23"/>
    </row>
    <row r="61" spans="2:29" x14ac:dyDescent="0.25">
      <c r="B61" s="23"/>
      <c r="AC61" s="23"/>
    </row>
    <row r="62" spans="2:29" x14ac:dyDescent="0.25">
      <c r="B62" s="23"/>
      <c r="AC62" s="23"/>
    </row>
    <row r="63" spans="2:29" x14ac:dyDescent="0.25">
      <c r="B63" s="23"/>
      <c r="AC63" s="23"/>
    </row>
    <row r="64" spans="2:29" x14ac:dyDescent="0.25">
      <c r="B64" s="23"/>
      <c r="AC64" s="23"/>
    </row>
    <row r="65" spans="2:29" x14ac:dyDescent="0.25">
      <c r="B65" s="23"/>
      <c r="AC65" s="23"/>
    </row>
    <row r="66" spans="2:29" x14ac:dyDescent="0.25">
      <c r="B66" s="23"/>
      <c r="AC66" s="23"/>
    </row>
    <row r="67" spans="2:29" x14ac:dyDescent="0.25">
      <c r="B67" s="23"/>
      <c r="AC67" s="23"/>
    </row>
    <row r="68" spans="2:29" x14ac:dyDescent="0.25">
      <c r="B68" s="23"/>
      <c r="AC68" s="23"/>
    </row>
    <row r="69" spans="2:29" x14ac:dyDescent="0.25">
      <c r="B69" s="23"/>
      <c r="AC69" s="23"/>
    </row>
    <row r="70" spans="2:29" x14ac:dyDescent="0.25">
      <c r="B70" s="23"/>
      <c r="AC70" s="23"/>
    </row>
    <row r="71" spans="2:29" x14ac:dyDescent="0.25">
      <c r="B71" s="23"/>
      <c r="AC71" s="23"/>
    </row>
    <row r="72" spans="2:29" x14ac:dyDescent="0.25">
      <c r="B72" s="23"/>
      <c r="AC72" s="23"/>
    </row>
    <row r="73" spans="2:29" x14ac:dyDescent="0.25">
      <c r="B73" s="23"/>
      <c r="AC73" s="23"/>
    </row>
    <row r="74" spans="2:29" x14ac:dyDescent="0.25">
      <c r="B74" s="23"/>
      <c r="AC74" s="23"/>
    </row>
    <row r="75" spans="2:29" x14ac:dyDescent="0.25">
      <c r="B75" s="23"/>
      <c r="AC75" s="23"/>
    </row>
    <row r="76" spans="2:29" x14ac:dyDescent="0.25">
      <c r="B76" s="23"/>
      <c r="AC76" s="23"/>
    </row>
    <row r="77" spans="2:29" x14ac:dyDescent="0.25"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2:29" x14ac:dyDescent="0.25"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2:29" x14ac:dyDescent="0.25"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</sheetData>
  <mergeCells count="7">
    <mergeCell ref="B1:AC4"/>
    <mergeCell ref="F7:H7"/>
    <mergeCell ref="F14:H14"/>
    <mergeCell ref="L7:Q8"/>
    <mergeCell ref="L9:Q10"/>
    <mergeCell ref="T7:Y8"/>
    <mergeCell ref="T9:Y10"/>
  </mergeCells>
  <pageMargins left="0.7" right="0.7" top="0.75" bottom="0.75" header="0.3" footer="0.3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97BD7F82-B433-4E5F-84E8-C1EA02FDD576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L9</xm:sqref>
        </x14:conditionalFormatting>
        <x14:conditionalFormatting xmlns:xm="http://schemas.microsoft.com/office/excel/2006/main">
          <x14:cfRule type="iconSet" priority="1" id="{DBA88C4B-CDB5-4504-A395-3E7EE3D2FEC1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T9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8ECB2E37-087A-49A0-BB62-40D3064478BF}">
          <x14:formula1>
            <xm:f>Ref!$A$2:$A$3</xm:f>
          </x14:formula1>
          <xm:sqref>F14:H14</xm:sqref>
        </x14:dataValidation>
        <x14:dataValidation type="list" showInputMessage="1" showErrorMessage="1" xr:uid="{8D56D2A3-F14A-4DE9-A966-6E9731A0AAE1}">
          <x14:formula1>
            <xm:f>Ref!$C$2:$C$656</xm:f>
          </x14:formula1>
          <xm:sqref>F7:H7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Values</vt:lpstr>
      <vt:lpstr>Ref</vt:lpstr>
      <vt:lpstr>Calc</vt:lpstr>
      <vt:lpstr>LinkedCharts</vt:lpstr>
      <vt:lpstr>Dashboard</vt:lpstr>
      <vt:lpstr>ActiveCase</vt:lpstr>
      <vt:lpstr>GrowthCases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2022-10-24T07:04:35Z</dcterms:created>
  <dcterms:modified xsi:type="dcterms:W3CDTF">2022-10-28T10:21:10Z</dcterms:modified>
</cp:coreProperties>
</file>