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coy" sheetId="1" state="visible" r:id="rId3"/>
    <sheet name="data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<sst xmlns="http://schemas.openxmlformats.org/spreadsheetml/2006/main" count="20" uniqueCount="19">
  <si>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oops.</t>
  </si>
  <si>
    <t xml:space="preserve">Sample</t>
  </si>
  <si>
    <t xml:space="preserve">Replicate </t>
  </si>
  <si>
    <t xml:space="preserve">Abs</t>
  </si>
  <si>
    <t xml:space="preserve">Abs minus blank</t>
  </si>
  <si>
    <t xml:space="preserve">Amount (based on standard curve)</t>
  </si>
  <si>
    <t xml:space="preserve">Weighed</t>
  </si>
  <si>
    <t xml:space="preserve">Weight%</t>
  </si>
  <si>
    <t xml:space="preserve">Blank</t>
  </si>
  <si>
    <t xml:space="preserve">Zfp2-1 1</t>
  </si>
  <si>
    <t xml:space="preserve">Zfp2-1 2</t>
  </si>
  <si>
    <t xml:space="preserve">Zfp2-1 3</t>
  </si>
  <si>
    <t xml:space="preserve">Zfp2-1 4</t>
  </si>
  <si>
    <t xml:space="preserve">Zfp2-1 5</t>
  </si>
  <si>
    <t xml:space="preserve">Zfp2-2 1</t>
  </si>
  <si>
    <t xml:space="preserve">Zfp2-2 2</t>
  </si>
  <si>
    <t xml:space="preserve">Zfp2-2 3</t>
  </si>
  <si>
    <t xml:space="preserve">Zfp2-2 4</t>
  </si>
  <si>
    <t xml:space="preserve">Zfp2-2 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</si>
</sst>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customFormat="false" ht="12.8" hidden="false" customHeight="false" outlineLevel="0" collapsed="false">
      <c r="A2" s="1" t="s">
        <v>8</v>
      </c>
      <c r="C2" s="1" t="n">
        <f aca="false">(0.066+0.053)/2</f>
        <v>0.0595</v>
      </c>
    </row>
    <row r="3" customFormat="false" ht="12.8" hidden="false" customHeight="false" outlineLevel="0" collapsed="false">
      <c r="A3" s="1" t="s">
        <v>9</v>
      </c>
      <c r="B3" s="1" t="n">
        <v>1</v>
      </c>
      <c r="C3" s="1" t="n">
        <v>0.267</v>
      </c>
      <c r="D3" s="1" t="n">
        <f aca="false">C3-C$2</f>
        <v>0.2075</v>
      </c>
      <c r="E3" s="1" t="n">
        <f aca="false">D3*7.166-0.4275</f>
        <v>1.059445</v>
      </c>
      <c r="F3" s="1" t="n">
        <v>8</v>
      </c>
      <c r="G3" s="1" t="n">
        <f aca="false">E3/F3</f>
        <v>0.132430625</v>
      </c>
    </row>
    <row r="4" customFormat="false" ht="12.8" hidden="false" customHeight="false" outlineLevel="0" collapsed="false">
      <c r="B4" s="1" t="n">
        <v>2</v>
      </c>
      <c r="C4" s="1" t="n">
        <v>0.26</v>
      </c>
      <c r="D4" s="1" t="n">
        <f aca="false">C4-C$2</f>
        <v>0.2005</v>
      </c>
      <c r="E4" s="1" t="n">
        <f aca="false">D4*7.166-0.4275</f>
        <v>1.009283</v>
      </c>
      <c r="F4" s="1" t="n">
        <v>5</v>
      </c>
      <c r="G4" s="1" t="n">
        <f aca="false">E4/F4</f>
        <v>0.2018566</v>
      </c>
    </row>
    <row r="5" customFormat="false" ht="12.8" hidden="false" customHeight="false" outlineLevel="0" collapsed="false">
      <c r="B5" s="1" t="n">
        <v>3</v>
      </c>
      <c r="C5" s="1" t="n">
        <v>0.224</v>
      </c>
      <c r="D5" s="1" t="n">
        <f aca="false">C5-C$2</f>
        <v>0.1645</v>
      </c>
      <c r="E5" s="1" t="n">
        <f aca="false">D5*7.166-0.4275</f>
        <v>0.751307</v>
      </c>
      <c r="F5" s="1" t="n">
        <v>5</v>
      </c>
      <c r="G5" s="1" t="n">
        <f aca="false">E5/F5</f>
        <v>0.1502614</v>
      </c>
    </row>
    <row r="6" customFormat="false" ht="12.8" hidden="false" customHeight="false" outlineLevel="0" collapsed="false">
      <c r="A6" s="1" t="s">
        <v>10</v>
      </c>
      <c r="B6" s="1" t="n">
        <v>1</v>
      </c>
      <c r="C6" s="1" t="n">
        <v>0.275</v>
      </c>
      <c r="D6" s="1" t="n">
        <f aca="false">C6-C$2</f>
        <v>0.2155</v>
      </c>
      <c r="E6" s="1" t="n">
        <f aca="false">D6*7.166-0.4275</f>
        <v>1.116773</v>
      </c>
      <c r="F6" s="1" t="n">
        <v>6</v>
      </c>
      <c r="G6" s="1" t="n">
        <f aca="false">E6/F6</f>
        <v>0.186128833333333</v>
      </c>
    </row>
    <row r="7" customFormat="false" ht="12.8" hidden="false" customHeight="false" outlineLevel="0" collapsed="false">
      <c r="B7" s="1" t="n">
        <v>2</v>
      </c>
      <c r="C7" s="1" t="n">
        <v>0.233</v>
      </c>
      <c r="D7" s="1" t="n">
        <f aca="false">C7-C$2</f>
        <v>0.1735</v>
      </c>
      <c r="E7" s="1" t="n">
        <f aca="false">D7*7.166-0.4275</f>
        <v>0.815801</v>
      </c>
      <c r="F7" s="1" t="n">
        <v>5</v>
      </c>
      <c r="G7" s="1" t="n">
        <f aca="false">E7/F7</f>
        <v>0.1631602</v>
      </c>
    </row>
    <row r="8" customFormat="false" ht="12.8" hidden="false" customHeight="false" outlineLevel="0" collapsed="false">
      <c r="B8" s="1" t="n">
        <v>3</v>
      </c>
      <c r="C8" s="1" t="n">
        <v>0.298</v>
      </c>
      <c r="D8" s="1" t="n">
        <f aca="false">C8-C$2</f>
        <v>0.2385</v>
      </c>
      <c r="E8" s="1" t="n">
        <f aca="false">D8*7.166-0.4275</f>
        <v>1.281591</v>
      </c>
      <c r="F8" s="1" t="n">
        <v>6</v>
      </c>
      <c r="G8" s="1" t="n">
        <f aca="false">E8/F8</f>
        <v>0.2135985</v>
      </c>
    </row>
    <row r="9" customFormat="false" ht="12.8" hidden="false" customHeight="false" outlineLevel="0" collapsed="false">
      <c r="A9" s="1" t="s">
        <v>11</v>
      </c>
      <c r="B9" s="1" t="n">
        <v>1</v>
      </c>
      <c r="C9" s="1" t="n">
        <v>0.209</v>
      </c>
      <c r="D9" s="1" t="n">
        <f aca="false">C9-C$2</f>
        <v>0.1495</v>
      </c>
      <c r="E9" s="1" t="n">
        <f aca="false">D9*7.166-0.4275</f>
        <v>0.643817</v>
      </c>
      <c r="F9" s="1" t="n">
        <v>6</v>
      </c>
      <c r="G9" s="1" t="n">
        <f aca="false">E9/F9</f>
        <v>0.107302833333333</v>
      </c>
    </row>
    <row r="10" customFormat="false" ht="12.8" hidden="false" customHeight="false" outlineLevel="0" collapsed="false">
      <c r="B10" s="1" t="n">
        <v>2</v>
      </c>
      <c r="C10" s="1" t="n">
        <v>0.285</v>
      </c>
      <c r="D10" s="1" t="n">
        <f aca="false">C10-C$2</f>
        <v>0.2255</v>
      </c>
      <c r="E10" s="1" t="n">
        <f aca="false">D10*7.166-0.4275</f>
        <v>1.188433</v>
      </c>
      <c r="F10" s="1" t="n">
        <v>6</v>
      </c>
      <c r="G10" s="1" t="n">
        <f aca="false">E10/F10</f>
        <v>0.198072166666667</v>
      </c>
    </row>
    <row r="11" customFormat="false" ht="12.8" hidden="false" customHeight="false" outlineLevel="0" collapsed="false">
      <c r="B11" s="1" t="n">
        <v>3</v>
      </c>
      <c r="C11" s="1" t="n">
        <v>0.275</v>
      </c>
      <c r="D11" s="1" t="n">
        <f aca="false">C11-C$2</f>
        <v>0.2155</v>
      </c>
      <c r="E11" s="1" t="n">
        <f aca="false">D11*7.166-0.4275</f>
        <v>1.116773</v>
      </c>
      <c r="F11" s="1" t="n">
        <v>6</v>
      </c>
      <c r="G11" s="1" t="n">
        <f aca="false">E11/F11</f>
        <v>0.186128833333333</v>
      </c>
    </row>
    <row r="12" customFormat="false" ht="12.8" hidden="false" customHeight="false" outlineLevel="0" collapsed="false">
      <c r="A12" s="1" t="s">
        <v>12</v>
      </c>
      <c r="B12" s="1" t="n">
        <v>1</v>
      </c>
      <c r="C12" s="1" t="n">
        <v>0.17</v>
      </c>
      <c r="D12" s="1" t="n">
        <f aca="false">C12-C$2</f>
        <v>0.1105</v>
      </c>
      <c r="E12" s="1" t="n">
        <f aca="false">D12*7.166-0.4275</f>
        <v>0.364343</v>
      </c>
      <c r="F12" s="1" t="n">
        <v>5</v>
      </c>
      <c r="G12" s="1" t="n">
        <f aca="false">E12/F12</f>
        <v>0.0728686</v>
      </c>
    </row>
    <row r="13" customFormat="false" ht="12.8" hidden="false" customHeight="false" outlineLevel="0" collapsed="false">
      <c r="B13" s="1" t="n">
        <v>2</v>
      </c>
      <c r="C13" s="1" t="n">
        <v>0.241</v>
      </c>
      <c r="D13" s="1" t="n">
        <f aca="false">C13-C$2</f>
        <v>0.1815</v>
      </c>
      <c r="E13" s="1" t="n">
        <f aca="false">D13*7.166-0.4275</f>
        <v>0.873129</v>
      </c>
      <c r="F13" s="1" t="n">
        <v>5</v>
      </c>
      <c r="G13" s="1" t="n">
        <f aca="false">E13/F13</f>
        <v>0.1746258</v>
      </c>
    </row>
    <row r="14" customFormat="false" ht="12.8" hidden="false" customHeight="false" outlineLevel="0" collapsed="false">
      <c r="B14" s="1" t="n">
        <v>3</v>
      </c>
      <c r="C14" s="1" t="n">
        <v>0.224</v>
      </c>
      <c r="D14" s="1" t="n">
        <f aca="false">C14-C$2</f>
        <v>0.1645</v>
      </c>
      <c r="E14" s="1" t="n">
        <f aca="false">D14*7.166-0.4275</f>
        <v>0.751307</v>
      </c>
      <c r="F14" s="1" t="n">
        <v>5</v>
      </c>
      <c r="G14" s="1" t="n">
        <f aca="false">E14/F14</f>
        <v>0.1502614</v>
      </c>
    </row>
    <row r="15" customFormat="false" ht="12.8" hidden="false" customHeight="false" outlineLevel="0" collapsed="false">
      <c r="A15" s="1" t="s">
        <v>13</v>
      </c>
      <c r="B15" s="1" t="n">
        <v>1</v>
      </c>
      <c r="C15" s="1" t="n">
        <v>0.232</v>
      </c>
      <c r="D15" s="1" t="n">
        <f aca="false">C15-C$2</f>
        <v>0.1725</v>
      </c>
      <c r="E15" s="1" t="n">
        <f aca="false">D15*7.166-0.4275</f>
        <v>0.808635</v>
      </c>
      <c r="F15" s="1" t="n">
        <v>6</v>
      </c>
      <c r="G15" s="1" t="n">
        <f aca="false">E15/F15</f>
        <v>0.1347725</v>
      </c>
    </row>
    <row r="16" customFormat="false" ht="12.8" hidden="false" customHeight="false" outlineLevel="0" collapsed="false">
      <c r="B16" s="1" t="n">
        <v>2</v>
      </c>
      <c r="C16" s="1" t="n">
        <v>0.318</v>
      </c>
      <c r="D16" s="1" t="n">
        <f aca="false">C16-C$2</f>
        <v>0.2585</v>
      </c>
      <c r="E16" s="1" t="n">
        <f aca="false">D16*7.166-0.4275</f>
        <v>1.424911</v>
      </c>
      <c r="F16" s="1" t="n">
        <v>8</v>
      </c>
      <c r="G16" s="1" t="n">
        <f aca="false">E16/F16</f>
        <v>0.178113875</v>
      </c>
    </row>
    <row r="17" customFormat="false" ht="12.8" hidden="false" customHeight="false" outlineLevel="0" collapsed="false">
      <c r="B17" s="1" t="n">
        <v>3</v>
      </c>
      <c r="C17" s="1" t="n">
        <v>0.211</v>
      </c>
      <c r="D17" s="1" t="n">
        <f aca="false">C17-C$2</f>
        <v>0.1515</v>
      </c>
      <c r="E17" s="1" t="n">
        <f aca="false">D17*7.166-0.4275</f>
        <v>0.658149</v>
      </c>
      <c r="F17" s="1" t="n">
        <v>5</v>
      </c>
      <c r="G17" s="1" t="n">
        <f aca="false">E17/F17</f>
        <v>0.1316298</v>
      </c>
    </row>
    <row r="18" customFormat="false" ht="12.8" hidden="false" customHeight="false" outlineLevel="0" collapsed="false">
      <c r="A18" s="1" t="s">
        <v>8</v>
      </c>
      <c r="C18" s="1" t="n">
        <f aca="false">(0.054+0.054+0.053)/3</f>
        <v>0.0536666666666667</v>
      </c>
    </row>
    <row r="19" customFormat="false" ht="12.8" hidden="false" customHeight="false" outlineLevel="0" collapsed="false">
      <c r="A19" s="1" t="s">
        <v>14</v>
      </c>
      <c r="B19" s="1" t="n">
        <v>1</v>
      </c>
      <c r="C19" s="1" t="n">
        <v>0.269</v>
      </c>
      <c r="D19" s="1" t="n">
        <f aca="false">C19-C$18</f>
        <v>0.215333333333333</v>
      </c>
      <c r="E19" s="1" t="n">
        <f aca="false">D19*7.166-0.4275</f>
        <v>1.11557866666667</v>
      </c>
      <c r="F19" s="1" t="n">
        <v>6</v>
      </c>
      <c r="G19" s="1" t="n">
        <f aca="false">E19/F19</f>
        <v>0.185929777777778</v>
      </c>
    </row>
    <row r="20" customFormat="false" ht="12.8" hidden="false" customHeight="false" outlineLevel="0" collapsed="false">
      <c r="B20" s="1" t="n">
        <v>2</v>
      </c>
      <c r="C20" s="1" t="n">
        <v>0.373</v>
      </c>
      <c r="D20" s="1" t="n">
        <f aca="false">C20-C$18</f>
        <v>0.319333333333333</v>
      </c>
      <c r="E20" s="1" t="n">
        <f aca="false">D20*7.166-0.4275</f>
        <v>1.86084266666667</v>
      </c>
      <c r="F20" s="1" t="n">
        <v>7</v>
      </c>
      <c r="G20" s="1" t="n">
        <f aca="false">E20/F20</f>
        <v>0.265834666666667</v>
      </c>
    </row>
    <row r="21" customFormat="false" ht="12.8" hidden="false" customHeight="false" outlineLevel="0" collapsed="false">
      <c r="B21" s="1" t="n">
        <v>3</v>
      </c>
      <c r="C21" s="1" t="n">
        <v>0.381</v>
      </c>
      <c r="D21" s="1" t="n">
        <f aca="false">C21-C$18</f>
        <v>0.327333333333333</v>
      </c>
      <c r="E21" s="1" t="n">
        <f aca="false">D21*7.166-0.4275</f>
        <v>1.91817066666667</v>
      </c>
      <c r="F21" s="1" t="n">
        <v>7</v>
      </c>
      <c r="G21" s="1" t="n">
        <f aca="false">E21/F21</f>
        <v>0.274024380952381</v>
      </c>
    </row>
    <row r="22" customFormat="false" ht="12.8" hidden="false" customHeight="false" outlineLevel="0" collapsed="false">
      <c r="A22" s="1" t="s">
        <v>15</v>
      </c>
      <c r="B22" s="1" t="n">
        <v>1</v>
      </c>
      <c r="C22" s="1" t="n">
        <v>0.312</v>
      </c>
      <c r="D22" s="1" t="n">
        <f aca="false">C22-C$18</f>
        <v>0.258333333333333</v>
      </c>
      <c r="E22" s="1" t="n">
        <f aca="false">D22*7.166-0.4275</f>
        <v>1.42371666666667</v>
      </c>
      <c r="F22" s="1" t="n">
        <v>7</v>
      </c>
      <c r="G22" s="1" t="n">
        <f aca="false">E22/F22</f>
        <v>0.203388095238095</v>
      </c>
    </row>
    <row r="23" customFormat="false" ht="12.8" hidden="false" customHeight="false" outlineLevel="0" collapsed="false">
      <c r="B23" s="1" t="n">
        <v>2</v>
      </c>
      <c r="C23" s="1" t="n">
        <v>0.207</v>
      </c>
      <c r="D23" s="1" t="n">
        <f aca="false">C23-C$18</f>
        <v>0.153333333333333</v>
      </c>
      <c r="E23" s="1" t="n">
        <f aca="false">D23*7.166-0.4275</f>
        <v>0.671286666666667</v>
      </c>
      <c r="F23" s="1" t="n">
        <v>5</v>
      </c>
      <c r="G23" s="1" t="n">
        <f aca="false">E23/F23</f>
        <v>0.134257333333333</v>
      </c>
    </row>
    <row r="24" customFormat="false" ht="12.8" hidden="false" customHeight="false" outlineLevel="0" collapsed="false">
      <c r="B24" s="1" t="n">
        <v>3</v>
      </c>
      <c r="C24" s="1" t="n">
        <v>0.296</v>
      </c>
      <c r="D24" s="1" t="n">
        <f aca="false">C24-C$18</f>
        <v>0.242333333333333</v>
      </c>
      <c r="E24" s="1" t="n">
        <f aca="false">D24*7.166-0.4275</f>
        <v>1.30906066666667</v>
      </c>
      <c r="F24" s="1" t="n">
        <v>7</v>
      </c>
      <c r="G24" s="1" t="n">
        <f aca="false">E24/F24</f>
        <v>0.187008666666667</v>
      </c>
    </row>
    <row r="25" customFormat="false" ht="12.8" hidden="false" customHeight="false" outlineLevel="0" collapsed="false">
      <c r="A25" s="1" t="s">
        <v>16</v>
      </c>
      <c r="B25" s="1" t="n">
        <v>1</v>
      </c>
      <c r="C25" s="1" t="n">
        <v>0.271</v>
      </c>
      <c r="D25" s="1" t="n">
        <f aca="false">C25-C$18</f>
        <v>0.217333333333333</v>
      </c>
      <c r="E25" s="1" t="n">
        <f aca="false">D25*7.166-0.4275</f>
        <v>1.12991066666667</v>
      </c>
      <c r="F25" s="1" t="n">
        <v>6</v>
      </c>
      <c r="G25" s="1" t="n">
        <f aca="false">E25/F25</f>
        <v>0.188318444444444</v>
      </c>
    </row>
    <row r="26" customFormat="false" ht="12.8" hidden="false" customHeight="false" outlineLevel="0" collapsed="false">
      <c r="B26" s="1" t="n">
        <v>2</v>
      </c>
      <c r="C26" s="1" t="n">
        <v>0.327</v>
      </c>
      <c r="D26" s="1" t="n">
        <f aca="false">C26-C$18</f>
        <v>0.273333333333333</v>
      </c>
      <c r="E26" s="1" t="n">
        <f aca="false">D26*7.166-0.4275</f>
        <v>1.53120666666667</v>
      </c>
      <c r="F26" s="1" t="n">
        <v>7</v>
      </c>
      <c r="G26" s="1" t="n">
        <f aca="false">E26/F26</f>
        <v>0.21874380952381</v>
      </c>
    </row>
    <row r="27" customFormat="false" ht="12.8" hidden="false" customHeight="false" outlineLevel="0" collapsed="false">
      <c r="B27" s="1" t="n">
        <v>3</v>
      </c>
      <c r="C27" s="1" t="n">
        <v>0.3</v>
      </c>
      <c r="D27" s="1" t="n">
        <f aca="false">C27-C$18</f>
        <v>0.246333333333333</v>
      </c>
      <c r="E27" s="1" t="n">
        <f aca="false">D27*7.166-0.4275</f>
        <v>1.33772466666667</v>
      </c>
      <c r="F27" s="1" t="n">
        <v>6</v>
      </c>
      <c r="G27" s="1" t="n">
        <f aca="false">E27/F27</f>
        <v>0.222954111111111</v>
      </c>
    </row>
    <row r="28" customFormat="false" ht="12.8" hidden="false" customHeight="false" outlineLevel="0" collapsed="false">
      <c r="A28" s="1" t="s">
        <v>17</v>
      </c>
      <c r="B28" s="1" t="n">
        <v>1</v>
      </c>
      <c r="C28" s="1" t="n">
        <v>0.228</v>
      </c>
      <c r="D28" s="1" t="n">
        <f aca="false">C28-C$18</f>
        <v>0.174333333333333</v>
      </c>
      <c r="E28" s="1" t="n">
        <f aca="false">D28*7.166-0.4275</f>
        <v>0.821772666666667</v>
      </c>
      <c r="F28" s="1" t="n">
        <v>5</v>
      </c>
      <c r="G28" s="1" t="n">
        <f aca="false">E28/F28</f>
        <v>0.164354533333333</v>
      </c>
    </row>
    <row r="29" customFormat="false" ht="12.8" hidden="false" customHeight="false" outlineLevel="0" collapsed="false">
      <c r="B29" s="1" t="n">
        <v>2</v>
      </c>
      <c r="C29" s="1" t="n">
        <v>0.329</v>
      </c>
      <c r="D29" s="1" t="n">
        <f aca="false">C29-C$18</f>
        <v>0.275333333333333</v>
      </c>
      <c r="E29" s="1" t="n">
        <f aca="false">D29*7.166-0.4275</f>
        <v>1.54553866666667</v>
      </c>
      <c r="F29" s="1" t="n">
        <v>7</v>
      </c>
      <c r="G29" s="1" t="n">
        <f aca="false">E29/F29</f>
        <v>0.220791238095238</v>
      </c>
    </row>
    <row r="30" customFormat="false" ht="12.8" hidden="false" customHeight="false" outlineLevel="0" collapsed="false">
      <c r="B30" s="1" t="n">
        <v>3</v>
      </c>
      <c r="C30" s="1" t="n">
        <v>0.261</v>
      </c>
      <c r="D30" s="1" t="n">
        <f aca="false">C30-C$18</f>
        <v>0.207333333333333</v>
      </c>
      <c r="E30" s="1" t="n">
        <f aca="false">D30*7.166-0.4275</f>
        <v>1.05825066666667</v>
      </c>
      <c r="F30" s="1" t="n">
        <v>6</v>
      </c>
      <c r="G30" s="1" t="n">
        <f aca="false">E30/F30</f>
        <v>0.176375111111111</v>
      </c>
    </row>
    <row r="31" customFormat="false" ht="12.8" hidden="false" customHeight="false" outlineLevel="0" collapsed="false">
      <c r="A31" s="1" t="s">
        <v>18</v>
      </c>
      <c r="B31" s="1" t="n">
        <v>1</v>
      </c>
      <c r="C31" s="1" t="n">
        <v>0.171</v>
      </c>
      <c r="D31" s="1" t="n">
        <f aca="false">C31-C$18</f>
        <v>0.117333333333333</v>
      </c>
      <c r="E31" s="1" t="n">
        <f aca="false">D31*7.166-0.4275</f>
        <v>0.413310666666667</v>
      </c>
      <c r="F31" s="1" t="n">
        <v>5</v>
      </c>
      <c r="G31" s="1" t="n">
        <f aca="false">E31/F31</f>
        <v>0.0826621333333334</v>
      </c>
    </row>
    <row r="32" customFormat="false" ht="12.8" hidden="false" customHeight="false" outlineLevel="0" collapsed="false">
      <c r="B32" s="1" t="n">
        <v>2</v>
      </c>
      <c r="C32" s="1" t="n">
        <v>0.314</v>
      </c>
      <c r="D32" s="1" t="n">
        <f aca="false">C32-C$18</f>
        <v>0.260333333333333</v>
      </c>
      <c r="E32" s="1" t="n">
        <f aca="false">D32*7.166-0.4275</f>
        <v>1.43804866666667</v>
      </c>
      <c r="F32" s="1" t="n">
        <v>7</v>
      </c>
      <c r="G32" s="1" t="n">
        <f aca="false">E32/F32</f>
        <v>0.205435523809524</v>
      </c>
    </row>
    <row r="33" customFormat="false" ht="12.8" hidden="false" customHeight="false" outlineLevel="0" collapsed="false">
      <c r="B33" s="1" t="n">
        <v>3</v>
      </c>
      <c r="C33" s="1" t="n">
        <v>0.291</v>
      </c>
      <c r="D33" s="1" t="n">
        <f aca="false">C33-C$18</f>
        <v>0.237333333333333</v>
      </c>
      <c r="E33" s="1" t="n">
        <f aca="false">D33*7.166-0.4275</f>
        <v>1.27323066666667</v>
      </c>
      <c r="F33" s="1" t="n">
        <v>6</v>
      </c>
      <c r="G33" s="1" t="n">
        <f aca="false">E33/F33</f>
        <v>0.212205111111111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2024-11-06T10:51:36Z</dcterms:created>
  <dc:creator/>
  <dc:description/>
  <dc:language>en-GB</dc:language>
  <cp:lastModifiedBy/>
  <dcterms:modified xsi:type="dcterms:W3CDTF">2024-11-06T16:16:57Z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