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<sst xmlns="http://schemas.openxmlformats.org/spreadsheetml/2006/main" count="387" uniqueCount="197">
  <si>
    <t xml:space="preserve">MEN</t>
  </si>
  <si>
    <t xml:space="preserve">WOMEN</t>
  </si>
  <si>
    <t xml:space="preserve">period</t>
  </si>
  <si>
    <t xml:space="preserve">period2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</si>
  <si>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</si>
  <si>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</si>
  <si>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</si>
  <si>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</si>
  <si>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</si>
  <si>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</si>
  <si>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</si>
  <si>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</si>
  <si>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</si>
  <si>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</si>
  <si>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</si>
  <si>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</si>
  <si>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</si>
  <si>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</si>
  <si>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</si>
  <si>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</si>
  <si>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</si>
  <si>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</si>
  <si>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</si>
  <si>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</si>
  <si>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</si>
  <si>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</si>
  <si>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</si>
  <si>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</si>
  <si>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</si>
  <si>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</si>
  <si>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</si>
  <si>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</si>
  <si>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</si>
  <si>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</si>
  <si>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</si>
  <si>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</si>
  <si>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</si>
  <si>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</si>
  <si>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</si>
  <si>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</si>
  <si>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</si>
  <si>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</si>
  <si>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</si>
  <si>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</si>
  <si>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</si>
  <si>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</si>
  <si>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</si>
  <si>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</si>
  <si>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</si>
  <si>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</si>
  <si>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</si>
  <si>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</si>
  <si>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</si>
  <si>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</si>
  <si>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</si>
  <si>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</si>
  <si>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</si>
  <si>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</si>
  <si>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</si>
  <si>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</si>
  <si>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</si>
  <si>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</si>
  <si>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</si>
  <si>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</si>
  <si>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</si>
  <si>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</si>
  <si>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</si>
  <si>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</si>
  <si>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</si>
  <si>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</si>
  <si>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</si>
  <si>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</si>
  <si>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</si>
  <si>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</si>
  <si>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</si>
  <si>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</si>
  <si>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</si>
  <si>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</si>
  <si>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</si>
  <si>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</si>
  <si>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</si>
  <si>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</si>
  <si>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</si>
  <si>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</si>
  <si>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</si>
  <si>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</si>
  <si>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</si>
  <si>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</si>
  <si>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</si>
  <si>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</si>
  <si>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</si>
  <si>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</si>
  <si>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</si>
  <si>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</si>
  <si>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</si>
  <si>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</si>
  <si>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</si>
  <si>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</si>
  <si>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</si>
  <si>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</si>
  <si>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</si>
  <si>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</si>
  <si>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</si>
  <si>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</si>
  <si>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</si>
  <si>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</si>
  <si>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</si>
  <si>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</si>
  <si>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</si>
  <si>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</si>
  <si>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</si>
  <si>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</si>
  <si>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</si>
  <si>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</si>
  <si>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</si>
  <si>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</si>
  <si>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</si>
  <si>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</si>
  <si>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</si>
  <si>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</si>
  <si>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</si>
  <si>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</si>
  <si>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</si>
  <si>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</si>
  <si>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</si>
  <si>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</si>
  <si>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</si>
  <si>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</si>
  <si>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</si>
  <si>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</si>
  <si>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</si>
  <si>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</si>
  <si>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</si>
  <si>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</si>
  <si>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</si>
  <si>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</si>
  <si>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</si>
  <si>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</si>
  <si>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</si>
  <si>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</si>
  <si>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</si>
  <si>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</si>
  <si>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</si>
  <si>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</si>
  <si>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</si>
  <si>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</si>
  <si>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</si>
  <si>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</si>
  <si>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</si>
  <si>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</si>
  <si>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</si>
  <si>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</si>
  <si>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</si>
  <si>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</si>
  <si>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</si>
  <si>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</si>
  <si>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</si>
  <si>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</si>
  <si>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</si>
  <si>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</si>
  <si>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</si>
  <si>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</si>
  <si>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</si>
  <si>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</si>
  <si>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</si>
  <si>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</si>
  <si>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</si>
  <si>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</si>
  <si>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</si>
  <si>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</si>
  <si>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</si>
  <si>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</si>
  <si>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</si>
  <si>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</si>
  <si>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</si>
  <si>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</si>
  <si>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</si>
  <si>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</si>
  <si>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</si>
  <si>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</si>
  <si>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</si>
  <si>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</si>
  <si>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</si>
  <si>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</si>
  <si>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</si>
  <si>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</si>
  <si>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</si>
  <si>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</si>
  <si>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</si>
  <si>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</si>
  <si>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</si>
  <si>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</si>
  <si>
    <t xml:space="preserve">git</t>
  </si>
  <si>
    <t xml:space="preserve">Men</t>
  </si>
  <si>
    <t xml:space="preserve">Women</t>
  </si>
  <si>
    <t xml:space="preserve">Informal employment rate</t>
  </si>
  <si>
    <t xml:space="preserve">Centrak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</si>
</sst>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_-* #,##0.00\ _€_-;\-* #,##0.00\ _€_-;_-* \-??\ _€_-;_-@_-"/>
    <numFmt numFmtId="167" formatCode="0%"/>
    <numFmt numFmtId="168" formatCode="0.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CC1DA"/>
      <rgbColor rgb="FF878787"/>
      <rgbColor rgb="FF95B3D7"/>
      <rgbColor rgb="FF9D3E3B"/>
      <rgbColor rgb="FFFDEADA"/>
      <rgbColor rgb="FFD9D9D9"/>
      <rgbColor rgb="FF660066"/>
      <rgbColor rgb="FFFF8080"/>
      <rgbColor rgb="FF3D679A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9CCFF"/>
      <rgbColor rgb="FFFF99CC"/>
      <rgbColor rgb="FFB3A2C7"/>
      <rgbColor rgb="FFFCD5B5"/>
      <rgbColor rgb="FF4F81BD"/>
      <rgbColor rgb="FF33CCCC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604A7B"/>
      <rgbColor rgb="FF984807"/>
      <rgbColor rgb="FFC0504D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4891434325634"/>
          <c:y val="0.0202849230974544"/>
          <c:w val="0.917348480080559"/>
          <c:h val="0.62549627998532"/>
        </c:manualLayout>
      </c:layout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Sheet1!$F$7:$F$271</c:f>
              <c:numCache>
                <c:formatCode>General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  <c:pt idx="170">
                  <c:v>0.3783821739</c:v>
                </c:pt>
                <c:pt idx="171">
                  <c:v>0.3753123584</c:v>
                </c:pt>
                <c:pt idx="172">
                  <c:v>0.3846924284</c:v>
                </c:pt>
                <c:pt idx="173">
                  <c:v>0.3880875538</c:v>
                </c:pt>
                <c:pt idx="174">
                  <c:v>0.3764991988</c:v>
                </c:pt>
                <c:pt idx="175">
                  <c:v>0.376358151</c:v>
                </c:pt>
                <c:pt idx="176">
                  <c:v>0.3697504906</c:v>
                </c:pt>
                <c:pt idx="177">
                  <c:v>0.3781259488</c:v>
                </c:pt>
                <c:pt idx="178">
                  <c:v>0.3716126728</c:v>
                </c:pt>
                <c:pt idx="179">
                  <c:v>0.3621498288</c:v>
                </c:pt>
                <c:pt idx="180">
                  <c:v>0.3570887033</c:v>
                </c:pt>
                <c:pt idx="181">
                  <c:v>0.3600888513</c:v>
                </c:pt>
                <c:pt idx="182">
                  <c:v>0.3607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95b3d7"/>
            </a:solidFill>
            <a:ln w="572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Sheet1!$P$7:$P$267</c:f>
              <c:numCache>
                <c:formatCode>General</c:formatCode>
                <c:ptCount val="261"/>
                <c:pt idx="187">
                  <c:v>0.3750888513</c:v>
                </c:pt>
                <c:pt idx="188">
                  <c:v>0.375738201949351</c:v>
                </c:pt>
                <c:pt idx="189">
                  <c:v>0.376387552598701</c:v>
                </c:pt>
                <c:pt idx="190">
                  <c:v>0.377036903248052</c:v>
                </c:pt>
                <c:pt idx="191">
                  <c:v>0.377686253897402</c:v>
                </c:pt>
                <c:pt idx="192">
                  <c:v>0.378335604546753</c:v>
                </c:pt>
                <c:pt idx="193">
                  <c:v>0.378984955196104</c:v>
                </c:pt>
                <c:pt idx="194">
                  <c:v>0.379634305845454</c:v>
                </c:pt>
                <c:pt idx="195">
                  <c:v>0.380283656494805</c:v>
                </c:pt>
                <c:pt idx="196">
                  <c:v>0.380933007144156</c:v>
                </c:pt>
                <c:pt idx="197">
                  <c:v>0.381582357793506</c:v>
                </c:pt>
                <c:pt idx="198">
                  <c:v>0.382231708442857</c:v>
                </c:pt>
                <c:pt idx="199">
                  <c:v>0.382881059092207</c:v>
                </c:pt>
                <c:pt idx="200">
                  <c:v>0.383530409741558</c:v>
                </c:pt>
                <c:pt idx="201">
                  <c:v>0.384179760390909</c:v>
                </c:pt>
                <c:pt idx="202">
                  <c:v>0.384829111040259</c:v>
                </c:pt>
                <c:pt idx="203">
                  <c:v>0.38547846168961</c:v>
                </c:pt>
                <c:pt idx="204">
                  <c:v>0.386127812338961</c:v>
                </c:pt>
                <c:pt idx="205">
                  <c:v>0.386777162988311</c:v>
                </c:pt>
                <c:pt idx="206">
                  <c:v>0.387426513637662</c:v>
                </c:pt>
                <c:pt idx="207">
                  <c:v>0.388075864287012</c:v>
                </c:pt>
                <c:pt idx="208">
                  <c:v>0.388725214936363</c:v>
                </c:pt>
                <c:pt idx="209">
                  <c:v>0.389374565585714</c:v>
                </c:pt>
                <c:pt idx="210">
                  <c:v>0.390023916235064</c:v>
                </c:pt>
                <c:pt idx="211">
                  <c:v>0.390673266884415</c:v>
                </c:pt>
                <c:pt idx="212">
                  <c:v>0.391322617533766</c:v>
                </c:pt>
                <c:pt idx="213">
                  <c:v>0.391971968183116</c:v>
                </c:pt>
                <c:pt idx="214">
                  <c:v>0.392621318832467</c:v>
                </c:pt>
                <c:pt idx="215">
                  <c:v>0.393270669481817</c:v>
                </c:pt>
                <c:pt idx="216">
                  <c:v>0.393920020131168</c:v>
                </c:pt>
                <c:pt idx="217">
                  <c:v>0.394569370780519</c:v>
                </c:pt>
                <c:pt idx="218">
                  <c:v>0.395218721429869</c:v>
                </c:pt>
                <c:pt idx="219">
                  <c:v>0.39586807207922</c:v>
                </c:pt>
                <c:pt idx="220">
                  <c:v>0.39651742272857</c:v>
                </c:pt>
                <c:pt idx="221">
                  <c:v>0.397166773377921</c:v>
                </c:pt>
                <c:pt idx="222">
                  <c:v>0.397816124027272</c:v>
                </c:pt>
                <c:pt idx="223">
                  <c:v>0.398465474676622</c:v>
                </c:pt>
                <c:pt idx="224">
                  <c:v>0.399114825325973</c:v>
                </c:pt>
                <c:pt idx="225">
                  <c:v>0.399764175975324</c:v>
                </c:pt>
                <c:pt idx="226">
                  <c:v>0.400413526624674</c:v>
                </c:pt>
                <c:pt idx="227">
                  <c:v>0.401062877274025</c:v>
                </c:pt>
                <c:pt idx="228">
                  <c:v>0.401712227923376</c:v>
                </c:pt>
                <c:pt idx="229">
                  <c:v>0.402361578572726</c:v>
                </c:pt>
                <c:pt idx="230">
                  <c:v>0.403010929222077</c:v>
                </c:pt>
                <c:pt idx="231">
                  <c:v>0.403660279871427</c:v>
                </c:pt>
                <c:pt idx="232">
                  <c:v>0.404309630520778</c:v>
                </c:pt>
                <c:pt idx="233">
                  <c:v>0.404958981170129</c:v>
                </c:pt>
                <c:pt idx="234">
                  <c:v>0.405608331819479</c:v>
                </c:pt>
                <c:pt idx="235">
                  <c:v>0.40625768246883</c:v>
                </c:pt>
                <c:pt idx="236">
                  <c:v>0.40690703311818</c:v>
                </c:pt>
                <c:pt idx="237">
                  <c:v>0.407556383767531</c:v>
                </c:pt>
                <c:pt idx="238">
                  <c:v>0.408205734416882</c:v>
                </c:pt>
                <c:pt idx="239">
                  <c:v>0.408855085066232</c:v>
                </c:pt>
                <c:pt idx="240">
                  <c:v>0.409504435715583</c:v>
                </c:pt>
                <c:pt idx="241">
                  <c:v>0.410153786364934</c:v>
                </c:pt>
                <c:pt idx="242">
                  <c:v>0.410803137014284</c:v>
                </c:pt>
                <c:pt idx="243">
                  <c:v>0.411452487663635</c:v>
                </c:pt>
                <c:pt idx="244">
                  <c:v>0.412101838312985</c:v>
                </c:pt>
                <c:pt idx="245">
                  <c:v>0.412751188962336</c:v>
                </c:pt>
                <c:pt idx="246">
                  <c:v>0.413400539611687</c:v>
                </c:pt>
                <c:pt idx="247">
                  <c:v>0.414049890261037</c:v>
                </c:pt>
                <c:pt idx="248">
                  <c:v>0.414699240910388</c:v>
                </c:pt>
                <c:pt idx="249">
                  <c:v>0.415348591559739</c:v>
                </c:pt>
                <c:pt idx="250">
                  <c:v>0.415997942209089</c:v>
                </c:pt>
                <c:pt idx="251">
                  <c:v>0.41664729285844</c:v>
                </c:pt>
                <c:pt idx="252">
                  <c:v>0.41729664350779</c:v>
                </c:pt>
                <c:pt idx="253">
                  <c:v>0.417945994157141</c:v>
                </c:pt>
                <c:pt idx="254">
                  <c:v>0.418595344806492</c:v>
                </c:pt>
                <c:pt idx="255">
                  <c:v>0.419244695455842</c:v>
                </c:pt>
                <c:pt idx="256">
                  <c:v>0.419894046105193</c:v>
                </c:pt>
                <c:pt idx="257">
                  <c:v>0.420543396754544</c:v>
                </c:pt>
                <c:pt idx="258">
                  <c:v>0.421192747403894</c:v>
                </c:pt>
                <c:pt idx="259">
                  <c:v>0.421842098053245</c:v>
                </c:pt>
                <c:pt idx="260">
                  <c:v>0.422491448702595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Sheet1!$K$7:$K$267</c:f>
              <c:numCache>
                <c:formatCode>General</c:formatCode>
                <c:ptCount val="261"/>
                <c:pt idx="182">
                  <c:v>0.3607</c:v>
                </c:pt>
                <c:pt idx="183">
                  <c:v>0.3607</c:v>
                </c:pt>
                <c:pt idx="184">
                  <c:v>0.3675</c:v>
                </c:pt>
                <c:pt idx="185">
                  <c:v>0.37</c:v>
                </c:pt>
                <c:pt idx="186">
                  <c:v>0.3725</c:v>
                </c:pt>
                <c:pt idx="187">
                  <c:v>0.3750888513</c:v>
                </c:pt>
                <c:pt idx="188">
                  <c:v>0.376517422728571</c:v>
                </c:pt>
                <c:pt idx="189">
                  <c:v>0.377945994157143</c:v>
                </c:pt>
                <c:pt idx="190">
                  <c:v>0.379374565585714</c:v>
                </c:pt>
                <c:pt idx="191">
                  <c:v>0.380803137014286</c:v>
                </c:pt>
                <c:pt idx="192">
                  <c:v>0.382231708442857</c:v>
                </c:pt>
                <c:pt idx="193">
                  <c:v>0.383660279871429</c:v>
                </c:pt>
                <c:pt idx="194">
                  <c:v>0.3850888513</c:v>
                </c:pt>
                <c:pt idx="195">
                  <c:v>0.386517422728572</c:v>
                </c:pt>
                <c:pt idx="196">
                  <c:v>0.387945994157143</c:v>
                </c:pt>
                <c:pt idx="197">
                  <c:v>0.389374565585714</c:v>
                </c:pt>
                <c:pt idx="198">
                  <c:v>0.390803137014286</c:v>
                </c:pt>
                <c:pt idx="199">
                  <c:v>0.392231708442857</c:v>
                </c:pt>
                <c:pt idx="200">
                  <c:v>0.393660279871429</c:v>
                </c:pt>
                <c:pt idx="201">
                  <c:v>0.3950888513</c:v>
                </c:pt>
                <c:pt idx="202">
                  <c:v>0.396517422728572</c:v>
                </c:pt>
                <c:pt idx="203">
                  <c:v>0.397945994157143</c:v>
                </c:pt>
                <c:pt idx="204">
                  <c:v>0.399374565585715</c:v>
                </c:pt>
                <c:pt idx="205">
                  <c:v>0.400803137014286</c:v>
                </c:pt>
                <c:pt idx="206">
                  <c:v>0.402231708442857</c:v>
                </c:pt>
                <c:pt idx="207">
                  <c:v>0.403660279871429</c:v>
                </c:pt>
                <c:pt idx="208">
                  <c:v>0.4050888513</c:v>
                </c:pt>
                <c:pt idx="209">
                  <c:v>0.406517422728572</c:v>
                </c:pt>
                <c:pt idx="210">
                  <c:v>0.407945994157143</c:v>
                </c:pt>
                <c:pt idx="211">
                  <c:v>0.409374565585715</c:v>
                </c:pt>
                <c:pt idx="212">
                  <c:v>0.410803137014286</c:v>
                </c:pt>
                <c:pt idx="213">
                  <c:v>0.412231708442858</c:v>
                </c:pt>
                <c:pt idx="214">
                  <c:v>0.413660279871429</c:v>
                </c:pt>
                <c:pt idx="215">
                  <c:v>0.4150888513</c:v>
                </c:pt>
                <c:pt idx="216">
                  <c:v>0.416517422728572</c:v>
                </c:pt>
                <c:pt idx="217">
                  <c:v>0.417945994157143</c:v>
                </c:pt>
                <c:pt idx="218">
                  <c:v>0.419374565585715</c:v>
                </c:pt>
                <c:pt idx="219">
                  <c:v>0.420803137014286</c:v>
                </c:pt>
                <c:pt idx="220">
                  <c:v>0.422231708442858</c:v>
                </c:pt>
                <c:pt idx="221">
                  <c:v>0.423660279871429</c:v>
                </c:pt>
                <c:pt idx="222">
                  <c:v>0.425088851300001</c:v>
                </c:pt>
                <c:pt idx="223">
                  <c:v>0.426517422728572</c:v>
                </c:pt>
                <c:pt idx="224">
                  <c:v>0.427945994157144</c:v>
                </c:pt>
                <c:pt idx="225">
                  <c:v>0.429374565585715</c:v>
                </c:pt>
                <c:pt idx="226">
                  <c:v>0.430803137014286</c:v>
                </c:pt>
                <c:pt idx="227">
                  <c:v>0.432231708442858</c:v>
                </c:pt>
                <c:pt idx="228">
                  <c:v>0.433660279871429</c:v>
                </c:pt>
                <c:pt idx="229">
                  <c:v>0.435088851300001</c:v>
                </c:pt>
                <c:pt idx="230">
                  <c:v>0.436517422728572</c:v>
                </c:pt>
                <c:pt idx="231">
                  <c:v>0.437945994157144</c:v>
                </c:pt>
                <c:pt idx="232">
                  <c:v>0.439374565585715</c:v>
                </c:pt>
                <c:pt idx="233">
                  <c:v>0.440803137014287</c:v>
                </c:pt>
                <c:pt idx="234">
                  <c:v>0.442231708442858</c:v>
                </c:pt>
                <c:pt idx="235">
                  <c:v>0.443660279871429</c:v>
                </c:pt>
                <c:pt idx="236">
                  <c:v>0.445088851300001</c:v>
                </c:pt>
                <c:pt idx="237">
                  <c:v>0.446517422728572</c:v>
                </c:pt>
                <c:pt idx="238">
                  <c:v>0.447945994157144</c:v>
                </c:pt>
                <c:pt idx="239">
                  <c:v>0.449374565585715</c:v>
                </c:pt>
                <c:pt idx="240">
                  <c:v>0.450803137014287</c:v>
                </c:pt>
                <c:pt idx="241">
                  <c:v>0.452231708442858</c:v>
                </c:pt>
                <c:pt idx="242">
                  <c:v>0.45366027987143</c:v>
                </c:pt>
                <c:pt idx="243">
                  <c:v>0.455088851300001</c:v>
                </c:pt>
                <c:pt idx="244">
                  <c:v>0.456517422728572</c:v>
                </c:pt>
                <c:pt idx="245">
                  <c:v>0.457945994157144</c:v>
                </c:pt>
                <c:pt idx="246">
                  <c:v>0.459374565585715</c:v>
                </c:pt>
                <c:pt idx="247">
                  <c:v>0.460803137014287</c:v>
                </c:pt>
                <c:pt idx="248">
                  <c:v>0.462231708442858</c:v>
                </c:pt>
                <c:pt idx="249">
                  <c:v>0.46366027987143</c:v>
                </c:pt>
                <c:pt idx="250">
                  <c:v>0.465088851300001</c:v>
                </c:pt>
                <c:pt idx="251">
                  <c:v>0.466517422728573</c:v>
                </c:pt>
                <c:pt idx="252">
                  <c:v>0.467945994157144</c:v>
                </c:pt>
                <c:pt idx="253">
                  <c:v>0.469374565585715</c:v>
                </c:pt>
                <c:pt idx="254">
                  <c:v>0.470803137014287</c:v>
                </c:pt>
                <c:pt idx="255">
                  <c:v>0.472231708442858</c:v>
                </c:pt>
                <c:pt idx="256">
                  <c:v>0.47366027987143</c:v>
                </c:pt>
                <c:pt idx="257">
                  <c:v>0.475088851300001</c:v>
                </c:pt>
                <c:pt idx="258">
                  <c:v>0.476517422728573</c:v>
                </c:pt>
                <c:pt idx="259">
                  <c:v>0.477945994157144</c:v>
                </c:pt>
                <c:pt idx="260">
                  <c:v>0.479374565585716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Sheet1!$T$7:$T$267</c:f>
              <c:numCache>
                <c:formatCode>General</c:formatCode>
                <c:ptCount val="261"/>
                <c:pt idx="187">
                  <c:v>0.3750888513</c:v>
                </c:pt>
                <c:pt idx="188">
                  <c:v>0.377296643507792</c:v>
                </c:pt>
                <c:pt idx="189">
                  <c:v>0.379504435715584</c:v>
                </c:pt>
                <c:pt idx="190">
                  <c:v>0.381712227923377</c:v>
                </c:pt>
                <c:pt idx="191">
                  <c:v>0.383920020131169</c:v>
                </c:pt>
                <c:pt idx="192">
                  <c:v>0.386127812338961</c:v>
                </c:pt>
                <c:pt idx="193">
                  <c:v>0.388335604546753</c:v>
                </c:pt>
                <c:pt idx="194">
                  <c:v>0.390543396754546</c:v>
                </c:pt>
                <c:pt idx="195">
                  <c:v>0.392751188962338</c:v>
                </c:pt>
                <c:pt idx="196">
                  <c:v>0.39495898117013</c:v>
                </c:pt>
                <c:pt idx="197">
                  <c:v>0.397166773377922</c:v>
                </c:pt>
                <c:pt idx="198">
                  <c:v>0.399374565585714</c:v>
                </c:pt>
                <c:pt idx="199">
                  <c:v>0.401582357793507</c:v>
                </c:pt>
                <c:pt idx="200">
                  <c:v>0.403790150001299</c:v>
                </c:pt>
                <c:pt idx="201">
                  <c:v>0.405997942209091</c:v>
                </c:pt>
                <c:pt idx="202">
                  <c:v>0.408205734416883</c:v>
                </c:pt>
                <c:pt idx="203">
                  <c:v>0.410413526624675</c:v>
                </c:pt>
                <c:pt idx="204">
                  <c:v>0.412621318832468</c:v>
                </c:pt>
                <c:pt idx="205">
                  <c:v>0.41482911104026</c:v>
                </c:pt>
                <c:pt idx="206">
                  <c:v>0.417036903248052</c:v>
                </c:pt>
                <c:pt idx="207">
                  <c:v>0.419244695455844</c:v>
                </c:pt>
                <c:pt idx="208">
                  <c:v>0.421452487663637</c:v>
                </c:pt>
                <c:pt idx="209">
                  <c:v>0.423660279871429</c:v>
                </c:pt>
                <c:pt idx="210">
                  <c:v>0.425868072079221</c:v>
                </c:pt>
                <c:pt idx="211">
                  <c:v>0.428075864287013</c:v>
                </c:pt>
                <c:pt idx="212">
                  <c:v>0.430283656494805</c:v>
                </c:pt>
                <c:pt idx="213">
                  <c:v>0.432491448702598</c:v>
                </c:pt>
                <c:pt idx="214">
                  <c:v>0.43469924091039</c:v>
                </c:pt>
                <c:pt idx="215">
                  <c:v>0.436907033118182</c:v>
                </c:pt>
                <c:pt idx="216">
                  <c:v>0.439114825325974</c:v>
                </c:pt>
                <c:pt idx="217">
                  <c:v>0.441322617533766</c:v>
                </c:pt>
                <c:pt idx="218">
                  <c:v>0.443530409741559</c:v>
                </c:pt>
                <c:pt idx="219">
                  <c:v>0.445738201949351</c:v>
                </c:pt>
                <c:pt idx="220">
                  <c:v>0.447945994157143</c:v>
                </c:pt>
                <c:pt idx="221">
                  <c:v>0.450153786364935</c:v>
                </c:pt>
                <c:pt idx="222">
                  <c:v>0.452361578572728</c:v>
                </c:pt>
                <c:pt idx="223">
                  <c:v>0.45456937078052</c:v>
                </c:pt>
                <c:pt idx="224">
                  <c:v>0.456777162988312</c:v>
                </c:pt>
                <c:pt idx="225">
                  <c:v>0.458984955196104</c:v>
                </c:pt>
                <c:pt idx="226">
                  <c:v>0.461192747403896</c:v>
                </c:pt>
                <c:pt idx="227">
                  <c:v>0.463400539611689</c:v>
                </c:pt>
                <c:pt idx="228">
                  <c:v>0.465608331819481</c:v>
                </c:pt>
                <c:pt idx="229">
                  <c:v>0.467816124027273</c:v>
                </c:pt>
                <c:pt idx="230">
                  <c:v>0.470023916235065</c:v>
                </c:pt>
                <c:pt idx="231">
                  <c:v>0.472231708442857</c:v>
                </c:pt>
                <c:pt idx="232">
                  <c:v>0.47443950065065</c:v>
                </c:pt>
                <c:pt idx="233">
                  <c:v>0.476647292858442</c:v>
                </c:pt>
                <c:pt idx="234">
                  <c:v>0.478855085066234</c:v>
                </c:pt>
                <c:pt idx="235">
                  <c:v>0.481062877274026</c:v>
                </c:pt>
                <c:pt idx="236">
                  <c:v>0.483270669481819</c:v>
                </c:pt>
                <c:pt idx="237">
                  <c:v>0.485478461689611</c:v>
                </c:pt>
                <c:pt idx="238">
                  <c:v>0.487686253897403</c:v>
                </c:pt>
                <c:pt idx="239">
                  <c:v>0.489894046105195</c:v>
                </c:pt>
                <c:pt idx="240">
                  <c:v>0.492101838312987</c:v>
                </c:pt>
                <c:pt idx="241">
                  <c:v>0.49430963052078</c:v>
                </c:pt>
                <c:pt idx="242">
                  <c:v>0.496517422728572</c:v>
                </c:pt>
                <c:pt idx="243">
                  <c:v>0.498725214936364</c:v>
                </c:pt>
                <c:pt idx="244">
                  <c:v>0.500933007144156</c:v>
                </c:pt>
                <c:pt idx="245">
                  <c:v>0.503140799351948</c:v>
                </c:pt>
                <c:pt idx="246">
                  <c:v>0.505348591559741</c:v>
                </c:pt>
                <c:pt idx="247">
                  <c:v>0.507556383767533</c:v>
                </c:pt>
                <c:pt idx="248">
                  <c:v>0.509764175975325</c:v>
                </c:pt>
                <c:pt idx="249">
                  <c:v>0.511971968183117</c:v>
                </c:pt>
                <c:pt idx="250">
                  <c:v>0.51417976039091</c:v>
                </c:pt>
                <c:pt idx="251">
                  <c:v>0.516387552598702</c:v>
                </c:pt>
                <c:pt idx="252">
                  <c:v>0.518595344806494</c:v>
                </c:pt>
                <c:pt idx="253">
                  <c:v>0.520803137014286</c:v>
                </c:pt>
                <c:pt idx="254">
                  <c:v>0.523010929222078</c:v>
                </c:pt>
                <c:pt idx="255">
                  <c:v>0.525218721429871</c:v>
                </c:pt>
                <c:pt idx="256">
                  <c:v>0.527426513637663</c:v>
                </c:pt>
                <c:pt idx="257">
                  <c:v>0.529634305845455</c:v>
                </c:pt>
                <c:pt idx="258">
                  <c:v>0.531842098053247</c:v>
                </c:pt>
                <c:pt idx="259">
                  <c:v>0.534049890261039</c:v>
                </c:pt>
                <c:pt idx="260">
                  <c:v>0.536257682468832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Sheet1!$G$7:$G$271</c:f>
              <c:numCache>
                <c:formatCode>General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  <c:pt idx="170">
                  <c:v>0.060125228</c:v>
                </c:pt>
                <c:pt idx="171">
                  <c:v>0.0640021762</c:v>
                </c:pt>
                <c:pt idx="172">
                  <c:v>0.0615609802</c:v>
                </c:pt>
                <c:pt idx="173">
                  <c:v>0.0595880623</c:v>
                </c:pt>
                <c:pt idx="174">
                  <c:v>0.0634772906</c:v>
                </c:pt>
                <c:pt idx="175">
                  <c:v>0.0636836019</c:v>
                </c:pt>
                <c:pt idx="176">
                  <c:v>0.0638235541</c:v>
                </c:pt>
                <c:pt idx="177">
                  <c:v>0.0603012174</c:v>
                </c:pt>
                <c:pt idx="178">
                  <c:v>0.0617626571</c:v>
                </c:pt>
                <c:pt idx="179">
                  <c:v>0.0712316636</c:v>
                </c:pt>
                <c:pt idx="180">
                  <c:v>0.067043788</c:v>
                </c:pt>
                <c:pt idx="181">
                  <c:v>0.06689386</c:v>
                </c:pt>
                <c:pt idx="182">
                  <c:v>0.0378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Sheet1!$L$7:$L$267</c:f>
              <c:numCache>
                <c:formatCode>General</c:formatCode>
                <c:ptCount val="261"/>
                <c:pt idx="182">
                  <c:v>0.0378</c:v>
                </c:pt>
                <c:pt idx="183">
                  <c:v>0.045</c:v>
                </c:pt>
                <c:pt idx="184">
                  <c:v>0.055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0.065</c:v>
                </c:pt>
                <c:pt idx="189">
                  <c:v>0.065</c:v>
                </c:pt>
                <c:pt idx="190">
                  <c:v>0.065</c:v>
                </c:pt>
                <c:pt idx="191">
                  <c:v>0.065</c:v>
                </c:pt>
                <c:pt idx="192">
                  <c:v>0.065</c:v>
                </c:pt>
                <c:pt idx="193">
                  <c:v>0.065</c:v>
                </c:pt>
                <c:pt idx="194">
                  <c:v>0.065</c:v>
                </c:pt>
                <c:pt idx="195">
                  <c:v>0.065</c:v>
                </c:pt>
                <c:pt idx="196">
                  <c:v>0.065</c:v>
                </c:pt>
                <c:pt idx="197">
                  <c:v>0.065</c:v>
                </c:pt>
                <c:pt idx="198">
                  <c:v>0.065</c:v>
                </c:pt>
                <c:pt idx="199">
                  <c:v>0.065</c:v>
                </c:pt>
                <c:pt idx="200">
                  <c:v>0.065</c:v>
                </c:pt>
                <c:pt idx="201">
                  <c:v>0.065</c:v>
                </c:pt>
                <c:pt idx="202">
                  <c:v>0.065</c:v>
                </c:pt>
                <c:pt idx="203">
                  <c:v>0.065</c:v>
                </c:pt>
                <c:pt idx="204">
                  <c:v>0.065</c:v>
                </c:pt>
                <c:pt idx="205">
                  <c:v>0.065</c:v>
                </c:pt>
                <c:pt idx="206">
                  <c:v>0.065</c:v>
                </c:pt>
                <c:pt idx="207">
                  <c:v>0.065</c:v>
                </c:pt>
                <c:pt idx="208">
                  <c:v>0.065</c:v>
                </c:pt>
                <c:pt idx="209">
                  <c:v>0.065</c:v>
                </c:pt>
                <c:pt idx="210">
                  <c:v>0.065</c:v>
                </c:pt>
                <c:pt idx="211">
                  <c:v>0.065</c:v>
                </c:pt>
                <c:pt idx="212">
                  <c:v>0.065</c:v>
                </c:pt>
                <c:pt idx="213">
                  <c:v>0.065</c:v>
                </c:pt>
                <c:pt idx="214">
                  <c:v>0.065</c:v>
                </c:pt>
                <c:pt idx="215">
                  <c:v>0.065</c:v>
                </c:pt>
                <c:pt idx="216">
                  <c:v>0.065</c:v>
                </c:pt>
                <c:pt idx="217">
                  <c:v>0.065</c:v>
                </c:pt>
                <c:pt idx="218">
                  <c:v>0.065</c:v>
                </c:pt>
                <c:pt idx="219">
                  <c:v>0.065</c:v>
                </c:pt>
                <c:pt idx="220">
                  <c:v>0.065</c:v>
                </c:pt>
                <c:pt idx="221">
                  <c:v>0.065</c:v>
                </c:pt>
                <c:pt idx="222">
                  <c:v>0.065</c:v>
                </c:pt>
                <c:pt idx="223">
                  <c:v>0.065</c:v>
                </c:pt>
                <c:pt idx="224">
                  <c:v>0.065</c:v>
                </c:pt>
                <c:pt idx="225">
                  <c:v>0.065</c:v>
                </c:pt>
                <c:pt idx="226">
                  <c:v>0.065</c:v>
                </c:pt>
                <c:pt idx="227">
                  <c:v>0.065</c:v>
                </c:pt>
                <c:pt idx="228">
                  <c:v>0.065</c:v>
                </c:pt>
                <c:pt idx="229">
                  <c:v>0.065</c:v>
                </c:pt>
                <c:pt idx="230">
                  <c:v>0.065</c:v>
                </c:pt>
                <c:pt idx="231">
                  <c:v>0.065</c:v>
                </c:pt>
                <c:pt idx="232">
                  <c:v>0.065</c:v>
                </c:pt>
                <c:pt idx="233">
                  <c:v>0.065</c:v>
                </c:pt>
                <c:pt idx="234">
                  <c:v>0.065</c:v>
                </c:pt>
                <c:pt idx="235">
                  <c:v>0.065</c:v>
                </c:pt>
                <c:pt idx="236">
                  <c:v>0.065</c:v>
                </c:pt>
                <c:pt idx="237">
                  <c:v>0.065</c:v>
                </c:pt>
                <c:pt idx="238">
                  <c:v>0.065</c:v>
                </c:pt>
                <c:pt idx="239">
                  <c:v>0.065</c:v>
                </c:pt>
                <c:pt idx="240">
                  <c:v>0.065</c:v>
                </c:pt>
                <c:pt idx="241">
                  <c:v>0.065</c:v>
                </c:pt>
                <c:pt idx="242">
                  <c:v>0.065</c:v>
                </c:pt>
                <c:pt idx="243">
                  <c:v>0.065</c:v>
                </c:pt>
                <c:pt idx="244">
                  <c:v>0.065</c:v>
                </c:pt>
                <c:pt idx="245">
                  <c:v>0.065</c:v>
                </c:pt>
                <c:pt idx="246">
                  <c:v>0.065</c:v>
                </c:pt>
                <c:pt idx="247">
                  <c:v>0.065</c:v>
                </c:pt>
                <c:pt idx="248">
                  <c:v>0.065</c:v>
                </c:pt>
                <c:pt idx="249">
                  <c:v>0.065</c:v>
                </c:pt>
                <c:pt idx="250">
                  <c:v>0.065</c:v>
                </c:pt>
                <c:pt idx="251">
                  <c:v>0.065</c:v>
                </c:pt>
                <c:pt idx="252">
                  <c:v>0.065</c:v>
                </c:pt>
                <c:pt idx="253">
                  <c:v>0.065</c:v>
                </c:pt>
                <c:pt idx="254">
                  <c:v>0.065</c:v>
                </c:pt>
                <c:pt idx="255">
                  <c:v>0.065</c:v>
                </c:pt>
                <c:pt idx="256">
                  <c:v>0.065</c:v>
                </c:pt>
                <c:pt idx="257">
                  <c:v>0.065</c:v>
                </c:pt>
                <c:pt idx="258">
                  <c:v>0.065</c:v>
                </c:pt>
                <c:pt idx="259">
                  <c:v>0.065</c:v>
                </c:pt>
                <c:pt idx="260">
                  <c:v>0.065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Sheet1!$H$7:$H$271</c:f>
              <c:numCache>
                <c:formatCode>General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  <c:pt idx="170">
                  <c:v>0.2774313648</c:v>
                </c:pt>
                <c:pt idx="171">
                  <c:v>0.2896628997</c:v>
                </c:pt>
                <c:pt idx="172">
                  <c:v>0.2937278095</c:v>
                </c:pt>
                <c:pt idx="173">
                  <c:v>0.2777325725</c:v>
                </c:pt>
                <c:pt idx="174">
                  <c:v>0.2736112954</c:v>
                </c:pt>
                <c:pt idx="175">
                  <c:v>0.2807656974</c:v>
                </c:pt>
                <c:pt idx="176">
                  <c:v>0.285163988</c:v>
                </c:pt>
                <c:pt idx="177">
                  <c:v>0.2770422851</c:v>
                </c:pt>
                <c:pt idx="178">
                  <c:v>0.2777407333</c:v>
                </c:pt>
                <c:pt idx="179">
                  <c:v>0.2892297012</c:v>
                </c:pt>
                <c:pt idx="180">
                  <c:v>0.2888602205</c:v>
                </c:pt>
                <c:pt idx="181">
                  <c:v>0.2715231188</c:v>
                </c:pt>
                <c:pt idx="182">
                  <c:v>0.1845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Sheet1!$Q$7:$Q$267</c:f>
              <c:numCache>
                <c:formatCode>General</c:formatCode>
                <c:ptCount val="261"/>
                <c:pt idx="187">
                  <c:v>0.2595411411</c:v>
                </c:pt>
                <c:pt idx="188">
                  <c:v>0.25941127097013</c:v>
                </c:pt>
                <c:pt idx="189">
                  <c:v>0.25928140084026</c:v>
                </c:pt>
                <c:pt idx="190">
                  <c:v>0.259151530710389</c:v>
                </c:pt>
                <c:pt idx="191">
                  <c:v>0.259021660580519</c:v>
                </c:pt>
                <c:pt idx="192">
                  <c:v>0.258891790450649</c:v>
                </c:pt>
                <c:pt idx="193">
                  <c:v>0.258761920320779</c:v>
                </c:pt>
                <c:pt idx="194">
                  <c:v>0.258632050190909</c:v>
                </c:pt>
                <c:pt idx="195">
                  <c:v>0.258502180061039</c:v>
                </c:pt>
                <c:pt idx="196">
                  <c:v>0.258372309931169</c:v>
                </c:pt>
                <c:pt idx="197">
                  <c:v>0.258242439801298</c:v>
                </c:pt>
                <c:pt idx="198">
                  <c:v>0.258112569671428</c:v>
                </c:pt>
                <c:pt idx="199">
                  <c:v>0.257982699541558</c:v>
                </c:pt>
                <c:pt idx="200">
                  <c:v>0.257852829411688</c:v>
                </c:pt>
                <c:pt idx="201">
                  <c:v>0.257722959281818</c:v>
                </c:pt>
                <c:pt idx="202">
                  <c:v>0.257593089151948</c:v>
                </c:pt>
                <c:pt idx="203">
                  <c:v>0.257463219022078</c:v>
                </c:pt>
                <c:pt idx="204">
                  <c:v>0.257333348892207</c:v>
                </c:pt>
                <c:pt idx="205">
                  <c:v>0.257203478762337</c:v>
                </c:pt>
                <c:pt idx="206">
                  <c:v>0.257073608632467</c:v>
                </c:pt>
                <c:pt idx="207">
                  <c:v>0.256943738502597</c:v>
                </c:pt>
                <c:pt idx="208">
                  <c:v>0.256813868372727</c:v>
                </c:pt>
                <c:pt idx="209">
                  <c:v>0.256683998242857</c:v>
                </c:pt>
                <c:pt idx="210">
                  <c:v>0.256554128112987</c:v>
                </c:pt>
                <c:pt idx="211">
                  <c:v>0.256424257983116</c:v>
                </c:pt>
                <c:pt idx="212">
                  <c:v>0.256294387853246</c:v>
                </c:pt>
                <c:pt idx="213">
                  <c:v>0.256164517723376</c:v>
                </c:pt>
                <c:pt idx="214">
                  <c:v>0.256034647593506</c:v>
                </c:pt>
                <c:pt idx="215">
                  <c:v>0.255904777463636</c:v>
                </c:pt>
                <c:pt idx="216">
                  <c:v>0.255774907333766</c:v>
                </c:pt>
                <c:pt idx="217">
                  <c:v>0.255645037203895</c:v>
                </c:pt>
                <c:pt idx="218">
                  <c:v>0.255515167074025</c:v>
                </c:pt>
                <c:pt idx="219">
                  <c:v>0.255385296944155</c:v>
                </c:pt>
                <c:pt idx="220">
                  <c:v>0.255255426814285</c:v>
                </c:pt>
                <c:pt idx="221">
                  <c:v>0.255125556684415</c:v>
                </c:pt>
                <c:pt idx="222">
                  <c:v>0.254995686554545</c:v>
                </c:pt>
                <c:pt idx="223">
                  <c:v>0.254865816424675</c:v>
                </c:pt>
                <c:pt idx="224">
                  <c:v>0.254735946294804</c:v>
                </c:pt>
                <c:pt idx="225">
                  <c:v>0.254606076164934</c:v>
                </c:pt>
                <c:pt idx="226">
                  <c:v>0.254476206035064</c:v>
                </c:pt>
                <c:pt idx="227">
                  <c:v>0.254346335905194</c:v>
                </c:pt>
                <c:pt idx="228">
                  <c:v>0.254216465775324</c:v>
                </c:pt>
                <c:pt idx="229">
                  <c:v>0.254086595645454</c:v>
                </c:pt>
                <c:pt idx="230">
                  <c:v>0.253956725515584</c:v>
                </c:pt>
                <c:pt idx="231">
                  <c:v>0.253826855385713</c:v>
                </c:pt>
                <c:pt idx="232">
                  <c:v>0.253696985255843</c:v>
                </c:pt>
                <c:pt idx="233">
                  <c:v>0.253567115125973</c:v>
                </c:pt>
                <c:pt idx="234">
                  <c:v>0.253437244996103</c:v>
                </c:pt>
                <c:pt idx="235">
                  <c:v>0.253307374866233</c:v>
                </c:pt>
                <c:pt idx="236">
                  <c:v>0.253177504736363</c:v>
                </c:pt>
                <c:pt idx="237">
                  <c:v>0.253047634606493</c:v>
                </c:pt>
                <c:pt idx="238">
                  <c:v>0.252917764476622</c:v>
                </c:pt>
                <c:pt idx="239">
                  <c:v>0.252787894346752</c:v>
                </c:pt>
                <c:pt idx="240">
                  <c:v>0.252658024216882</c:v>
                </c:pt>
                <c:pt idx="241">
                  <c:v>0.252528154087012</c:v>
                </c:pt>
                <c:pt idx="242">
                  <c:v>0.252398283957142</c:v>
                </c:pt>
                <c:pt idx="243">
                  <c:v>0.252268413827272</c:v>
                </c:pt>
                <c:pt idx="244">
                  <c:v>0.252138543697402</c:v>
                </c:pt>
                <c:pt idx="245">
                  <c:v>0.252008673567531</c:v>
                </c:pt>
                <c:pt idx="246">
                  <c:v>0.251878803437661</c:v>
                </c:pt>
                <c:pt idx="247">
                  <c:v>0.251748933307791</c:v>
                </c:pt>
                <c:pt idx="248">
                  <c:v>0.251619063177921</c:v>
                </c:pt>
                <c:pt idx="249">
                  <c:v>0.251489193048051</c:v>
                </c:pt>
                <c:pt idx="250">
                  <c:v>0.251359322918181</c:v>
                </c:pt>
                <c:pt idx="251">
                  <c:v>0.251229452788311</c:v>
                </c:pt>
                <c:pt idx="252">
                  <c:v>0.25109958265844</c:v>
                </c:pt>
                <c:pt idx="253">
                  <c:v>0.25096971252857</c:v>
                </c:pt>
                <c:pt idx="254">
                  <c:v>0.2508398423987</c:v>
                </c:pt>
                <c:pt idx="255">
                  <c:v>0.25070997226883</c:v>
                </c:pt>
                <c:pt idx="256">
                  <c:v>0.25058010213896</c:v>
                </c:pt>
                <c:pt idx="257">
                  <c:v>0.25045023200909</c:v>
                </c:pt>
                <c:pt idx="258">
                  <c:v>0.250320361879219</c:v>
                </c:pt>
                <c:pt idx="259">
                  <c:v>0.250190491749349</c:v>
                </c:pt>
                <c:pt idx="260">
                  <c:v>0.250060621619479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Sheet1!$M$7:$M$267</c:f>
              <c:numCache>
                <c:formatCode>General</c:formatCode>
                <c:ptCount val="261"/>
                <c:pt idx="182">
                  <c:v>0.1845</c:v>
                </c:pt>
                <c:pt idx="183">
                  <c:v>0.2043</c:v>
                </c:pt>
                <c:pt idx="184">
                  <c:v>0.2075</c:v>
                </c:pt>
                <c:pt idx="185">
                  <c:v>0.215</c:v>
                </c:pt>
                <c:pt idx="186">
                  <c:v>0.2375</c:v>
                </c:pt>
                <c:pt idx="187">
                  <c:v>0.2595411411</c:v>
                </c:pt>
                <c:pt idx="188">
                  <c:v>0.259021660580519</c:v>
                </c:pt>
                <c:pt idx="189">
                  <c:v>0.258502180061039</c:v>
                </c:pt>
                <c:pt idx="190">
                  <c:v>0.257982699541558</c:v>
                </c:pt>
                <c:pt idx="191">
                  <c:v>0.257463219022078</c:v>
                </c:pt>
                <c:pt idx="192">
                  <c:v>0.256943738502597</c:v>
                </c:pt>
                <c:pt idx="193">
                  <c:v>0.256424257983117</c:v>
                </c:pt>
                <c:pt idx="194">
                  <c:v>0.255904777463636</c:v>
                </c:pt>
                <c:pt idx="195">
                  <c:v>0.255385296944156</c:v>
                </c:pt>
                <c:pt idx="196">
                  <c:v>0.254865816424675</c:v>
                </c:pt>
                <c:pt idx="197">
                  <c:v>0.254346335905195</c:v>
                </c:pt>
                <c:pt idx="198">
                  <c:v>0.253826855385714</c:v>
                </c:pt>
                <c:pt idx="199">
                  <c:v>0.253307374866234</c:v>
                </c:pt>
                <c:pt idx="200">
                  <c:v>0.252787894346753</c:v>
                </c:pt>
                <c:pt idx="201">
                  <c:v>0.252268413827272</c:v>
                </c:pt>
                <c:pt idx="202">
                  <c:v>0.251748933307792</c:v>
                </c:pt>
                <c:pt idx="203">
                  <c:v>0.251229452788311</c:v>
                </c:pt>
                <c:pt idx="204">
                  <c:v>0.250709972268831</c:v>
                </c:pt>
                <c:pt idx="205">
                  <c:v>0.25019049174935</c:v>
                </c:pt>
                <c:pt idx="206">
                  <c:v>0.24967101122987</c:v>
                </c:pt>
                <c:pt idx="207">
                  <c:v>0.249151530710389</c:v>
                </c:pt>
                <c:pt idx="208">
                  <c:v>0.248632050190909</c:v>
                </c:pt>
                <c:pt idx="209">
                  <c:v>0.248112569671428</c:v>
                </c:pt>
                <c:pt idx="210">
                  <c:v>0.247593089151948</c:v>
                </c:pt>
                <c:pt idx="211">
                  <c:v>0.247073608632467</c:v>
                </c:pt>
                <c:pt idx="212">
                  <c:v>0.246554128112987</c:v>
                </c:pt>
                <c:pt idx="213">
                  <c:v>0.246034647593506</c:v>
                </c:pt>
                <c:pt idx="214">
                  <c:v>0.245515167074026</c:v>
                </c:pt>
                <c:pt idx="215">
                  <c:v>0.244995686554545</c:v>
                </c:pt>
                <c:pt idx="216">
                  <c:v>0.244476206035065</c:v>
                </c:pt>
                <c:pt idx="217">
                  <c:v>0.243956725515584</c:v>
                </c:pt>
                <c:pt idx="218">
                  <c:v>0.243437244996103</c:v>
                </c:pt>
                <c:pt idx="219">
                  <c:v>0.242917764476623</c:v>
                </c:pt>
                <c:pt idx="220">
                  <c:v>0.242398283957142</c:v>
                </c:pt>
                <c:pt idx="221">
                  <c:v>0.241878803437662</c:v>
                </c:pt>
                <c:pt idx="222">
                  <c:v>0.241359322918181</c:v>
                </c:pt>
                <c:pt idx="223">
                  <c:v>0.240839842398701</c:v>
                </c:pt>
                <c:pt idx="224">
                  <c:v>0.24032036187922</c:v>
                </c:pt>
                <c:pt idx="225">
                  <c:v>0.23980088135974</c:v>
                </c:pt>
                <c:pt idx="226">
                  <c:v>0.239281400840259</c:v>
                </c:pt>
                <c:pt idx="227">
                  <c:v>0.238761920320779</c:v>
                </c:pt>
                <c:pt idx="228">
                  <c:v>0.238242439801298</c:v>
                </c:pt>
                <c:pt idx="229">
                  <c:v>0.237722959281818</c:v>
                </c:pt>
                <c:pt idx="230">
                  <c:v>0.237203478762337</c:v>
                </c:pt>
                <c:pt idx="231">
                  <c:v>0.236683998242857</c:v>
                </c:pt>
                <c:pt idx="232">
                  <c:v>0.236164517723376</c:v>
                </c:pt>
                <c:pt idx="233">
                  <c:v>0.235645037203895</c:v>
                </c:pt>
                <c:pt idx="234">
                  <c:v>0.235125556684415</c:v>
                </c:pt>
                <c:pt idx="235">
                  <c:v>0.234606076164934</c:v>
                </c:pt>
                <c:pt idx="236">
                  <c:v>0.234086595645454</c:v>
                </c:pt>
                <c:pt idx="237">
                  <c:v>0.233567115125973</c:v>
                </c:pt>
                <c:pt idx="238">
                  <c:v>0.233047634606493</c:v>
                </c:pt>
                <c:pt idx="239">
                  <c:v>0.232528154087012</c:v>
                </c:pt>
                <c:pt idx="240">
                  <c:v>0.232008673567532</c:v>
                </c:pt>
                <c:pt idx="241">
                  <c:v>0.231489193048051</c:v>
                </c:pt>
                <c:pt idx="242">
                  <c:v>0.230969712528571</c:v>
                </c:pt>
                <c:pt idx="243">
                  <c:v>0.23045023200909</c:v>
                </c:pt>
                <c:pt idx="244">
                  <c:v>0.22993075148961</c:v>
                </c:pt>
                <c:pt idx="245">
                  <c:v>0.229411270970129</c:v>
                </c:pt>
                <c:pt idx="246">
                  <c:v>0.228891790450649</c:v>
                </c:pt>
                <c:pt idx="247">
                  <c:v>0.228372309931168</c:v>
                </c:pt>
                <c:pt idx="248">
                  <c:v>0.227852829411688</c:v>
                </c:pt>
                <c:pt idx="249">
                  <c:v>0.227333348892207</c:v>
                </c:pt>
                <c:pt idx="250">
                  <c:v>0.226813868372726</c:v>
                </c:pt>
                <c:pt idx="251">
                  <c:v>0.226294387853246</c:v>
                </c:pt>
                <c:pt idx="252">
                  <c:v>0.225774907333765</c:v>
                </c:pt>
                <c:pt idx="253">
                  <c:v>0.225255426814285</c:v>
                </c:pt>
                <c:pt idx="254">
                  <c:v>0.224735946294804</c:v>
                </c:pt>
                <c:pt idx="255">
                  <c:v>0.224216465775324</c:v>
                </c:pt>
                <c:pt idx="256">
                  <c:v>0.223696985255843</c:v>
                </c:pt>
                <c:pt idx="257">
                  <c:v>0.223177504736363</c:v>
                </c:pt>
                <c:pt idx="258">
                  <c:v>0.222658024216882</c:v>
                </c:pt>
                <c:pt idx="259">
                  <c:v>0.222138543697402</c:v>
                </c:pt>
                <c:pt idx="260">
                  <c:v>0.221619063177921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Sheet1!$U$6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Sheet1!$U$7:$U$267</c:f>
              <c:numCache>
                <c:formatCode>General</c:formatCode>
                <c:ptCount val="261"/>
                <c:pt idx="187">
                  <c:v>0.2595411411</c:v>
                </c:pt>
                <c:pt idx="188">
                  <c:v>0.258632050190909</c:v>
                </c:pt>
                <c:pt idx="189">
                  <c:v>0.257722959281818</c:v>
                </c:pt>
                <c:pt idx="190">
                  <c:v>0.256813868372727</c:v>
                </c:pt>
                <c:pt idx="191">
                  <c:v>0.255904777463636</c:v>
                </c:pt>
                <c:pt idx="192">
                  <c:v>0.254995686554545</c:v>
                </c:pt>
                <c:pt idx="193">
                  <c:v>0.254086595645454</c:v>
                </c:pt>
                <c:pt idx="194">
                  <c:v>0.253177504736363</c:v>
                </c:pt>
                <c:pt idx="195">
                  <c:v>0.252268413827273</c:v>
                </c:pt>
                <c:pt idx="196">
                  <c:v>0.251359322918182</c:v>
                </c:pt>
                <c:pt idx="197">
                  <c:v>0.250450232009091</c:v>
                </c:pt>
                <c:pt idx="198">
                  <c:v>0.2495411411</c:v>
                </c:pt>
                <c:pt idx="199">
                  <c:v>0.248632050190909</c:v>
                </c:pt>
                <c:pt idx="200">
                  <c:v>0.247722959281818</c:v>
                </c:pt>
                <c:pt idx="201">
                  <c:v>0.246813868372727</c:v>
                </c:pt>
                <c:pt idx="202">
                  <c:v>0.245904777463636</c:v>
                </c:pt>
                <c:pt idx="203">
                  <c:v>0.244995686554545</c:v>
                </c:pt>
                <c:pt idx="204">
                  <c:v>0.244086595645454</c:v>
                </c:pt>
                <c:pt idx="205">
                  <c:v>0.243177504736363</c:v>
                </c:pt>
                <c:pt idx="206">
                  <c:v>0.242268413827272</c:v>
                </c:pt>
                <c:pt idx="207">
                  <c:v>0.241359322918182</c:v>
                </c:pt>
                <c:pt idx="208">
                  <c:v>0.240450232009091</c:v>
                </c:pt>
                <c:pt idx="209">
                  <c:v>0.2395411411</c:v>
                </c:pt>
                <c:pt idx="210">
                  <c:v>0.238632050190909</c:v>
                </c:pt>
                <c:pt idx="211">
                  <c:v>0.237722959281818</c:v>
                </c:pt>
                <c:pt idx="212">
                  <c:v>0.236813868372727</c:v>
                </c:pt>
                <c:pt idx="213">
                  <c:v>0.235904777463636</c:v>
                </c:pt>
                <c:pt idx="214">
                  <c:v>0.234995686554545</c:v>
                </c:pt>
                <c:pt idx="215">
                  <c:v>0.234086595645454</c:v>
                </c:pt>
                <c:pt idx="216">
                  <c:v>0.233177504736363</c:v>
                </c:pt>
                <c:pt idx="217">
                  <c:v>0.232268413827272</c:v>
                </c:pt>
                <c:pt idx="218">
                  <c:v>0.231359322918182</c:v>
                </c:pt>
                <c:pt idx="219">
                  <c:v>0.230450232009091</c:v>
                </c:pt>
                <c:pt idx="220">
                  <c:v>0.2295411411</c:v>
                </c:pt>
                <c:pt idx="221">
                  <c:v>0.228632050190909</c:v>
                </c:pt>
                <c:pt idx="222">
                  <c:v>0.227722959281818</c:v>
                </c:pt>
                <c:pt idx="223">
                  <c:v>0.226813868372727</c:v>
                </c:pt>
                <c:pt idx="224">
                  <c:v>0.225904777463636</c:v>
                </c:pt>
                <c:pt idx="225">
                  <c:v>0.224995686554545</c:v>
                </c:pt>
                <c:pt idx="226">
                  <c:v>0.224086595645454</c:v>
                </c:pt>
                <c:pt idx="227">
                  <c:v>0.223177504736363</c:v>
                </c:pt>
                <c:pt idx="228">
                  <c:v>0.222268413827272</c:v>
                </c:pt>
                <c:pt idx="229">
                  <c:v>0.221359322918181</c:v>
                </c:pt>
                <c:pt idx="230">
                  <c:v>0.220450232009091</c:v>
                </c:pt>
                <c:pt idx="231">
                  <c:v>0.2195411411</c:v>
                </c:pt>
                <c:pt idx="232">
                  <c:v>0.218632050190909</c:v>
                </c:pt>
                <c:pt idx="233">
                  <c:v>0.217722959281818</c:v>
                </c:pt>
                <c:pt idx="234">
                  <c:v>0.216813868372727</c:v>
                </c:pt>
                <c:pt idx="235">
                  <c:v>0.215904777463636</c:v>
                </c:pt>
                <c:pt idx="236">
                  <c:v>0.214995686554545</c:v>
                </c:pt>
                <c:pt idx="237">
                  <c:v>0.214086595645454</c:v>
                </c:pt>
                <c:pt idx="238">
                  <c:v>0.213177504736363</c:v>
                </c:pt>
                <c:pt idx="239">
                  <c:v>0.212268413827272</c:v>
                </c:pt>
                <c:pt idx="240">
                  <c:v>0.211359322918181</c:v>
                </c:pt>
                <c:pt idx="241">
                  <c:v>0.21045023200909</c:v>
                </c:pt>
                <c:pt idx="242">
                  <c:v>0.2095411411</c:v>
                </c:pt>
                <c:pt idx="243">
                  <c:v>0.208632050190909</c:v>
                </c:pt>
                <c:pt idx="244">
                  <c:v>0.207722959281818</c:v>
                </c:pt>
                <c:pt idx="245">
                  <c:v>0.206813868372727</c:v>
                </c:pt>
                <c:pt idx="246">
                  <c:v>0.205904777463636</c:v>
                </c:pt>
                <c:pt idx="247">
                  <c:v>0.204995686554545</c:v>
                </c:pt>
                <c:pt idx="248">
                  <c:v>0.204086595645454</c:v>
                </c:pt>
                <c:pt idx="249">
                  <c:v>0.203177504736363</c:v>
                </c:pt>
                <c:pt idx="250">
                  <c:v>0.202268413827272</c:v>
                </c:pt>
                <c:pt idx="251">
                  <c:v>0.201359322918181</c:v>
                </c:pt>
                <c:pt idx="252">
                  <c:v>0.20045023200909</c:v>
                </c:pt>
                <c:pt idx="253">
                  <c:v>0.1995411411</c:v>
                </c:pt>
                <c:pt idx="254">
                  <c:v>0.198632050190909</c:v>
                </c:pt>
                <c:pt idx="255">
                  <c:v>0.197722959281818</c:v>
                </c:pt>
                <c:pt idx="256">
                  <c:v>0.196813868372727</c:v>
                </c:pt>
                <c:pt idx="257">
                  <c:v>0.195904777463636</c:v>
                </c:pt>
                <c:pt idx="258">
                  <c:v>0.194995686554545</c:v>
                </c:pt>
                <c:pt idx="259">
                  <c:v>0.194086595645454</c:v>
                </c:pt>
                <c:pt idx="260">
                  <c:v>0.193177504736363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Sheet1!$I$6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Sheet1!$I$7:$I$271</c:f>
              <c:numCache>
                <c:formatCode>General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  <c:pt idx="170">
                  <c:v>0.0647456691</c:v>
                </c:pt>
                <c:pt idx="171">
                  <c:v>0.05775244</c:v>
                </c:pt>
                <c:pt idx="172">
                  <c:v>0.0482657452</c:v>
                </c:pt>
                <c:pt idx="173">
                  <c:v>0.063506554</c:v>
                </c:pt>
                <c:pt idx="174">
                  <c:v>0.0687572761</c:v>
                </c:pt>
                <c:pt idx="175">
                  <c:v>0.0618814195</c:v>
                </c:pt>
                <c:pt idx="176">
                  <c:v>0.0651551881</c:v>
                </c:pt>
                <c:pt idx="177">
                  <c:v>0.0727566784</c:v>
                </c:pt>
                <c:pt idx="178">
                  <c:v>0.0812265725</c:v>
                </c:pt>
                <c:pt idx="179">
                  <c:v>0.0717323866</c:v>
                </c:pt>
                <c:pt idx="180">
                  <c:v>0.0659817544</c:v>
                </c:pt>
                <c:pt idx="181">
                  <c:v>0.0761241623</c:v>
                </c:pt>
                <c:pt idx="182">
                  <c:v>0.0861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Sheet1!$R$6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b3a2c7">
                <a:alpha val="50000"/>
              </a:srgbClr>
            </a:solidFill>
            <a:ln w="57240">
              <a:solidFill>
                <a:srgbClr val="b3a2c7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Sheet1!$R$7:$R$267</c:f>
              <c:numCache>
                <c:formatCode>General</c:formatCode>
                <c:ptCount val="261"/>
                <c:pt idx="187">
                  <c:v>0.075</c:v>
                </c:pt>
                <c:pt idx="188">
                  <c:v>0.0746753246753247</c:v>
                </c:pt>
                <c:pt idx="189">
                  <c:v>0.0743506493506493</c:v>
                </c:pt>
                <c:pt idx="190">
                  <c:v>0.074025974025974</c:v>
                </c:pt>
                <c:pt idx="191">
                  <c:v>0.0737012987012987</c:v>
                </c:pt>
                <c:pt idx="192">
                  <c:v>0.0733766233766234</c:v>
                </c:pt>
                <c:pt idx="193">
                  <c:v>0.073051948051948</c:v>
                </c:pt>
                <c:pt idx="194">
                  <c:v>0.0727272727272727</c:v>
                </c:pt>
                <c:pt idx="195">
                  <c:v>0.0724025974025974</c:v>
                </c:pt>
                <c:pt idx="196">
                  <c:v>0.0720779220779221</c:v>
                </c:pt>
                <c:pt idx="197">
                  <c:v>0.0717532467532468</c:v>
                </c:pt>
                <c:pt idx="198">
                  <c:v>0.0714285714285714</c:v>
                </c:pt>
                <c:pt idx="199">
                  <c:v>0.0711038961038961</c:v>
                </c:pt>
                <c:pt idx="200">
                  <c:v>0.0707792207792208</c:v>
                </c:pt>
                <c:pt idx="201">
                  <c:v>0.0704545454545455</c:v>
                </c:pt>
                <c:pt idx="202">
                  <c:v>0.0701298701298701</c:v>
                </c:pt>
                <c:pt idx="203">
                  <c:v>0.0698051948051948</c:v>
                </c:pt>
                <c:pt idx="204">
                  <c:v>0.0694805194805195</c:v>
                </c:pt>
                <c:pt idx="205">
                  <c:v>0.0691558441558442</c:v>
                </c:pt>
                <c:pt idx="206">
                  <c:v>0.0688311688311688</c:v>
                </c:pt>
                <c:pt idx="207">
                  <c:v>0.0685064935064935</c:v>
                </c:pt>
                <c:pt idx="208">
                  <c:v>0.0681818181818182</c:v>
                </c:pt>
                <c:pt idx="209">
                  <c:v>0.0678571428571429</c:v>
                </c:pt>
                <c:pt idx="210">
                  <c:v>0.0675324675324675</c:v>
                </c:pt>
                <c:pt idx="211">
                  <c:v>0.0672077922077922</c:v>
                </c:pt>
                <c:pt idx="212">
                  <c:v>0.0668831168831169</c:v>
                </c:pt>
                <c:pt idx="213">
                  <c:v>0.0665584415584416</c:v>
                </c:pt>
                <c:pt idx="214">
                  <c:v>0.0662337662337662</c:v>
                </c:pt>
                <c:pt idx="215">
                  <c:v>0.0659090909090909</c:v>
                </c:pt>
                <c:pt idx="216">
                  <c:v>0.0655844155844156</c:v>
                </c:pt>
                <c:pt idx="217">
                  <c:v>0.0652597402597403</c:v>
                </c:pt>
                <c:pt idx="218">
                  <c:v>0.0649350649350649</c:v>
                </c:pt>
                <c:pt idx="219">
                  <c:v>0.0646103896103896</c:v>
                </c:pt>
                <c:pt idx="220">
                  <c:v>0.0642857142857143</c:v>
                </c:pt>
                <c:pt idx="221">
                  <c:v>0.063961038961039</c:v>
                </c:pt>
                <c:pt idx="222">
                  <c:v>0.0636363636363636</c:v>
                </c:pt>
                <c:pt idx="223">
                  <c:v>0.0633116883116883</c:v>
                </c:pt>
                <c:pt idx="224">
                  <c:v>0.062987012987013</c:v>
                </c:pt>
                <c:pt idx="225">
                  <c:v>0.0626623376623377</c:v>
                </c:pt>
                <c:pt idx="226">
                  <c:v>0.0623376623376623</c:v>
                </c:pt>
                <c:pt idx="227">
                  <c:v>0.062012987012987</c:v>
                </c:pt>
                <c:pt idx="228">
                  <c:v>0.0616883116883117</c:v>
                </c:pt>
                <c:pt idx="229">
                  <c:v>0.0613636363636364</c:v>
                </c:pt>
                <c:pt idx="230">
                  <c:v>0.061038961038961</c:v>
                </c:pt>
                <c:pt idx="231">
                  <c:v>0.0607142857142857</c:v>
                </c:pt>
                <c:pt idx="232">
                  <c:v>0.0603896103896104</c:v>
                </c:pt>
                <c:pt idx="233">
                  <c:v>0.0600649350649351</c:v>
                </c:pt>
                <c:pt idx="234">
                  <c:v>0.0597402597402597</c:v>
                </c:pt>
                <c:pt idx="235">
                  <c:v>0.0594155844155844</c:v>
                </c:pt>
                <c:pt idx="236">
                  <c:v>0.0590909090909091</c:v>
                </c:pt>
                <c:pt idx="237">
                  <c:v>0.0587662337662338</c:v>
                </c:pt>
                <c:pt idx="238">
                  <c:v>0.0584415584415584</c:v>
                </c:pt>
                <c:pt idx="239">
                  <c:v>0.0581168831168831</c:v>
                </c:pt>
                <c:pt idx="240">
                  <c:v>0.0577922077922078</c:v>
                </c:pt>
                <c:pt idx="241">
                  <c:v>0.0574675324675325</c:v>
                </c:pt>
                <c:pt idx="242">
                  <c:v>0.0571428571428571</c:v>
                </c:pt>
                <c:pt idx="243">
                  <c:v>0.0568181818181818</c:v>
                </c:pt>
                <c:pt idx="244">
                  <c:v>0.0564935064935065</c:v>
                </c:pt>
                <c:pt idx="245">
                  <c:v>0.0561688311688312</c:v>
                </c:pt>
                <c:pt idx="246">
                  <c:v>0.0558441558441558</c:v>
                </c:pt>
                <c:pt idx="247">
                  <c:v>0.0555194805194805</c:v>
                </c:pt>
                <c:pt idx="248">
                  <c:v>0.0551948051948052</c:v>
                </c:pt>
                <c:pt idx="249">
                  <c:v>0.0548701298701299</c:v>
                </c:pt>
                <c:pt idx="250">
                  <c:v>0.0545454545454545</c:v>
                </c:pt>
                <c:pt idx="251">
                  <c:v>0.0542207792207792</c:v>
                </c:pt>
                <c:pt idx="252">
                  <c:v>0.0538961038961039</c:v>
                </c:pt>
                <c:pt idx="253">
                  <c:v>0.0535714285714286</c:v>
                </c:pt>
                <c:pt idx="254">
                  <c:v>0.0532467532467532</c:v>
                </c:pt>
                <c:pt idx="255">
                  <c:v>0.0529220779220779</c:v>
                </c:pt>
                <c:pt idx="256">
                  <c:v>0.0525974025974026</c:v>
                </c:pt>
                <c:pt idx="257">
                  <c:v>0.0522727272727273</c:v>
                </c:pt>
                <c:pt idx="258">
                  <c:v>0.0519480519480519</c:v>
                </c:pt>
                <c:pt idx="259">
                  <c:v>0.0516233766233766</c:v>
                </c:pt>
                <c:pt idx="260">
                  <c:v>0.0512987012987013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604a7b">
                <a:alpha val="70000"/>
              </a:srgbClr>
            </a:solidFill>
            <a:ln w="47520">
              <a:solidFill>
                <a:srgbClr val="604a7b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Sheet1!$N$7:$N$267</c:f>
              <c:numCache>
                <c:formatCode>General</c:formatCode>
                <c:ptCount val="261"/>
                <c:pt idx="182">
                  <c:v>0.0861</c:v>
                </c:pt>
                <c:pt idx="183">
                  <c:v>0.09</c:v>
                </c:pt>
                <c:pt idx="184">
                  <c:v>0.09</c:v>
                </c:pt>
                <c:pt idx="185">
                  <c:v>0.09</c:v>
                </c:pt>
                <c:pt idx="186">
                  <c:v>0.085</c:v>
                </c:pt>
                <c:pt idx="187">
                  <c:v>0.075</c:v>
                </c:pt>
                <c:pt idx="188">
                  <c:v>0.0744805194805195</c:v>
                </c:pt>
                <c:pt idx="189">
                  <c:v>0.073961038961039</c:v>
                </c:pt>
                <c:pt idx="190">
                  <c:v>0.0734415584415584</c:v>
                </c:pt>
                <c:pt idx="191">
                  <c:v>0.0729220779220779</c:v>
                </c:pt>
                <c:pt idx="192">
                  <c:v>0.0724025974025974</c:v>
                </c:pt>
                <c:pt idx="193">
                  <c:v>0.0718831168831169</c:v>
                </c:pt>
                <c:pt idx="194">
                  <c:v>0.0713636363636364</c:v>
                </c:pt>
                <c:pt idx="195">
                  <c:v>0.0708441558441559</c:v>
                </c:pt>
                <c:pt idx="196">
                  <c:v>0.0703246753246753</c:v>
                </c:pt>
                <c:pt idx="197">
                  <c:v>0.0698051948051948</c:v>
                </c:pt>
                <c:pt idx="198">
                  <c:v>0.0692857142857143</c:v>
                </c:pt>
                <c:pt idx="199">
                  <c:v>0.0687662337662338</c:v>
                </c:pt>
                <c:pt idx="200">
                  <c:v>0.0682467532467533</c:v>
                </c:pt>
                <c:pt idx="201">
                  <c:v>0.0677272727272728</c:v>
                </c:pt>
                <c:pt idx="202">
                  <c:v>0.0672077922077922</c:v>
                </c:pt>
                <c:pt idx="203">
                  <c:v>0.0666883116883117</c:v>
                </c:pt>
                <c:pt idx="204">
                  <c:v>0.0661688311688312</c:v>
                </c:pt>
                <c:pt idx="205">
                  <c:v>0.0656493506493507</c:v>
                </c:pt>
                <c:pt idx="206">
                  <c:v>0.0651298701298702</c:v>
                </c:pt>
                <c:pt idx="207">
                  <c:v>0.0646103896103897</c:v>
                </c:pt>
                <c:pt idx="208">
                  <c:v>0.0640909090909091</c:v>
                </c:pt>
                <c:pt idx="209">
                  <c:v>0.0635714285714286</c:v>
                </c:pt>
                <c:pt idx="210">
                  <c:v>0.0630519480519481</c:v>
                </c:pt>
                <c:pt idx="211">
                  <c:v>0.0625324675324676</c:v>
                </c:pt>
                <c:pt idx="212">
                  <c:v>0.0620129870129871</c:v>
                </c:pt>
                <c:pt idx="213">
                  <c:v>0.0614935064935066</c:v>
                </c:pt>
                <c:pt idx="214">
                  <c:v>0.060974025974026</c:v>
                </c:pt>
                <c:pt idx="215">
                  <c:v>0.0604545454545455</c:v>
                </c:pt>
                <c:pt idx="216">
                  <c:v>0.059935064935065</c:v>
                </c:pt>
                <c:pt idx="217">
                  <c:v>0.0594155844155845</c:v>
                </c:pt>
                <c:pt idx="218">
                  <c:v>0.058896103896104</c:v>
                </c:pt>
                <c:pt idx="219">
                  <c:v>0.0583766233766235</c:v>
                </c:pt>
                <c:pt idx="220">
                  <c:v>0.0578571428571429</c:v>
                </c:pt>
                <c:pt idx="221">
                  <c:v>0.0573376623376624</c:v>
                </c:pt>
                <c:pt idx="222">
                  <c:v>0.0568181818181819</c:v>
                </c:pt>
                <c:pt idx="223">
                  <c:v>0.0562987012987014</c:v>
                </c:pt>
                <c:pt idx="224">
                  <c:v>0.0557792207792209</c:v>
                </c:pt>
                <c:pt idx="225">
                  <c:v>0.0552597402597404</c:v>
                </c:pt>
                <c:pt idx="226">
                  <c:v>0.0547402597402598</c:v>
                </c:pt>
                <c:pt idx="227">
                  <c:v>0.0542207792207793</c:v>
                </c:pt>
                <c:pt idx="228">
                  <c:v>0.0537012987012988</c:v>
                </c:pt>
                <c:pt idx="229">
                  <c:v>0.0531818181818183</c:v>
                </c:pt>
                <c:pt idx="230">
                  <c:v>0.0526623376623378</c:v>
                </c:pt>
                <c:pt idx="231">
                  <c:v>0.0521428571428573</c:v>
                </c:pt>
                <c:pt idx="232">
                  <c:v>0.0516233766233767</c:v>
                </c:pt>
                <c:pt idx="233">
                  <c:v>0.0511038961038962</c:v>
                </c:pt>
                <c:pt idx="234">
                  <c:v>0.0505844155844157</c:v>
                </c:pt>
                <c:pt idx="235">
                  <c:v>0.0500649350649352</c:v>
                </c:pt>
                <c:pt idx="236">
                  <c:v>0.0495454545454547</c:v>
                </c:pt>
                <c:pt idx="237">
                  <c:v>0.0490259740259742</c:v>
                </c:pt>
                <c:pt idx="238">
                  <c:v>0.0485064935064936</c:v>
                </c:pt>
                <c:pt idx="239">
                  <c:v>0.0479870129870131</c:v>
                </c:pt>
                <c:pt idx="240">
                  <c:v>0.0474675324675326</c:v>
                </c:pt>
                <c:pt idx="241">
                  <c:v>0.0469480519480521</c:v>
                </c:pt>
                <c:pt idx="242">
                  <c:v>0.0464285714285716</c:v>
                </c:pt>
                <c:pt idx="243">
                  <c:v>0.0459090909090911</c:v>
                </c:pt>
                <c:pt idx="244">
                  <c:v>0.0453896103896105</c:v>
                </c:pt>
                <c:pt idx="245">
                  <c:v>0.04487012987013</c:v>
                </c:pt>
                <c:pt idx="246">
                  <c:v>0.0443506493506495</c:v>
                </c:pt>
                <c:pt idx="247">
                  <c:v>0.043831168831169</c:v>
                </c:pt>
                <c:pt idx="248">
                  <c:v>0.0433116883116885</c:v>
                </c:pt>
                <c:pt idx="249">
                  <c:v>0.042792207792208</c:v>
                </c:pt>
                <c:pt idx="250">
                  <c:v>0.0422727272727274</c:v>
                </c:pt>
                <c:pt idx="251">
                  <c:v>0.0417532467532469</c:v>
                </c:pt>
                <c:pt idx="252">
                  <c:v>0.0412337662337664</c:v>
                </c:pt>
                <c:pt idx="253">
                  <c:v>0.0407142857142859</c:v>
                </c:pt>
                <c:pt idx="254">
                  <c:v>0.0401948051948054</c:v>
                </c:pt>
                <c:pt idx="255">
                  <c:v>0.0396753246753248</c:v>
                </c:pt>
                <c:pt idx="256">
                  <c:v>0.0391558441558443</c:v>
                </c:pt>
                <c:pt idx="257">
                  <c:v>0.0386363636363638</c:v>
                </c:pt>
                <c:pt idx="258">
                  <c:v>0.0381168831168833</c:v>
                </c:pt>
                <c:pt idx="259">
                  <c:v>0.0375974025974028</c:v>
                </c:pt>
                <c:pt idx="260">
                  <c:v>0.0370779220779223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Sheet1!$V$6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Sheet1!$V$7:$V$267</c:f>
              <c:numCache>
                <c:formatCode>General</c:formatCode>
                <c:ptCount val="261"/>
                <c:pt idx="187">
                  <c:v>0.075</c:v>
                </c:pt>
                <c:pt idx="188">
                  <c:v>0.0742857142857143</c:v>
                </c:pt>
                <c:pt idx="189">
                  <c:v>0.0735714285714286</c:v>
                </c:pt>
                <c:pt idx="190">
                  <c:v>0.0728571428571429</c:v>
                </c:pt>
                <c:pt idx="191">
                  <c:v>0.0721428571428572</c:v>
                </c:pt>
                <c:pt idx="192">
                  <c:v>0.0714285714285715</c:v>
                </c:pt>
                <c:pt idx="193">
                  <c:v>0.0707142857142857</c:v>
                </c:pt>
                <c:pt idx="194">
                  <c:v>0.07</c:v>
                </c:pt>
                <c:pt idx="195">
                  <c:v>0.0692857142857143</c:v>
                </c:pt>
                <c:pt idx="196">
                  <c:v>0.0685714285714286</c:v>
                </c:pt>
                <c:pt idx="197">
                  <c:v>0.0678571428571429</c:v>
                </c:pt>
                <c:pt idx="198">
                  <c:v>0.0671428571428572</c:v>
                </c:pt>
                <c:pt idx="199">
                  <c:v>0.0664285714285715</c:v>
                </c:pt>
                <c:pt idx="200">
                  <c:v>0.0657142857142858</c:v>
                </c:pt>
                <c:pt idx="201">
                  <c:v>0.0650000000000001</c:v>
                </c:pt>
                <c:pt idx="202">
                  <c:v>0.0642857142857144</c:v>
                </c:pt>
                <c:pt idx="203">
                  <c:v>0.0635714285714287</c:v>
                </c:pt>
                <c:pt idx="204">
                  <c:v>0.0628571428571429</c:v>
                </c:pt>
                <c:pt idx="205">
                  <c:v>0.0621428571428572</c:v>
                </c:pt>
                <c:pt idx="206">
                  <c:v>0.0614285714285715</c:v>
                </c:pt>
                <c:pt idx="207">
                  <c:v>0.0607142857142858</c:v>
                </c:pt>
                <c:pt idx="208">
                  <c:v>0.0600000000000001</c:v>
                </c:pt>
                <c:pt idx="209">
                  <c:v>0.0592857142857144</c:v>
                </c:pt>
                <c:pt idx="210">
                  <c:v>0.0585714285714287</c:v>
                </c:pt>
                <c:pt idx="211">
                  <c:v>0.0578571428571429</c:v>
                </c:pt>
                <c:pt idx="212">
                  <c:v>0.0571428571428572</c:v>
                </c:pt>
                <c:pt idx="213">
                  <c:v>0.0564285714285715</c:v>
                </c:pt>
                <c:pt idx="214">
                  <c:v>0.0557142857142858</c:v>
                </c:pt>
                <c:pt idx="215">
                  <c:v>0.0550000000000001</c:v>
                </c:pt>
                <c:pt idx="216">
                  <c:v>0.0542857142857144</c:v>
                </c:pt>
                <c:pt idx="217">
                  <c:v>0.0535714285714286</c:v>
                </c:pt>
                <c:pt idx="218">
                  <c:v>0.0528571428571429</c:v>
                </c:pt>
                <c:pt idx="219">
                  <c:v>0.0521428571428572</c:v>
                </c:pt>
                <c:pt idx="220">
                  <c:v>0.0514285714285715</c:v>
                </c:pt>
                <c:pt idx="221">
                  <c:v>0.0507142857142858</c:v>
                </c:pt>
                <c:pt idx="222">
                  <c:v>0.0500000000000001</c:v>
                </c:pt>
                <c:pt idx="223">
                  <c:v>0.0492857142857143</c:v>
                </c:pt>
                <c:pt idx="224">
                  <c:v>0.0485714285714286</c:v>
                </c:pt>
                <c:pt idx="225">
                  <c:v>0.0478571428571429</c:v>
                </c:pt>
                <c:pt idx="226">
                  <c:v>0.0471428571428572</c:v>
                </c:pt>
                <c:pt idx="227">
                  <c:v>0.0464285714285715</c:v>
                </c:pt>
                <c:pt idx="228">
                  <c:v>0.0457142857142858</c:v>
                </c:pt>
                <c:pt idx="229">
                  <c:v>0.045</c:v>
                </c:pt>
                <c:pt idx="230">
                  <c:v>0.0442857142857143</c:v>
                </c:pt>
                <c:pt idx="231">
                  <c:v>0.0435714285714286</c:v>
                </c:pt>
                <c:pt idx="232">
                  <c:v>0.0428571428571429</c:v>
                </c:pt>
                <c:pt idx="233">
                  <c:v>0.0421428571428572</c:v>
                </c:pt>
                <c:pt idx="234">
                  <c:v>0.0414285714285715</c:v>
                </c:pt>
                <c:pt idx="235">
                  <c:v>0.0407142857142858</c:v>
                </c:pt>
                <c:pt idx="236">
                  <c:v>0.04</c:v>
                </c:pt>
                <c:pt idx="237">
                  <c:v>0.0392857142857143</c:v>
                </c:pt>
                <c:pt idx="238">
                  <c:v>0.0385714285714286</c:v>
                </c:pt>
                <c:pt idx="239">
                  <c:v>0.0378571428571429</c:v>
                </c:pt>
                <c:pt idx="240">
                  <c:v>0.0371428571428572</c:v>
                </c:pt>
                <c:pt idx="241">
                  <c:v>0.0364285714285715</c:v>
                </c:pt>
                <c:pt idx="242">
                  <c:v>0.0357142857142857</c:v>
                </c:pt>
                <c:pt idx="243">
                  <c:v>0.035</c:v>
                </c:pt>
                <c:pt idx="244">
                  <c:v>0.0342857142857143</c:v>
                </c:pt>
                <c:pt idx="245">
                  <c:v>0.0335714285714286</c:v>
                </c:pt>
                <c:pt idx="246">
                  <c:v>0.0328571428571429</c:v>
                </c:pt>
                <c:pt idx="247">
                  <c:v>0.0321428571428572</c:v>
                </c:pt>
                <c:pt idx="248">
                  <c:v>0.0314285714285714</c:v>
                </c:pt>
                <c:pt idx="249">
                  <c:v>0.0307142857142857</c:v>
                </c:pt>
                <c:pt idx="250">
                  <c:v>0.03</c:v>
                </c:pt>
                <c:pt idx="251">
                  <c:v>0.0292857142857143</c:v>
                </c:pt>
                <c:pt idx="252">
                  <c:v>0.0285714285714286</c:v>
                </c:pt>
                <c:pt idx="253">
                  <c:v>0.0278571428571429</c:v>
                </c:pt>
                <c:pt idx="254">
                  <c:v>0.0271428571428571</c:v>
                </c:pt>
                <c:pt idx="255">
                  <c:v>0.0264285714285714</c:v>
                </c:pt>
                <c:pt idx="256">
                  <c:v>0.0257142857142857</c:v>
                </c:pt>
                <c:pt idx="257">
                  <c:v>0.025</c:v>
                </c:pt>
                <c:pt idx="258">
                  <c:v>0.0242857142857143</c:v>
                </c:pt>
                <c:pt idx="259">
                  <c:v>0.0235714285714286</c:v>
                </c:pt>
                <c:pt idx="260">
                  <c:v>0.0228571428571429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Sheet1!$J$6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Sheet1!$J$7:$J$271</c:f>
              <c:numCache>
                <c:formatCode>General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  <c:pt idx="170">
                  <c:v>0.2193155642</c:v>
                </c:pt>
                <c:pt idx="171">
                  <c:v>0.2132701258</c:v>
                </c:pt>
                <c:pt idx="172">
                  <c:v>0.2117530367</c:v>
                </c:pt>
                <c:pt idx="173">
                  <c:v>0.2110852573</c:v>
                </c:pt>
                <c:pt idx="174">
                  <c:v>0.2176549391</c:v>
                </c:pt>
                <c:pt idx="175">
                  <c:v>0.2173111302</c:v>
                </c:pt>
                <c:pt idx="176">
                  <c:v>0.2161067793</c:v>
                </c:pt>
                <c:pt idx="177">
                  <c:v>0.2117738703</c:v>
                </c:pt>
                <c:pt idx="178">
                  <c:v>0.2076573643</c:v>
                </c:pt>
                <c:pt idx="179">
                  <c:v>0.2056564199</c:v>
                </c:pt>
                <c:pt idx="180">
                  <c:v>0.2210255338</c:v>
                </c:pt>
                <c:pt idx="181">
                  <c:v>0.2253700076</c:v>
                </c:pt>
                <c:pt idx="182">
                  <c:v>0.3309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cd5b5"/>
            </a:solidFill>
            <a:ln w="57240">
              <a:solidFill>
                <a:srgbClr val="fcd5b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Sheet1!$S$7:$S$267</c:f>
              <c:numCache>
                <c:formatCode>General</c:formatCode>
                <c:ptCount val="261"/>
                <c:pt idx="187">
                  <c:v>0.2253700076</c:v>
                </c:pt>
                <c:pt idx="188">
                  <c:v>0.225175202405195</c:v>
                </c:pt>
                <c:pt idx="189">
                  <c:v>0.22498039721039</c:v>
                </c:pt>
                <c:pt idx="190">
                  <c:v>0.224785592015584</c:v>
                </c:pt>
                <c:pt idx="191">
                  <c:v>0.224590786820779</c:v>
                </c:pt>
                <c:pt idx="192">
                  <c:v>0.224395981625974</c:v>
                </c:pt>
                <c:pt idx="193">
                  <c:v>0.224201176431169</c:v>
                </c:pt>
                <c:pt idx="194">
                  <c:v>0.224006371236364</c:v>
                </c:pt>
                <c:pt idx="195">
                  <c:v>0.223811566041558</c:v>
                </c:pt>
                <c:pt idx="196">
                  <c:v>0.223616760846753</c:v>
                </c:pt>
                <c:pt idx="197">
                  <c:v>0.223421955651948</c:v>
                </c:pt>
                <c:pt idx="198">
                  <c:v>0.223227150457143</c:v>
                </c:pt>
                <c:pt idx="199">
                  <c:v>0.223032345262338</c:v>
                </c:pt>
                <c:pt idx="200">
                  <c:v>0.222837540067533</c:v>
                </c:pt>
                <c:pt idx="201">
                  <c:v>0.222642734872727</c:v>
                </c:pt>
                <c:pt idx="202">
                  <c:v>0.222447929677922</c:v>
                </c:pt>
                <c:pt idx="203">
                  <c:v>0.222253124483117</c:v>
                </c:pt>
                <c:pt idx="204">
                  <c:v>0.222058319288312</c:v>
                </c:pt>
                <c:pt idx="205">
                  <c:v>0.221863514093507</c:v>
                </c:pt>
                <c:pt idx="206">
                  <c:v>0.221668708898701</c:v>
                </c:pt>
                <c:pt idx="207">
                  <c:v>0.221473903703896</c:v>
                </c:pt>
                <c:pt idx="208">
                  <c:v>0.221279098509091</c:v>
                </c:pt>
                <c:pt idx="209">
                  <c:v>0.221084293314286</c:v>
                </c:pt>
                <c:pt idx="210">
                  <c:v>0.220889488119481</c:v>
                </c:pt>
                <c:pt idx="211">
                  <c:v>0.220694682924675</c:v>
                </c:pt>
                <c:pt idx="212">
                  <c:v>0.22049987772987</c:v>
                </c:pt>
                <c:pt idx="213">
                  <c:v>0.220305072535065</c:v>
                </c:pt>
                <c:pt idx="214">
                  <c:v>0.22011026734026</c:v>
                </c:pt>
                <c:pt idx="215">
                  <c:v>0.219915462145455</c:v>
                </c:pt>
                <c:pt idx="216">
                  <c:v>0.219720656950649</c:v>
                </c:pt>
                <c:pt idx="217">
                  <c:v>0.219525851755844</c:v>
                </c:pt>
                <c:pt idx="218">
                  <c:v>0.219331046561039</c:v>
                </c:pt>
                <c:pt idx="219">
                  <c:v>0.219136241366234</c:v>
                </c:pt>
                <c:pt idx="220">
                  <c:v>0.218941436171429</c:v>
                </c:pt>
                <c:pt idx="221">
                  <c:v>0.218746630976623</c:v>
                </c:pt>
                <c:pt idx="222">
                  <c:v>0.218551825781818</c:v>
                </c:pt>
                <c:pt idx="223">
                  <c:v>0.218357020587013</c:v>
                </c:pt>
                <c:pt idx="224">
                  <c:v>0.218162215392208</c:v>
                </c:pt>
                <c:pt idx="225">
                  <c:v>0.217967410197403</c:v>
                </c:pt>
                <c:pt idx="226">
                  <c:v>0.217772605002598</c:v>
                </c:pt>
                <c:pt idx="227">
                  <c:v>0.217577799807792</c:v>
                </c:pt>
                <c:pt idx="228">
                  <c:v>0.217382994612987</c:v>
                </c:pt>
                <c:pt idx="229">
                  <c:v>0.217188189418182</c:v>
                </c:pt>
                <c:pt idx="230">
                  <c:v>0.216993384223377</c:v>
                </c:pt>
                <c:pt idx="231">
                  <c:v>0.216798579028572</c:v>
                </c:pt>
                <c:pt idx="232">
                  <c:v>0.216603773833766</c:v>
                </c:pt>
                <c:pt idx="233">
                  <c:v>0.216408968638961</c:v>
                </c:pt>
                <c:pt idx="234">
                  <c:v>0.216214163444156</c:v>
                </c:pt>
                <c:pt idx="235">
                  <c:v>0.216019358249351</c:v>
                </c:pt>
                <c:pt idx="236">
                  <c:v>0.215824553054546</c:v>
                </c:pt>
                <c:pt idx="237">
                  <c:v>0.21562974785974</c:v>
                </c:pt>
                <c:pt idx="238">
                  <c:v>0.215434942664935</c:v>
                </c:pt>
                <c:pt idx="239">
                  <c:v>0.21524013747013</c:v>
                </c:pt>
                <c:pt idx="240">
                  <c:v>0.215045332275325</c:v>
                </c:pt>
                <c:pt idx="241">
                  <c:v>0.21485052708052</c:v>
                </c:pt>
                <c:pt idx="242">
                  <c:v>0.214655721885714</c:v>
                </c:pt>
                <c:pt idx="243">
                  <c:v>0.214460916690909</c:v>
                </c:pt>
                <c:pt idx="244">
                  <c:v>0.214266111496104</c:v>
                </c:pt>
                <c:pt idx="245">
                  <c:v>0.214071306301299</c:v>
                </c:pt>
                <c:pt idx="246">
                  <c:v>0.213876501106494</c:v>
                </c:pt>
                <c:pt idx="247">
                  <c:v>0.213681695911688</c:v>
                </c:pt>
                <c:pt idx="248">
                  <c:v>0.213486890716883</c:v>
                </c:pt>
                <c:pt idx="249">
                  <c:v>0.213292085522078</c:v>
                </c:pt>
                <c:pt idx="250">
                  <c:v>0.213097280327273</c:v>
                </c:pt>
                <c:pt idx="251">
                  <c:v>0.212902475132468</c:v>
                </c:pt>
                <c:pt idx="252">
                  <c:v>0.212707669937663</c:v>
                </c:pt>
                <c:pt idx="253">
                  <c:v>0.212512864742857</c:v>
                </c:pt>
                <c:pt idx="254">
                  <c:v>0.212318059548052</c:v>
                </c:pt>
                <c:pt idx="255">
                  <c:v>0.212123254353247</c:v>
                </c:pt>
                <c:pt idx="256">
                  <c:v>0.211928449158442</c:v>
                </c:pt>
                <c:pt idx="257">
                  <c:v>0.211733643963637</c:v>
                </c:pt>
                <c:pt idx="258">
                  <c:v>0.211538838768831</c:v>
                </c:pt>
                <c:pt idx="259">
                  <c:v>0.211344033574026</c:v>
                </c:pt>
                <c:pt idx="260">
                  <c:v>0.211149228379221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Sheet1!$O$7:$O$267</c:f>
              <c:numCache>
                <c:formatCode>General</c:formatCode>
                <c:ptCount val="261"/>
                <c:pt idx="182">
                  <c:v>0.3309</c:v>
                </c:pt>
                <c:pt idx="183">
                  <c:v>0.3</c:v>
                </c:pt>
                <c:pt idx="184">
                  <c:v>0.28</c:v>
                </c:pt>
                <c:pt idx="185">
                  <c:v>0.26</c:v>
                </c:pt>
                <c:pt idx="186">
                  <c:v>0.24</c:v>
                </c:pt>
                <c:pt idx="187">
                  <c:v>0.2253700076</c:v>
                </c:pt>
                <c:pt idx="188">
                  <c:v>0.22498039721039</c:v>
                </c:pt>
                <c:pt idx="189">
                  <c:v>0.224590786820779</c:v>
                </c:pt>
                <c:pt idx="190">
                  <c:v>0.224201176431169</c:v>
                </c:pt>
                <c:pt idx="191">
                  <c:v>0.223811566041558</c:v>
                </c:pt>
                <c:pt idx="192">
                  <c:v>0.223421955651948</c:v>
                </c:pt>
                <c:pt idx="193">
                  <c:v>0.223032345262338</c:v>
                </c:pt>
                <c:pt idx="194">
                  <c:v>0.222642734872727</c:v>
                </c:pt>
                <c:pt idx="195">
                  <c:v>0.222253124483117</c:v>
                </c:pt>
                <c:pt idx="196">
                  <c:v>0.221863514093507</c:v>
                </c:pt>
                <c:pt idx="197">
                  <c:v>0.221473903703896</c:v>
                </c:pt>
                <c:pt idx="198">
                  <c:v>0.221084293314286</c:v>
                </c:pt>
                <c:pt idx="199">
                  <c:v>0.220694682924675</c:v>
                </c:pt>
                <c:pt idx="200">
                  <c:v>0.220305072535065</c:v>
                </c:pt>
                <c:pt idx="201">
                  <c:v>0.219915462145455</c:v>
                </c:pt>
                <c:pt idx="202">
                  <c:v>0.219525851755844</c:v>
                </c:pt>
                <c:pt idx="203">
                  <c:v>0.219136241366234</c:v>
                </c:pt>
                <c:pt idx="204">
                  <c:v>0.218746630976623</c:v>
                </c:pt>
                <c:pt idx="205">
                  <c:v>0.218357020587013</c:v>
                </c:pt>
                <c:pt idx="206">
                  <c:v>0.217967410197403</c:v>
                </c:pt>
                <c:pt idx="207">
                  <c:v>0.217577799807792</c:v>
                </c:pt>
                <c:pt idx="208">
                  <c:v>0.217188189418182</c:v>
                </c:pt>
                <c:pt idx="209">
                  <c:v>0.216798579028572</c:v>
                </c:pt>
                <c:pt idx="210">
                  <c:v>0.216408968638961</c:v>
                </c:pt>
                <c:pt idx="211">
                  <c:v>0.216019358249351</c:v>
                </c:pt>
                <c:pt idx="212">
                  <c:v>0.21562974785974</c:v>
                </c:pt>
                <c:pt idx="213">
                  <c:v>0.21524013747013</c:v>
                </c:pt>
                <c:pt idx="214">
                  <c:v>0.21485052708052</c:v>
                </c:pt>
                <c:pt idx="215">
                  <c:v>0.214460916690909</c:v>
                </c:pt>
                <c:pt idx="216">
                  <c:v>0.214071306301299</c:v>
                </c:pt>
                <c:pt idx="217">
                  <c:v>0.213681695911688</c:v>
                </c:pt>
                <c:pt idx="218">
                  <c:v>0.213292085522078</c:v>
                </c:pt>
                <c:pt idx="219">
                  <c:v>0.212902475132468</c:v>
                </c:pt>
                <c:pt idx="220">
                  <c:v>0.212512864742857</c:v>
                </c:pt>
                <c:pt idx="221">
                  <c:v>0.212123254353247</c:v>
                </c:pt>
                <c:pt idx="222">
                  <c:v>0.211733643963637</c:v>
                </c:pt>
                <c:pt idx="223">
                  <c:v>0.211344033574026</c:v>
                </c:pt>
                <c:pt idx="224">
                  <c:v>0.210954423184416</c:v>
                </c:pt>
                <c:pt idx="225">
                  <c:v>0.210564812794805</c:v>
                </c:pt>
                <c:pt idx="226">
                  <c:v>0.210175202405195</c:v>
                </c:pt>
                <c:pt idx="227">
                  <c:v>0.209785592015585</c:v>
                </c:pt>
                <c:pt idx="228">
                  <c:v>0.209395981625974</c:v>
                </c:pt>
                <c:pt idx="229">
                  <c:v>0.209006371236364</c:v>
                </c:pt>
                <c:pt idx="230">
                  <c:v>0.208616760846753</c:v>
                </c:pt>
                <c:pt idx="231">
                  <c:v>0.208227150457143</c:v>
                </c:pt>
                <c:pt idx="232">
                  <c:v>0.207837540067533</c:v>
                </c:pt>
                <c:pt idx="233">
                  <c:v>0.207447929677922</c:v>
                </c:pt>
                <c:pt idx="234">
                  <c:v>0.207058319288312</c:v>
                </c:pt>
                <c:pt idx="235">
                  <c:v>0.206668708898702</c:v>
                </c:pt>
                <c:pt idx="236">
                  <c:v>0.206279098509091</c:v>
                </c:pt>
                <c:pt idx="237">
                  <c:v>0.205889488119481</c:v>
                </c:pt>
                <c:pt idx="238">
                  <c:v>0.20549987772987</c:v>
                </c:pt>
                <c:pt idx="239">
                  <c:v>0.20511026734026</c:v>
                </c:pt>
                <c:pt idx="240">
                  <c:v>0.20472065695065</c:v>
                </c:pt>
                <c:pt idx="241">
                  <c:v>0.204331046561039</c:v>
                </c:pt>
                <c:pt idx="242">
                  <c:v>0.203941436171429</c:v>
                </c:pt>
                <c:pt idx="243">
                  <c:v>0.203551825781818</c:v>
                </c:pt>
                <c:pt idx="244">
                  <c:v>0.203162215392208</c:v>
                </c:pt>
                <c:pt idx="245">
                  <c:v>0.202772605002598</c:v>
                </c:pt>
                <c:pt idx="246">
                  <c:v>0.202382994612987</c:v>
                </c:pt>
                <c:pt idx="247">
                  <c:v>0.201993384223377</c:v>
                </c:pt>
                <c:pt idx="248">
                  <c:v>0.201603773833767</c:v>
                </c:pt>
                <c:pt idx="249">
                  <c:v>0.201214163444156</c:v>
                </c:pt>
                <c:pt idx="250">
                  <c:v>0.200824553054546</c:v>
                </c:pt>
                <c:pt idx="251">
                  <c:v>0.200434942664935</c:v>
                </c:pt>
                <c:pt idx="252">
                  <c:v>0.200045332275325</c:v>
                </c:pt>
                <c:pt idx="253">
                  <c:v>0.199655721885715</c:v>
                </c:pt>
                <c:pt idx="254">
                  <c:v>0.199266111496104</c:v>
                </c:pt>
                <c:pt idx="255">
                  <c:v>0.198876501106494</c:v>
                </c:pt>
                <c:pt idx="256">
                  <c:v>0.198486890716883</c:v>
                </c:pt>
                <c:pt idx="257">
                  <c:v>0.198097280327273</c:v>
                </c:pt>
                <c:pt idx="258">
                  <c:v>0.197707669937663</c:v>
                </c:pt>
                <c:pt idx="259">
                  <c:v>0.197318059548052</c:v>
                </c:pt>
                <c:pt idx="260">
                  <c:v>0.196928449158442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Sheet1!$W$7:$W$267</c:f>
              <c:numCache>
                <c:formatCode>General</c:formatCode>
                <c:ptCount val="261"/>
                <c:pt idx="187">
                  <c:v>0.2253700076</c:v>
                </c:pt>
                <c:pt idx="188">
                  <c:v>0.224785592015584</c:v>
                </c:pt>
                <c:pt idx="189">
                  <c:v>0.224201176431169</c:v>
                </c:pt>
                <c:pt idx="190">
                  <c:v>0.223616760846753</c:v>
                </c:pt>
                <c:pt idx="191">
                  <c:v>0.223032345262338</c:v>
                </c:pt>
                <c:pt idx="192">
                  <c:v>0.222447929677922</c:v>
                </c:pt>
                <c:pt idx="193">
                  <c:v>0.221863514093507</c:v>
                </c:pt>
                <c:pt idx="194">
                  <c:v>0.221279098509091</c:v>
                </c:pt>
                <c:pt idx="195">
                  <c:v>0.220694682924675</c:v>
                </c:pt>
                <c:pt idx="196">
                  <c:v>0.22011026734026</c:v>
                </c:pt>
                <c:pt idx="197">
                  <c:v>0.219525851755844</c:v>
                </c:pt>
                <c:pt idx="198">
                  <c:v>0.218941436171429</c:v>
                </c:pt>
                <c:pt idx="199">
                  <c:v>0.218357020587013</c:v>
                </c:pt>
                <c:pt idx="200">
                  <c:v>0.217772605002598</c:v>
                </c:pt>
                <c:pt idx="201">
                  <c:v>0.217188189418182</c:v>
                </c:pt>
                <c:pt idx="202">
                  <c:v>0.216603773833766</c:v>
                </c:pt>
                <c:pt idx="203">
                  <c:v>0.216019358249351</c:v>
                </c:pt>
                <c:pt idx="204">
                  <c:v>0.215434942664935</c:v>
                </c:pt>
                <c:pt idx="205">
                  <c:v>0.21485052708052</c:v>
                </c:pt>
                <c:pt idx="206">
                  <c:v>0.214266111496104</c:v>
                </c:pt>
                <c:pt idx="207">
                  <c:v>0.213681695911688</c:v>
                </c:pt>
                <c:pt idx="208">
                  <c:v>0.213097280327273</c:v>
                </c:pt>
                <c:pt idx="209">
                  <c:v>0.212512864742857</c:v>
                </c:pt>
                <c:pt idx="210">
                  <c:v>0.211928449158442</c:v>
                </c:pt>
                <c:pt idx="211">
                  <c:v>0.211344033574026</c:v>
                </c:pt>
                <c:pt idx="212">
                  <c:v>0.210759617989611</c:v>
                </c:pt>
                <c:pt idx="213">
                  <c:v>0.210175202405195</c:v>
                </c:pt>
                <c:pt idx="214">
                  <c:v>0.209590786820779</c:v>
                </c:pt>
                <c:pt idx="215">
                  <c:v>0.209006371236364</c:v>
                </c:pt>
                <c:pt idx="216">
                  <c:v>0.208421955651948</c:v>
                </c:pt>
                <c:pt idx="217">
                  <c:v>0.207837540067533</c:v>
                </c:pt>
                <c:pt idx="218">
                  <c:v>0.207253124483117</c:v>
                </c:pt>
                <c:pt idx="219">
                  <c:v>0.206668708898702</c:v>
                </c:pt>
                <c:pt idx="220">
                  <c:v>0.206084293314286</c:v>
                </c:pt>
                <c:pt idx="221">
                  <c:v>0.20549987772987</c:v>
                </c:pt>
                <c:pt idx="222">
                  <c:v>0.204915462145455</c:v>
                </c:pt>
                <c:pt idx="223">
                  <c:v>0.204331046561039</c:v>
                </c:pt>
                <c:pt idx="224">
                  <c:v>0.203746630976624</c:v>
                </c:pt>
                <c:pt idx="225">
                  <c:v>0.203162215392208</c:v>
                </c:pt>
                <c:pt idx="226">
                  <c:v>0.202577799807793</c:v>
                </c:pt>
                <c:pt idx="227">
                  <c:v>0.201993384223377</c:v>
                </c:pt>
                <c:pt idx="228">
                  <c:v>0.201408968638961</c:v>
                </c:pt>
                <c:pt idx="229">
                  <c:v>0.200824553054546</c:v>
                </c:pt>
                <c:pt idx="230">
                  <c:v>0.20024013747013</c:v>
                </c:pt>
                <c:pt idx="231">
                  <c:v>0.199655721885715</c:v>
                </c:pt>
                <c:pt idx="232">
                  <c:v>0.199071306301299</c:v>
                </c:pt>
                <c:pt idx="233">
                  <c:v>0.198486890716883</c:v>
                </c:pt>
                <c:pt idx="234">
                  <c:v>0.197902475132468</c:v>
                </c:pt>
                <c:pt idx="235">
                  <c:v>0.197318059548052</c:v>
                </c:pt>
                <c:pt idx="236">
                  <c:v>0.196733643963637</c:v>
                </c:pt>
                <c:pt idx="237">
                  <c:v>0.196149228379221</c:v>
                </c:pt>
                <c:pt idx="238">
                  <c:v>0.195564812794806</c:v>
                </c:pt>
                <c:pt idx="239">
                  <c:v>0.19498039721039</c:v>
                </c:pt>
                <c:pt idx="240">
                  <c:v>0.194395981625974</c:v>
                </c:pt>
                <c:pt idx="241">
                  <c:v>0.193811566041559</c:v>
                </c:pt>
                <c:pt idx="242">
                  <c:v>0.193227150457143</c:v>
                </c:pt>
                <c:pt idx="243">
                  <c:v>0.192642734872728</c:v>
                </c:pt>
                <c:pt idx="244">
                  <c:v>0.192058319288312</c:v>
                </c:pt>
                <c:pt idx="245">
                  <c:v>0.191473903703897</c:v>
                </c:pt>
                <c:pt idx="246">
                  <c:v>0.190889488119481</c:v>
                </c:pt>
                <c:pt idx="247">
                  <c:v>0.190305072535065</c:v>
                </c:pt>
                <c:pt idx="248">
                  <c:v>0.18972065695065</c:v>
                </c:pt>
                <c:pt idx="249">
                  <c:v>0.189136241366234</c:v>
                </c:pt>
                <c:pt idx="250">
                  <c:v>0.188551825781819</c:v>
                </c:pt>
                <c:pt idx="251">
                  <c:v>0.187967410197403</c:v>
                </c:pt>
                <c:pt idx="252">
                  <c:v>0.187382994612988</c:v>
                </c:pt>
                <c:pt idx="253">
                  <c:v>0.186798579028572</c:v>
                </c:pt>
                <c:pt idx="254">
                  <c:v>0.186214163444156</c:v>
                </c:pt>
                <c:pt idx="255">
                  <c:v>0.185629747859741</c:v>
                </c:pt>
                <c:pt idx="256">
                  <c:v>0.185045332275325</c:v>
                </c:pt>
                <c:pt idx="257">
                  <c:v>0.18446091669091</c:v>
                </c:pt>
                <c:pt idx="258">
                  <c:v>0.183876501106494</c:v>
                </c:pt>
                <c:pt idx="259">
                  <c:v>0.183292085522079</c:v>
                </c:pt>
                <c:pt idx="260">
                  <c:v>0.182707669937663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846718"/>
        <c:axId val="3920625"/>
      </c:lineChart>
      <c:catAx>
        <c:axId val="748467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20625"/>
        <c:crosses val="autoZero"/>
        <c:auto val="1"/>
        <c:lblAlgn val="ctr"/>
        <c:lblOffset val="100"/>
      </c:catAx>
      <c:valAx>
        <c:axId val="3920625"/>
        <c:scaling>
          <c:orientation val="minMax"/>
          <c:max val="0.8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846718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180967358882653"/>
          <c:y val="0.708526821158031"/>
          <c:w val="0.969007669495858"/>
          <c:h val="0.2827774819962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5090605138234"/>
          <c:y val="0.0268243918693769"/>
          <c:w val="0.940795180342864"/>
          <c:h val="0.590936354548484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3d679a"/>
            </a:solidFill>
            <a:ln w="12600">
              <a:solidFill>
                <a:srgbClr val="3d679a"/>
              </a:solidFill>
              <a:round/>
            </a:ln>
          </c:spPr>
          <c:marker>
            <c:symbol val="diamond"/>
            <c:size val="9"/>
            <c:spPr>
              <a:solidFill>
                <a:srgbClr val="3d679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Sheet1!$AK$7:$AK$271</c:f>
              <c:numCache>
                <c:formatCode>General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  <c:pt idx="170">
                  <c:v>0.2655540425</c:v>
                </c:pt>
                <c:pt idx="171">
                  <c:v>0.2725247388</c:v>
                </c:pt>
                <c:pt idx="172">
                  <c:v>0.273282909</c:v>
                </c:pt>
                <c:pt idx="173">
                  <c:v>0.2662102018</c:v>
                </c:pt>
                <c:pt idx="174">
                  <c:v>0.2657605723</c:v>
                </c:pt>
                <c:pt idx="175">
                  <c:v>0.26899565</c:v>
                </c:pt>
                <c:pt idx="176">
                  <c:v>0.2695515732</c:v>
                </c:pt>
                <c:pt idx="177">
                  <c:v>0.2648338784</c:v>
                </c:pt>
                <c:pt idx="178">
                  <c:v>0.2806206031</c:v>
                </c:pt>
                <c:pt idx="179">
                  <c:v>0.2741333841</c:v>
                </c:pt>
                <c:pt idx="180">
                  <c:v>0.2685366332</c:v>
                </c:pt>
                <c:pt idx="181">
                  <c:v>0.2655509646</c:v>
                </c:pt>
                <c:pt idx="182">
                  <c:v>0.2627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b9cde5"/>
            </a:solidFill>
            <a:ln w="5724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Sheet1!$AU$7:$AU$268</c:f>
              <c:numCache>
                <c:formatCode>General</c:formatCode>
                <c:ptCount val="262"/>
                <c:pt idx="187">
                  <c:v>0.285</c:v>
                </c:pt>
                <c:pt idx="188">
                  <c:v>0.285454545454545</c:v>
                </c:pt>
                <c:pt idx="189">
                  <c:v>0.285909090909091</c:v>
                </c:pt>
                <c:pt idx="190">
                  <c:v>0.286363636363636</c:v>
                </c:pt>
                <c:pt idx="191">
                  <c:v>0.286818181818182</c:v>
                </c:pt>
                <c:pt idx="192">
                  <c:v>0.287272727272727</c:v>
                </c:pt>
                <c:pt idx="193">
                  <c:v>0.287727272727273</c:v>
                </c:pt>
                <c:pt idx="194">
                  <c:v>0.288181818181818</c:v>
                </c:pt>
                <c:pt idx="195">
                  <c:v>0.288636363636363</c:v>
                </c:pt>
                <c:pt idx="196">
                  <c:v>0.289090909090909</c:v>
                </c:pt>
                <c:pt idx="197">
                  <c:v>0.289545454545454</c:v>
                </c:pt>
                <c:pt idx="198">
                  <c:v>0.29</c:v>
                </c:pt>
                <c:pt idx="199">
                  <c:v>0.290454545454545</c:v>
                </c:pt>
                <c:pt idx="200">
                  <c:v>0.290909090909091</c:v>
                </c:pt>
                <c:pt idx="201">
                  <c:v>0.291363636363636</c:v>
                </c:pt>
                <c:pt idx="202">
                  <c:v>0.291818181818181</c:v>
                </c:pt>
                <c:pt idx="203">
                  <c:v>0.292272727272727</c:v>
                </c:pt>
                <c:pt idx="204">
                  <c:v>0.292727272727272</c:v>
                </c:pt>
                <c:pt idx="205">
                  <c:v>0.293181818181818</c:v>
                </c:pt>
                <c:pt idx="206">
                  <c:v>0.293636363636363</c:v>
                </c:pt>
                <c:pt idx="207">
                  <c:v>0.294090909090909</c:v>
                </c:pt>
                <c:pt idx="208">
                  <c:v>0.294545454545454</c:v>
                </c:pt>
                <c:pt idx="209">
                  <c:v>0.294999999999999</c:v>
                </c:pt>
                <c:pt idx="210">
                  <c:v>0.295454545454545</c:v>
                </c:pt>
                <c:pt idx="211">
                  <c:v>0.29590909090909</c:v>
                </c:pt>
                <c:pt idx="212">
                  <c:v>0.296363636363636</c:v>
                </c:pt>
                <c:pt idx="213">
                  <c:v>0.296818181818181</c:v>
                </c:pt>
                <c:pt idx="214">
                  <c:v>0.297272727272727</c:v>
                </c:pt>
                <c:pt idx="215">
                  <c:v>0.297727272727272</c:v>
                </c:pt>
                <c:pt idx="216">
                  <c:v>0.298181818181817</c:v>
                </c:pt>
                <c:pt idx="217">
                  <c:v>0.298636363636363</c:v>
                </c:pt>
                <c:pt idx="218">
                  <c:v>0.299090909090908</c:v>
                </c:pt>
                <c:pt idx="219">
                  <c:v>0.299545454545454</c:v>
                </c:pt>
                <c:pt idx="220">
                  <c:v>0.299999999999999</c:v>
                </c:pt>
                <c:pt idx="221">
                  <c:v>0.300454545454545</c:v>
                </c:pt>
                <c:pt idx="222">
                  <c:v>0.30090909090909</c:v>
                </c:pt>
                <c:pt idx="223">
                  <c:v>0.301363636363635</c:v>
                </c:pt>
                <c:pt idx="224">
                  <c:v>0.301818181818181</c:v>
                </c:pt>
                <c:pt idx="225">
                  <c:v>0.302272727272726</c:v>
                </c:pt>
                <c:pt idx="226">
                  <c:v>0.302727272727272</c:v>
                </c:pt>
                <c:pt idx="227">
                  <c:v>0.303181818181817</c:v>
                </c:pt>
                <c:pt idx="228">
                  <c:v>0.303636363636363</c:v>
                </c:pt>
                <c:pt idx="229">
                  <c:v>0.304090909090908</c:v>
                </c:pt>
                <c:pt idx="230">
                  <c:v>0.304545454545453</c:v>
                </c:pt>
                <c:pt idx="231">
                  <c:v>0.304999999999999</c:v>
                </c:pt>
                <c:pt idx="232">
                  <c:v>0.305454545454544</c:v>
                </c:pt>
                <c:pt idx="233">
                  <c:v>0.30590909090909</c:v>
                </c:pt>
                <c:pt idx="234">
                  <c:v>0.306363636363635</c:v>
                </c:pt>
                <c:pt idx="235">
                  <c:v>0.306818181818181</c:v>
                </c:pt>
                <c:pt idx="236">
                  <c:v>0.307272727272726</c:v>
                </c:pt>
                <c:pt idx="237">
                  <c:v>0.307727272727272</c:v>
                </c:pt>
                <c:pt idx="238">
                  <c:v>0.308181818181817</c:v>
                </c:pt>
                <c:pt idx="239">
                  <c:v>0.308636363636362</c:v>
                </c:pt>
                <c:pt idx="240">
                  <c:v>0.309090909090908</c:v>
                </c:pt>
                <c:pt idx="241">
                  <c:v>0.309545454545453</c:v>
                </c:pt>
                <c:pt idx="242">
                  <c:v>0.309999999999999</c:v>
                </c:pt>
                <c:pt idx="243">
                  <c:v>0.310454545454544</c:v>
                </c:pt>
                <c:pt idx="244">
                  <c:v>0.31090909090909</c:v>
                </c:pt>
                <c:pt idx="245">
                  <c:v>0.311363636363635</c:v>
                </c:pt>
                <c:pt idx="246">
                  <c:v>0.31181818181818</c:v>
                </c:pt>
                <c:pt idx="247">
                  <c:v>0.312272727272726</c:v>
                </c:pt>
                <c:pt idx="248">
                  <c:v>0.312727272727271</c:v>
                </c:pt>
                <c:pt idx="249">
                  <c:v>0.313181818181817</c:v>
                </c:pt>
                <c:pt idx="250">
                  <c:v>0.313636363636362</c:v>
                </c:pt>
                <c:pt idx="251">
                  <c:v>0.314090909090907</c:v>
                </c:pt>
                <c:pt idx="252">
                  <c:v>0.314545454545453</c:v>
                </c:pt>
                <c:pt idx="253">
                  <c:v>0.314999999999998</c:v>
                </c:pt>
                <c:pt idx="254">
                  <c:v>0.315454545454544</c:v>
                </c:pt>
                <c:pt idx="255">
                  <c:v>0.315909090909089</c:v>
                </c:pt>
                <c:pt idx="256">
                  <c:v>0.316363636363635</c:v>
                </c:pt>
                <c:pt idx="257">
                  <c:v>0.31681818181818</c:v>
                </c:pt>
                <c:pt idx="258">
                  <c:v>0.317272727272725</c:v>
                </c:pt>
                <c:pt idx="259">
                  <c:v>0.317727272727271</c:v>
                </c:pt>
                <c:pt idx="260">
                  <c:v>0.318181818181816</c:v>
                </c:pt>
                <c:pt idx="261">
                  <c:v>0.318636363636362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Sheet1!$AP$7:$AP$268</c:f>
              <c:numCache>
                <c:formatCode>General</c:formatCode>
                <c:ptCount val="262"/>
                <c:pt idx="182">
                  <c:v>0.2627</c:v>
                </c:pt>
                <c:pt idx="183">
                  <c:v>0.2627</c:v>
                </c:pt>
                <c:pt idx="184">
                  <c:v>0.2775</c:v>
                </c:pt>
                <c:pt idx="185">
                  <c:v>0.285</c:v>
                </c:pt>
                <c:pt idx="186">
                  <c:v>0.285</c:v>
                </c:pt>
                <c:pt idx="187">
                  <c:v>0.285</c:v>
                </c:pt>
                <c:pt idx="188">
                  <c:v>0.286363636363636</c:v>
                </c:pt>
                <c:pt idx="189">
                  <c:v>0.287727272727273</c:v>
                </c:pt>
                <c:pt idx="190">
                  <c:v>0.289090909090909</c:v>
                </c:pt>
                <c:pt idx="191">
                  <c:v>0.290454545454545</c:v>
                </c:pt>
                <c:pt idx="192">
                  <c:v>0.291818181818182</c:v>
                </c:pt>
                <c:pt idx="193">
                  <c:v>0.293181818181818</c:v>
                </c:pt>
                <c:pt idx="194">
                  <c:v>0.294545454545454</c:v>
                </c:pt>
                <c:pt idx="195">
                  <c:v>0.295909090909091</c:v>
                </c:pt>
                <c:pt idx="196">
                  <c:v>0.297272727272727</c:v>
                </c:pt>
                <c:pt idx="197">
                  <c:v>0.298636363636363</c:v>
                </c:pt>
                <c:pt idx="198">
                  <c:v>0.3</c:v>
                </c:pt>
                <c:pt idx="199">
                  <c:v>0.301363636363636</c:v>
                </c:pt>
                <c:pt idx="200">
                  <c:v>0.302727272727273</c:v>
                </c:pt>
                <c:pt idx="201">
                  <c:v>0.304090909090909</c:v>
                </c:pt>
                <c:pt idx="202">
                  <c:v>0.305454545454545</c:v>
                </c:pt>
                <c:pt idx="203">
                  <c:v>0.306818181818182</c:v>
                </c:pt>
                <c:pt idx="204">
                  <c:v>0.308181818181818</c:v>
                </c:pt>
                <c:pt idx="205">
                  <c:v>0.309545454545454</c:v>
                </c:pt>
                <c:pt idx="206">
                  <c:v>0.310909090909091</c:v>
                </c:pt>
                <c:pt idx="207">
                  <c:v>0.312272727272727</c:v>
                </c:pt>
                <c:pt idx="208">
                  <c:v>0.313636363636363</c:v>
                </c:pt>
                <c:pt idx="209">
                  <c:v>0.315</c:v>
                </c:pt>
                <c:pt idx="210">
                  <c:v>0.316363636363636</c:v>
                </c:pt>
                <c:pt idx="211">
                  <c:v>0.317727272727272</c:v>
                </c:pt>
                <c:pt idx="212">
                  <c:v>0.319090909090909</c:v>
                </c:pt>
                <c:pt idx="213">
                  <c:v>0.320454545454545</c:v>
                </c:pt>
                <c:pt idx="214">
                  <c:v>0.321818181818181</c:v>
                </c:pt>
                <c:pt idx="215">
                  <c:v>0.323181818181818</c:v>
                </c:pt>
                <c:pt idx="216">
                  <c:v>0.324545454545454</c:v>
                </c:pt>
                <c:pt idx="217">
                  <c:v>0.32590909090909</c:v>
                </c:pt>
                <c:pt idx="218">
                  <c:v>0.327272727272727</c:v>
                </c:pt>
                <c:pt idx="219">
                  <c:v>0.328636363636363</c:v>
                </c:pt>
                <c:pt idx="220">
                  <c:v>0.329999999999999</c:v>
                </c:pt>
                <c:pt idx="221">
                  <c:v>0.331363636363636</c:v>
                </c:pt>
                <c:pt idx="222">
                  <c:v>0.332727272727272</c:v>
                </c:pt>
                <c:pt idx="223">
                  <c:v>0.334090909090908</c:v>
                </c:pt>
                <c:pt idx="224">
                  <c:v>0.335454545454545</c:v>
                </c:pt>
                <c:pt idx="225">
                  <c:v>0.336818181818181</c:v>
                </c:pt>
                <c:pt idx="226">
                  <c:v>0.338181818181817</c:v>
                </c:pt>
                <c:pt idx="227">
                  <c:v>0.339545454545454</c:v>
                </c:pt>
                <c:pt idx="228">
                  <c:v>0.34090909090909</c:v>
                </c:pt>
                <c:pt idx="229">
                  <c:v>0.342272727272726</c:v>
                </c:pt>
                <c:pt idx="230">
                  <c:v>0.343636363636363</c:v>
                </c:pt>
                <c:pt idx="231">
                  <c:v>0.344999999999999</c:v>
                </c:pt>
                <c:pt idx="232">
                  <c:v>0.346363636363636</c:v>
                </c:pt>
                <c:pt idx="233">
                  <c:v>0.347727272727272</c:v>
                </c:pt>
                <c:pt idx="234">
                  <c:v>0.349090909090908</c:v>
                </c:pt>
                <c:pt idx="235">
                  <c:v>0.350454545454545</c:v>
                </c:pt>
                <c:pt idx="236">
                  <c:v>0.351818181818181</c:v>
                </c:pt>
                <c:pt idx="237">
                  <c:v>0.353181818181817</c:v>
                </c:pt>
                <c:pt idx="238">
                  <c:v>0.354545454545454</c:v>
                </c:pt>
                <c:pt idx="239">
                  <c:v>0.35590909090909</c:v>
                </c:pt>
                <c:pt idx="240">
                  <c:v>0.357272727272726</c:v>
                </c:pt>
                <c:pt idx="241">
                  <c:v>0.358636363636363</c:v>
                </c:pt>
                <c:pt idx="242">
                  <c:v>0.359999999999999</c:v>
                </c:pt>
                <c:pt idx="243">
                  <c:v>0.361363636363635</c:v>
                </c:pt>
                <c:pt idx="244">
                  <c:v>0.362727272727272</c:v>
                </c:pt>
                <c:pt idx="245">
                  <c:v>0.364090909090908</c:v>
                </c:pt>
                <c:pt idx="246">
                  <c:v>0.365454545454544</c:v>
                </c:pt>
                <c:pt idx="247">
                  <c:v>0.366818181818181</c:v>
                </c:pt>
                <c:pt idx="248">
                  <c:v>0.368181818181817</c:v>
                </c:pt>
                <c:pt idx="249">
                  <c:v>0.369545454545453</c:v>
                </c:pt>
                <c:pt idx="250">
                  <c:v>0.37090909090909</c:v>
                </c:pt>
                <c:pt idx="251">
                  <c:v>0.372272727272726</c:v>
                </c:pt>
                <c:pt idx="252">
                  <c:v>0.373636363636362</c:v>
                </c:pt>
                <c:pt idx="253">
                  <c:v>0.374999999999999</c:v>
                </c:pt>
                <c:pt idx="254">
                  <c:v>0.376363636363635</c:v>
                </c:pt>
                <c:pt idx="255">
                  <c:v>0.377727272727271</c:v>
                </c:pt>
                <c:pt idx="256">
                  <c:v>0.379090909090908</c:v>
                </c:pt>
                <c:pt idx="257">
                  <c:v>0.380454545454544</c:v>
                </c:pt>
                <c:pt idx="258">
                  <c:v>0.38181818181818</c:v>
                </c:pt>
                <c:pt idx="259">
                  <c:v>0.383181818181817</c:v>
                </c:pt>
                <c:pt idx="260">
                  <c:v>0.384545454545453</c:v>
                </c:pt>
                <c:pt idx="261">
                  <c:v>0.38590909090909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Sheet1!$AY$7:$AY$268</c:f>
              <c:numCache>
                <c:formatCode>General</c:formatCode>
                <c:ptCount val="262"/>
                <c:pt idx="187">
                  <c:v>0.285</c:v>
                </c:pt>
                <c:pt idx="188">
                  <c:v>0.287272727272727</c:v>
                </c:pt>
                <c:pt idx="189">
                  <c:v>0.289545454545455</c:v>
                </c:pt>
                <c:pt idx="190">
                  <c:v>0.291818181818182</c:v>
                </c:pt>
                <c:pt idx="191">
                  <c:v>0.294090909090909</c:v>
                </c:pt>
                <c:pt idx="192">
                  <c:v>0.296363636363636</c:v>
                </c:pt>
                <c:pt idx="193">
                  <c:v>0.298636363636364</c:v>
                </c:pt>
                <c:pt idx="194">
                  <c:v>0.300909090909091</c:v>
                </c:pt>
                <c:pt idx="195">
                  <c:v>0.303181818181818</c:v>
                </c:pt>
                <c:pt idx="196">
                  <c:v>0.305454545454545</c:v>
                </c:pt>
                <c:pt idx="197">
                  <c:v>0.307727272727273</c:v>
                </c:pt>
                <c:pt idx="198">
                  <c:v>0.31</c:v>
                </c:pt>
                <c:pt idx="199">
                  <c:v>0.312272727272727</c:v>
                </c:pt>
                <c:pt idx="200">
                  <c:v>0.314545454545454</c:v>
                </c:pt>
                <c:pt idx="201">
                  <c:v>0.316818181818182</c:v>
                </c:pt>
                <c:pt idx="202">
                  <c:v>0.319090909090909</c:v>
                </c:pt>
                <c:pt idx="203">
                  <c:v>0.321363636363636</c:v>
                </c:pt>
                <c:pt idx="204">
                  <c:v>0.323636363636363</c:v>
                </c:pt>
                <c:pt idx="205">
                  <c:v>0.325909090909091</c:v>
                </c:pt>
                <c:pt idx="206">
                  <c:v>0.328181818181818</c:v>
                </c:pt>
                <c:pt idx="207">
                  <c:v>0.330454545454545</c:v>
                </c:pt>
                <c:pt idx="208">
                  <c:v>0.332727272727272</c:v>
                </c:pt>
                <c:pt idx="209">
                  <c:v>0.335</c:v>
                </c:pt>
                <c:pt idx="210">
                  <c:v>0.337272727272727</c:v>
                </c:pt>
                <c:pt idx="211">
                  <c:v>0.339545454545454</c:v>
                </c:pt>
                <c:pt idx="212">
                  <c:v>0.341818181818181</c:v>
                </c:pt>
                <c:pt idx="213">
                  <c:v>0.344090909090909</c:v>
                </c:pt>
                <c:pt idx="214">
                  <c:v>0.346363636363636</c:v>
                </c:pt>
                <c:pt idx="215">
                  <c:v>0.348636363636363</c:v>
                </c:pt>
                <c:pt idx="216">
                  <c:v>0.350909090909091</c:v>
                </c:pt>
                <c:pt idx="217">
                  <c:v>0.353181818181818</c:v>
                </c:pt>
                <c:pt idx="218">
                  <c:v>0.355454545454545</c:v>
                </c:pt>
                <c:pt idx="219">
                  <c:v>0.357727272727272</c:v>
                </c:pt>
                <c:pt idx="220">
                  <c:v>0.36</c:v>
                </c:pt>
                <c:pt idx="221">
                  <c:v>0.362272727272727</c:v>
                </c:pt>
                <c:pt idx="222">
                  <c:v>0.364545454545454</c:v>
                </c:pt>
                <c:pt idx="223">
                  <c:v>0.366818181818181</c:v>
                </c:pt>
                <c:pt idx="224">
                  <c:v>0.369090909090909</c:v>
                </c:pt>
                <c:pt idx="225">
                  <c:v>0.371363636363636</c:v>
                </c:pt>
                <c:pt idx="226">
                  <c:v>0.373636363636363</c:v>
                </c:pt>
                <c:pt idx="227">
                  <c:v>0.37590909090909</c:v>
                </c:pt>
                <c:pt idx="228">
                  <c:v>0.378181818181818</c:v>
                </c:pt>
                <c:pt idx="229">
                  <c:v>0.380454545454545</c:v>
                </c:pt>
                <c:pt idx="230">
                  <c:v>0.382727272727272</c:v>
                </c:pt>
                <c:pt idx="231">
                  <c:v>0.384999999999999</c:v>
                </c:pt>
                <c:pt idx="232">
                  <c:v>0.387272727272727</c:v>
                </c:pt>
                <c:pt idx="233">
                  <c:v>0.389545454545454</c:v>
                </c:pt>
                <c:pt idx="234">
                  <c:v>0.391818181818181</c:v>
                </c:pt>
                <c:pt idx="235">
                  <c:v>0.394090909090908</c:v>
                </c:pt>
                <c:pt idx="236">
                  <c:v>0.396363636363636</c:v>
                </c:pt>
                <c:pt idx="237">
                  <c:v>0.398636363636363</c:v>
                </c:pt>
                <c:pt idx="238">
                  <c:v>0.40090909090909</c:v>
                </c:pt>
                <c:pt idx="239">
                  <c:v>0.403181818181818</c:v>
                </c:pt>
                <c:pt idx="240">
                  <c:v>0.405454545454545</c:v>
                </c:pt>
                <c:pt idx="241">
                  <c:v>0.407727272727272</c:v>
                </c:pt>
                <c:pt idx="242">
                  <c:v>0.409999999999999</c:v>
                </c:pt>
                <c:pt idx="243">
                  <c:v>0.412272727272727</c:v>
                </c:pt>
                <c:pt idx="244">
                  <c:v>0.414545454545454</c:v>
                </c:pt>
                <c:pt idx="245">
                  <c:v>0.416818181818181</c:v>
                </c:pt>
                <c:pt idx="246">
                  <c:v>0.419090909090908</c:v>
                </c:pt>
                <c:pt idx="247">
                  <c:v>0.421363636363636</c:v>
                </c:pt>
                <c:pt idx="248">
                  <c:v>0.423636363636363</c:v>
                </c:pt>
                <c:pt idx="249">
                  <c:v>0.42590909090909</c:v>
                </c:pt>
                <c:pt idx="250">
                  <c:v>0.428181818181817</c:v>
                </c:pt>
                <c:pt idx="251">
                  <c:v>0.430454545454545</c:v>
                </c:pt>
                <c:pt idx="252">
                  <c:v>0.432727272727272</c:v>
                </c:pt>
                <c:pt idx="253">
                  <c:v>0.434999999999999</c:v>
                </c:pt>
                <c:pt idx="254">
                  <c:v>0.437272727272726</c:v>
                </c:pt>
                <c:pt idx="255">
                  <c:v>0.439545454545454</c:v>
                </c:pt>
                <c:pt idx="256">
                  <c:v>0.441818181818181</c:v>
                </c:pt>
                <c:pt idx="257">
                  <c:v>0.444090909090908</c:v>
                </c:pt>
                <c:pt idx="258">
                  <c:v>0.446363636363635</c:v>
                </c:pt>
                <c:pt idx="259">
                  <c:v>0.448636363636363</c:v>
                </c:pt>
                <c:pt idx="260">
                  <c:v>0.45090909090909</c:v>
                </c:pt>
                <c:pt idx="261">
                  <c:v>0.453181818181817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12600">
              <a:solidFill>
                <a:srgbClr val="9d3e3b"/>
              </a:solidFill>
              <a:round/>
            </a:ln>
          </c:spPr>
          <c:marker>
            <c:symbol val="square"/>
            <c:size val="9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Sheet1!$AL$7:$AL$271</c:f>
              <c:numCache>
                <c:formatCode>General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  <c:pt idx="170">
                  <c:v>0.0345545045</c:v>
                </c:pt>
                <c:pt idx="171">
                  <c:v>0.0376881769</c:v>
                </c:pt>
                <c:pt idx="172">
                  <c:v>0.0370370295</c:v>
                </c:pt>
                <c:pt idx="173">
                  <c:v>0.0394778851</c:v>
                </c:pt>
                <c:pt idx="174">
                  <c:v>0.0417374696</c:v>
                </c:pt>
                <c:pt idx="175">
                  <c:v>0.042754906</c:v>
                </c:pt>
                <c:pt idx="176">
                  <c:v>0.0355697508</c:v>
                </c:pt>
                <c:pt idx="177">
                  <c:v>0.0401119935</c:v>
                </c:pt>
                <c:pt idx="178">
                  <c:v>0.0382143609</c:v>
                </c:pt>
                <c:pt idx="179">
                  <c:v>0.0416748186</c:v>
                </c:pt>
                <c:pt idx="180">
                  <c:v>0.0439037474</c:v>
                </c:pt>
                <c:pt idx="181">
                  <c:v>0.0372234087</c:v>
                </c:pt>
                <c:pt idx="182">
                  <c:v>0.0239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Sheet1!$AQ$7:$AQ$268</c:f>
              <c:numCache>
                <c:formatCode>General</c:formatCode>
                <c:ptCount val="262"/>
                <c:pt idx="182">
                  <c:v>0.0239</c:v>
                </c:pt>
                <c:pt idx="183">
                  <c:v>0.03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Sheet1!$AM$6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c3d69b"/>
            </a:solidFill>
            <a:ln w="12600">
              <a:noFill/>
            </a:ln>
          </c:spPr>
          <c:marker>
            <c:symbol val="triangle"/>
            <c:size val="9"/>
            <c:spPr>
              <a:solidFill>
                <a:srgbClr val="c3d69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Sheet1!$AM$7:$AM$271</c:f>
              <c:numCache>
                <c:formatCode>General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  <c:pt idx="170">
                  <c:v>0.1992931837</c:v>
                </c:pt>
                <c:pt idx="171">
                  <c:v>0.2022269359</c:v>
                </c:pt>
                <c:pt idx="172">
                  <c:v>0.2009861495</c:v>
                </c:pt>
                <c:pt idx="173">
                  <c:v>0.2014405796</c:v>
                </c:pt>
                <c:pt idx="174">
                  <c:v>0.2007355807</c:v>
                </c:pt>
                <c:pt idx="175">
                  <c:v>0.2061110705</c:v>
                </c:pt>
                <c:pt idx="176">
                  <c:v>0.2048569773</c:v>
                </c:pt>
                <c:pt idx="177">
                  <c:v>0.2058139343</c:v>
                </c:pt>
                <c:pt idx="178">
                  <c:v>0.2021253414</c:v>
                </c:pt>
                <c:pt idx="179">
                  <c:v>0.2019644735</c:v>
                </c:pt>
                <c:pt idx="180">
                  <c:v>0.2132496646</c:v>
                </c:pt>
                <c:pt idx="181">
                  <c:v>0.2092353789</c:v>
                </c:pt>
                <c:pt idx="182">
                  <c:v>0.125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Sheet1!$AV$6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Sheet1!$AV$7:$AV$268</c:f>
              <c:numCache>
                <c:formatCode>General</c:formatCode>
                <c:ptCount val="262"/>
                <c:pt idx="187">
                  <c:v>0.1878183847</c:v>
                </c:pt>
                <c:pt idx="188">
                  <c:v>0.187883319764935</c:v>
                </c:pt>
                <c:pt idx="189">
                  <c:v>0.18794825482987</c:v>
                </c:pt>
                <c:pt idx="190">
                  <c:v>0.188013189894805</c:v>
                </c:pt>
                <c:pt idx="191">
                  <c:v>0.18807812495974</c:v>
                </c:pt>
                <c:pt idx="192">
                  <c:v>0.188143060024675</c:v>
                </c:pt>
                <c:pt idx="193">
                  <c:v>0.18820799508961</c:v>
                </c:pt>
                <c:pt idx="194">
                  <c:v>0.188272930154545</c:v>
                </c:pt>
                <c:pt idx="195">
                  <c:v>0.18833786521948</c:v>
                </c:pt>
                <c:pt idx="196">
                  <c:v>0.188402800284416</c:v>
                </c:pt>
                <c:pt idx="197">
                  <c:v>0.188467735349351</c:v>
                </c:pt>
                <c:pt idx="198">
                  <c:v>0.188532670414286</c:v>
                </c:pt>
                <c:pt idx="199">
                  <c:v>0.188597605479221</c:v>
                </c:pt>
                <c:pt idx="200">
                  <c:v>0.188662540544156</c:v>
                </c:pt>
                <c:pt idx="201">
                  <c:v>0.188727475609091</c:v>
                </c:pt>
                <c:pt idx="202">
                  <c:v>0.188792410674026</c:v>
                </c:pt>
                <c:pt idx="203">
                  <c:v>0.188857345738961</c:v>
                </c:pt>
                <c:pt idx="204">
                  <c:v>0.188922280803896</c:v>
                </c:pt>
                <c:pt idx="205">
                  <c:v>0.188987215868831</c:v>
                </c:pt>
                <c:pt idx="206">
                  <c:v>0.189052150933766</c:v>
                </c:pt>
                <c:pt idx="207">
                  <c:v>0.189117085998701</c:v>
                </c:pt>
                <c:pt idx="208">
                  <c:v>0.189182021063636</c:v>
                </c:pt>
                <c:pt idx="209">
                  <c:v>0.189246956128572</c:v>
                </c:pt>
                <c:pt idx="210">
                  <c:v>0.189311891193507</c:v>
                </c:pt>
                <c:pt idx="211">
                  <c:v>0.189376826258442</c:v>
                </c:pt>
                <c:pt idx="212">
                  <c:v>0.189441761323377</c:v>
                </c:pt>
                <c:pt idx="213">
                  <c:v>0.189506696388312</c:v>
                </c:pt>
                <c:pt idx="214">
                  <c:v>0.189571631453247</c:v>
                </c:pt>
                <c:pt idx="215">
                  <c:v>0.189636566518182</c:v>
                </c:pt>
                <c:pt idx="216">
                  <c:v>0.189701501583117</c:v>
                </c:pt>
                <c:pt idx="217">
                  <c:v>0.189766436648052</c:v>
                </c:pt>
                <c:pt idx="218">
                  <c:v>0.189831371712987</c:v>
                </c:pt>
                <c:pt idx="219">
                  <c:v>0.189896306777922</c:v>
                </c:pt>
                <c:pt idx="220">
                  <c:v>0.189961241842857</c:v>
                </c:pt>
                <c:pt idx="221">
                  <c:v>0.190026176907792</c:v>
                </c:pt>
                <c:pt idx="222">
                  <c:v>0.190091111972727</c:v>
                </c:pt>
                <c:pt idx="223">
                  <c:v>0.190156047037663</c:v>
                </c:pt>
                <c:pt idx="224">
                  <c:v>0.190220982102598</c:v>
                </c:pt>
                <c:pt idx="225">
                  <c:v>0.190285917167533</c:v>
                </c:pt>
                <c:pt idx="226">
                  <c:v>0.190350852232468</c:v>
                </c:pt>
                <c:pt idx="227">
                  <c:v>0.190415787297403</c:v>
                </c:pt>
                <c:pt idx="228">
                  <c:v>0.190480722362338</c:v>
                </c:pt>
                <c:pt idx="229">
                  <c:v>0.190545657427273</c:v>
                </c:pt>
                <c:pt idx="230">
                  <c:v>0.190610592492208</c:v>
                </c:pt>
                <c:pt idx="231">
                  <c:v>0.190675527557143</c:v>
                </c:pt>
                <c:pt idx="232">
                  <c:v>0.190740462622078</c:v>
                </c:pt>
                <c:pt idx="233">
                  <c:v>0.190805397687013</c:v>
                </c:pt>
                <c:pt idx="234">
                  <c:v>0.190870332751948</c:v>
                </c:pt>
                <c:pt idx="235">
                  <c:v>0.190935267816883</c:v>
                </c:pt>
                <c:pt idx="236">
                  <c:v>0.191000202881818</c:v>
                </c:pt>
                <c:pt idx="237">
                  <c:v>0.191065137946754</c:v>
                </c:pt>
                <c:pt idx="238">
                  <c:v>0.191130073011689</c:v>
                </c:pt>
                <c:pt idx="239">
                  <c:v>0.191195008076624</c:v>
                </c:pt>
                <c:pt idx="240">
                  <c:v>0.191259943141559</c:v>
                </c:pt>
                <c:pt idx="241">
                  <c:v>0.191324878206494</c:v>
                </c:pt>
                <c:pt idx="242">
                  <c:v>0.191389813271429</c:v>
                </c:pt>
                <c:pt idx="243">
                  <c:v>0.191454748336364</c:v>
                </c:pt>
                <c:pt idx="244">
                  <c:v>0.191519683401299</c:v>
                </c:pt>
                <c:pt idx="245">
                  <c:v>0.191584618466234</c:v>
                </c:pt>
                <c:pt idx="246">
                  <c:v>0.191649553531169</c:v>
                </c:pt>
                <c:pt idx="247">
                  <c:v>0.191714488596104</c:v>
                </c:pt>
                <c:pt idx="248">
                  <c:v>0.191779423661039</c:v>
                </c:pt>
                <c:pt idx="249">
                  <c:v>0.191844358725974</c:v>
                </c:pt>
                <c:pt idx="250">
                  <c:v>0.19190929379091</c:v>
                </c:pt>
                <c:pt idx="251">
                  <c:v>0.191974228855845</c:v>
                </c:pt>
                <c:pt idx="252">
                  <c:v>0.19203916392078</c:v>
                </c:pt>
                <c:pt idx="253">
                  <c:v>0.192104098985715</c:v>
                </c:pt>
                <c:pt idx="254">
                  <c:v>0.19216903405065</c:v>
                </c:pt>
                <c:pt idx="255">
                  <c:v>0.192233969115585</c:v>
                </c:pt>
                <c:pt idx="256">
                  <c:v>0.19229890418052</c:v>
                </c:pt>
                <c:pt idx="257">
                  <c:v>0.192363839245455</c:v>
                </c:pt>
                <c:pt idx="258">
                  <c:v>0.19242877431039</c:v>
                </c:pt>
                <c:pt idx="259">
                  <c:v>0.192493709375325</c:v>
                </c:pt>
                <c:pt idx="260">
                  <c:v>0.19255864444026</c:v>
                </c:pt>
                <c:pt idx="261">
                  <c:v>0.192623579505195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Sheet1!$AR$6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Sheet1!$AR$7:$AR$268</c:f>
              <c:numCache>
                <c:formatCode>General</c:formatCode>
                <c:ptCount val="262"/>
                <c:pt idx="182">
                  <c:v>0.125</c:v>
                </c:pt>
                <c:pt idx="183">
                  <c:v>0.1523</c:v>
                </c:pt>
                <c:pt idx="184">
                  <c:v>0.1475</c:v>
                </c:pt>
                <c:pt idx="185">
                  <c:v>0.16</c:v>
                </c:pt>
                <c:pt idx="186">
                  <c:v>0.17</c:v>
                </c:pt>
                <c:pt idx="187">
                  <c:v>0.1878183847</c:v>
                </c:pt>
                <c:pt idx="188">
                  <c:v>0.18755864444026</c:v>
                </c:pt>
                <c:pt idx="189">
                  <c:v>0.187298904180519</c:v>
                </c:pt>
                <c:pt idx="190">
                  <c:v>0.187039163920779</c:v>
                </c:pt>
                <c:pt idx="191">
                  <c:v>0.186779423661039</c:v>
                </c:pt>
                <c:pt idx="192">
                  <c:v>0.186519683401299</c:v>
                </c:pt>
                <c:pt idx="193">
                  <c:v>0.186259943141558</c:v>
                </c:pt>
                <c:pt idx="194">
                  <c:v>0.186000202881818</c:v>
                </c:pt>
                <c:pt idx="195">
                  <c:v>0.185740462622078</c:v>
                </c:pt>
                <c:pt idx="196">
                  <c:v>0.185480722362338</c:v>
                </c:pt>
                <c:pt idx="197">
                  <c:v>0.185220982102597</c:v>
                </c:pt>
                <c:pt idx="198">
                  <c:v>0.184961241842857</c:v>
                </c:pt>
                <c:pt idx="199">
                  <c:v>0.184701501583117</c:v>
                </c:pt>
                <c:pt idx="200">
                  <c:v>0.184441761323376</c:v>
                </c:pt>
                <c:pt idx="201">
                  <c:v>0.184182021063636</c:v>
                </c:pt>
                <c:pt idx="202">
                  <c:v>0.183922280803896</c:v>
                </c:pt>
                <c:pt idx="203">
                  <c:v>0.183662540544156</c:v>
                </c:pt>
                <c:pt idx="204">
                  <c:v>0.183402800284415</c:v>
                </c:pt>
                <c:pt idx="205">
                  <c:v>0.183143060024675</c:v>
                </c:pt>
                <c:pt idx="206">
                  <c:v>0.182883319764935</c:v>
                </c:pt>
                <c:pt idx="207">
                  <c:v>0.182623579505195</c:v>
                </c:pt>
                <c:pt idx="208">
                  <c:v>0.182363839245454</c:v>
                </c:pt>
                <c:pt idx="209">
                  <c:v>0.182104098985714</c:v>
                </c:pt>
                <c:pt idx="210">
                  <c:v>0.181844358725974</c:v>
                </c:pt>
                <c:pt idx="211">
                  <c:v>0.181584618466234</c:v>
                </c:pt>
                <c:pt idx="212">
                  <c:v>0.181324878206493</c:v>
                </c:pt>
                <c:pt idx="213">
                  <c:v>0.181065137946753</c:v>
                </c:pt>
                <c:pt idx="214">
                  <c:v>0.180805397687013</c:v>
                </c:pt>
                <c:pt idx="215">
                  <c:v>0.180545657427272</c:v>
                </c:pt>
                <c:pt idx="216">
                  <c:v>0.180285917167532</c:v>
                </c:pt>
                <c:pt idx="217">
                  <c:v>0.180026176907792</c:v>
                </c:pt>
                <c:pt idx="218">
                  <c:v>0.179766436648052</c:v>
                </c:pt>
                <c:pt idx="219">
                  <c:v>0.179506696388311</c:v>
                </c:pt>
                <c:pt idx="220">
                  <c:v>0.179246956128571</c:v>
                </c:pt>
                <c:pt idx="221">
                  <c:v>0.178987215868831</c:v>
                </c:pt>
                <c:pt idx="222">
                  <c:v>0.178727475609091</c:v>
                </c:pt>
                <c:pt idx="223">
                  <c:v>0.17846773534935</c:v>
                </c:pt>
                <c:pt idx="224">
                  <c:v>0.17820799508961</c:v>
                </c:pt>
                <c:pt idx="225">
                  <c:v>0.17794825482987</c:v>
                </c:pt>
                <c:pt idx="226">
                  <c:v>0.17768851457013</c:v>
                </c:pt>
                <c:pt idx="227">
                  <c:v>0.177428774310389</c:v>
                </c:pt>
                <c:pt idx="228">
                  <c:v>0.177169034050649</c:v>
                </c:pt>
                <c:pt idx="229">
                  <c:v>0.176909293790909</c:v>
                </c:pt>
                <c:pt idx="230">
                  <c:v>0.176649553531168</c:v>
                </c:pt>
                <c:pt idx="231">
                  <c:v>0.176389813271428</c:v>
                </c:pt>
                <c:pt idx="232">
                  <c:v>0.176130073011688</c:v>
                </c:pt>
                <c:pt idx="233">
                  <c:v>0.175870332751948</c:v>
                </c:pt>
                <c:pt idx="234">
                  <c:v>0.175610592492207</c:v>
                </c:pt>
                <c:pt idx="235">
                  <c:v>0.175350852232467</c:v>
                </c:pt>
                <c:pt idx="236">
                  <c:v>0.175091111972727</c:v>
                </c:pt>
                <c:pt idx="237">
                  <c:v>0.174831371712987</c:v>
                </c:pt>
                <c:pt idx="238">
                  <c:v>0.174571631453246</c:v>
                </c:pt>
                <c:pt idx="239">
                  <c:v>0.174311891193506</c:v>
                </c:pt>
                <c:pt idx="240">
                  <c:v>0.174052150933766</c:v>
                </c:pt>
                <c:pt idx="241">
                  <c:v>0.173792410674026</c:v>
                </c:pt>
                <c:pt idx="242">
                  <c:v>0.173532670414285</c:v>
                </c:pt>
                <c:pt idx="243">
                  <c:v>0.173272930154545</c:v>
                </c:pt>
                <c:pt idx="244">
                  <c:v>0.173013189894805</c:v>
                </c:pt>
                <c:pt idx="245">
                  <c:v>0.172753449635064</c:v>
                </c:pt>
                <c:pt idx="246">
                  <c:v>0.172493709375324</c:v>
                </c:pt>
                <c:pt idx="247">
                  <c:v>0.172233969115584</c:v>
                </c:pt>
                <c:pt idx="248">
                  <c:v>0.171974228855844</c:v>
                </c:pt>
                <c:pt idx="249">
                  <c:v>0.171714488596103</c:v>
                </c:pt>
                <c:pt idx="250">
                  <c:v>0.171454748336363</c:v>
                </c:pt>
                <c:pt idx="251">
                  <c:v>0.171195008076623</c:v>
                </c:pt>
                <c:pt idx="252">
                  <c:v>0.170935267816883</c:v>
                </c:pt>
                <c:pt idx="253">
                  <c:v>0.170675527557142</c:v>
                </c:pt>
                <c:pt idx="254">
                  <c:v>0.170415787297402</c:v>
                </c:pt>
                <c:pt idx="255">
                  <c:v>0.170156047037662</c:v>
                </c:pt>
                <c:pt idx="256">
                  <c:v>0.169896306777922</c:v>
                </c:pt>
                <c:pt idx="257">
                  <c:v>0.169636566518181</c:v>
                </c:pt>
                <c:pt idx="258">
                  <c:v>0.169376826258441</c:v>
                </c:pt>
                <c:pt idx="259">
                  <c:v>0.169117085998701</c:v>
                </c:pt>
                <c:pt idx="260">
                  <c:v>0.168857345738961</c:v>
                </c:pt>
                <c:pt idx="261">
                  <c:v>0.16859760547922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Sheet1!$AZ$6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Sheet1!$AZ$7:$AZ$268</c:f>
              <c:numCache>
                <c:formatCode>General</c:formatCode>
                <c:ptCount val="262"/>
                <c:pt idx="187">
                  <c:v>0.1878183847</c:v>
                </c:pt>
                <c:pt idx="188">
                  <c:v>0.187233969115584</c:v>
                </c:pt>
                <c:pt idx="189">
                  <c:v>0.186649553531169</c:v>
                </c:pt>
                <c:pt idx="190">
                  <c:v>0.186065137946753</c:v>
                </c:pt>
                <c:pt idx="191">
                  <c:v>0.185480722362338</c:v>
                </c:pt>
                <c:pt idx="192">
                  <c:v>0.184896306777922</c:v>
                </c:pt>
                <c:pt idx="193">
                  <c:v>0.184311891193506</c:v>
                </c:pt>
                <c:pt idx="194">
                  <c:v>0.183727475609091</c:v>
                </c:pt>
                <c:pt idx="195">
                  <c:v>0.183143060024675</c:v>
                </c:pt>
                <c:pt idx="196">
                  <c:v>0.18255864444026</c:v>
                </c:pt>
                <c:pt idx="197">
                  <c:v>0.181974228855844</c:v>
                </c:pt>
                <c:pt idx="198">
                  <c:v>0.181389813271429</c:v>
                </c:pt>
                <c:pt idx="199">
                  <c:v>0.180805397687013</c:v>
                </c:pt>
                <c:pt idx="200">
                  <c:v>0.180220982102597</c:v>
                </c:pt>
                <c:pt idx="201">
                  <c:v>0.179636566518182</c:v>
                </c:pt>
                <c:pt idx="202">
                  <c:v>0.179052150933766</c:v>
                </c:pt>
                <c:pt idx="203">
                  <c:v>0.178467735349351</c:v>
                </c:pt>
                <c:pt idx="204">
                  <c:v>0.177883319764935</c:v>
                </c:pt>
                <c:pt idx="205">
                  <c:v>0.17729890418052</c:v>
                </c:pt>
                <c:pt idx="206">
                  <c:v>0.176714488596104</c:v>
                </c:pt>
                <c:pt idx="207">
                  <c:v>0.176130073011688</c:v>
                </c:pt>
                <c:pt idx="208">
                  <c:v>0.175545657427273</c:v>
                </c:pt>
                <c:pt idx="209">
                  <c:v>0.174961241842857</c:v>
                </c:pt>
                <c:pt idx="210">
                  <c:v>0.174376826258442</c:v>
                </c:pt>
                <c:pt idx="211">
                  <c:v>0.173792410674026</c:v>
                </c:pt>
                <c:pt idx="212">
                  <c:v>0.17320799508961</c:v>
                </c:pt>
                <c:pt idx="213">
                  <c:v>0.172623579505195</c:v>
                </c:pt>
                <c:pt idx="214">
                  <c:v>0.172039163920779</c:v>
                </c:pt>
                <c:pt idx="215">
                  <c:v>0.171454748336364</c:v>
                </c:pt>
                <c:pt idx="216">
                  <c:v>0.170870332751948</c:v>
                </c:pt>
                <c:pt idx="217">
                  <c:v>0.170285917167533</c:v>
                </c:pt>
                <c:pt idx="218">
                  <c:v>0.169701501583117</c:v>
                </c:pt>
                <c:pt idx="219">
                  <c:v>0.169117085998701</c:v>
                </c:pt>
                <c:pt idx="220">
                  <c:v>0.168532670414286</c:v>
                </c:pt>
                <c:pt idx="221">
                  <c:v>0.16794825482987</c:v>
                </c:pt>
                <c:pt idx="222">
                  <c:v>0.167363839245455</c:v>
                </c:pt>
                <c:pt idx="223">
                  <c:v>0.166779423661039</c:v>
                </c:pt>
                <c:pt idx="224">
                  <c:v>0.166195008076624</c:v>
                </c:pt>
                <c:pt idx="225">
                  <c:v>0.165610592492208</c:v>
                </c:pt>
                <c:pt idx="226">
                  <c:v>0.165026176907792</c:v>
                </c:pt>
                <c:pt idx="227">
                  <c:v>0.164441761323377</c:v>
                </c:pt>
                <c:pt idx="228">
                  <c:v>0.163857345738961</c:v>
                </c:pt>
                <c:pt idx="229">
                  <c:v>0.163272930154546</c:v>
                </c:pt>
                <c:pt idx="230">
                  <c:v>0.16268851457013</c:v>
                </c:pt>
                <c:pt idx="231">
                  <c:v>0.162104098985715</c:v>
                </c:pt>
                <c:pt idx="232">
                  <c:v>0.161519683401299</c:v>
                </c:pt>
                <c:pt idx="233">
                  <c:v>0.160935267816883</c:v>
                </c:pt>
                <c:pt idx="234">
                  <c:v>0.160350852232468</c:v>
                </c:pt>
                <c:pt idx="235">
                  <c:v>0.159766436648052</c:v>
                </c:pt>
                <c:pt idx="236">
                  <c:v>0.159182021063637</c:v>
                </c:pt>
                <c:pt idx="237">
                  <c:v>0.158597605479221</c:v>
                </c:pt>
                <c:pt idx="238">
                  <c:v>0.158013189894806</c:v>
                </c:pt>
                <c:pt idx="239">
                  <c:v>0.15742877431039</c:v>
                </c:pt>
                <c:pt idx="240">
                  <c:v>0.156844358725974</c:v>
                </c:pt>
                <c:pt idx="241">
                  <c:v>0.156259943141559</c:v>
                </c:pt>
                <c:pt idx="242">
                  <c:v>0.155675527557143</c:v>
                </c:pt>
                <c:pt idx="243">
                  <c:v>0.155091111972728</c:v>
                </c:pt>
                <c:pt idx="244">
                  <c:v>0.154506696388312</c:v>
                </c:pt>
                <c:pt idx="245">
                  <c:v>0.153922280803896</c:v>
                </c:pt>
                <c:pt idx="246">
                  <c:v>0.153337865219481</c:v>
                </c:pt>
                <c:pt idx="247">
                  <c:v>0.152753449635065</c:v>
                </c:pt>
                <c:pt idx="248">
                  <c:v>0.15216903405065</c:v>
                </c:pt>
                <c:pt idx="249">
                  <c:v>0.151584618466234</c:v>
                </c:pt>
                <c:pt idx="250">
                  <c:v>0.151000202881819</c:v>
                </c:pt>
                <c:pt idx="251">
                  <c:v>0.150415787297403</c:v>
                </c:pt>
                <c:pt idx="252">
                  <c:v>0.149831371712987</c:v>
                </c:pt>
                <c:pt idx="253">
                  <c:v>0.149246956128572</c:v>
                </c:pt>
                <c:pt idx="254">
                  <c:v>0.148662540544156</c:v>
                </c:pt>
                <c:pt idx="255">
                  <c:v>0.148078124959741</c:v>
                </c:pt>
                <c:pt idx="256">
                  <c:v>0.147493709375325</c:v>
                </c:pt>
                <c:pt idx="257">
                  <c:v>0.14690929379091</c:v>
                </c:pt>
                <c:pt idx="258">
                  <c:v>0.146324878206494</c:v>
                </c:pt>
                <c:pt idx="259">
                  <c:v>0.145740462622078</c:v>
                </c:pt>
                <c:pt idx="260">
                  <c:v>0.145156047037663</c:v>
                </c:pt>
                <c:pt idx="261">
                  <c:v>0.144571631453247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12600">
              <a:noFill/>
            </a:ln>
          </c:spPr>
          <c:marker>
            <c:symbol val="x"/>
            <c:size val="9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Sheet1!$AN$7:$AN$271</c:f>
              <c:numCache>
                <c:formatCode>General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  <c:pt idx="170">
                  <c:v>0.0523943178</c:v>
                </c:pt>
                <c:pt idx="171">
                  <c:v>0.0540666623</c:v>
                </c:pt>
                <c:pt idx="172">
                  <c:v>0.0488325602</c:v>
                </c:pt>
                <c:pt idx="173">
                  <c:v>0.0602669858</c:v>
                </c:pt>
                <c:pt idx="174">
                  <c:v>0.0619201582</c:v>
                </c:pt>
                <c:pt idx="175">
                  <c:v>0.0613490796</c:v>
                </c:pt>
                <c:pt idx="176">
                  <c:v>0.0588199363</c:v>
                </c:pt>
                <c:pt idx="177">
                  <c:v>0.0651763131</c:v>
                </c:pt>
                <c:pt idx="178">
                  <c:v>0.0663390975</c:v>
                </c:pt>
                <c:pt idx="179">
                  <c:v>0.0633387056</c:v>
                </c:pt>
                <c:pt idx="180">
                  <c:v>0.0558333711</c:v>
                </c:pt>
                <c:pt idx="181">
                  <c:v>0.0658086325</c:v>
                </c:pt>
                <c:pt idx="182">
                  <c:v>0.0647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Sheet1!$AW$6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ccc1da"/>
            </a:solidFill>
            <a:ln w="38160">
              <a:solidFill>
                <a:srgbClr val="ccc1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Sheet1!$AW$7:$AW$268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0.0648701298701299</c:v>
                </c:pt>
                <c:pt idx="189">
                  <c:v>0.0647402597402597</c:v>
                </c:pt>
                <c:pt idx="190">
                  <c:v>0.0646103896103896</c:v>
                </c:pt>
                <c:pt idx="191">
                  <c:v>0.0644805194805195</c:v>
                </c:pt>
                <c:pt idx="192">
                  <c:v>0.0643506493506493</c:v>
                </c:pt>
                <c:pt idx="193">
                  <c:v>0.0642207792207792</c:v>
                </c:pt>
                <c:pt idx="194">
                  <c:v>0.0640909090909091</c:v>
                </c:pt>
                <c:pt idx="195">
                  <c:v>0.0639610389610389</c:v>
                </c:pt>
                <c:pt idx="196">
                  <c:v>0.0638311688311688</c:v>
                </c:pt>
                <c:pt idx="197">
                  <c:v>0.0637012987012987</c:v>
                </c:pt>
                <c:pt idx="198">
                  <c:v>0.0635714285714285</c:v>
                </c:pt>
                <c:pt idx="199">
                  <c:v>0.0634415584415584</c:v>
                </c:pt>
                <c:pt idx="200">
                  <c:v>0.0633116883116883</c:v>
                </c:pt>
                <c:pt idx="201">
                  <c:v>0.0631818181818181</c:v>
                </c:pt>
                <c:pt idx="202">
                  <c:v>0.063051948051948</c:v>
                </c:pt>
                <c:pt idx="203">
                  <c:v>0.0629220779220779</c:v>
                </c:pt>
                <c:pt idx="204">
                  <c:v>0.0627922077922077</c:v>
                </c:pt>
                <c:pt idx="205">
                  <c:v>0.0626623376623376</c:v>
                </c:pt>
                <c:pt idx="206">
                  <c:v>0.0625324675324675</c:v>
                </c:pt>
                <c:pt idx="207">
                  <c:v>0.0624025974025973</c:v>
                </c:pt>
                <c:pt idx="208">
                  <c:v>0.0622727272727272</c:v>
                </c:pt>
                <c:pt idx="209">
                  <c:v>0.0621428571428571</c:v>
                </c:pt>
                <c:pt idx="210">
                  <c:v>0.062012987012987</c:v>
                </c:pt>
                <c:pt idx="211">
                  <c:v>0.0618831168831168</c:v>
                </c:pt>
                <c:pt idx="212">
                  <c:v>0.0617532467532467</c:v>
                </c:pt>
                <c:pt idx="213">
                  <c:v>0.0616233766233766</c:v>
                </c:pt>
                <c:pt idx="214">
                  <c:v>0.0614935064935064</c:v>
                </c:pt>
                <c:pt idx="215">
                  <c:v>0.0613636363636363</c:v>
                </c:pt>
                <c:pt idx="216">
                  <c:v>0.0612337662337662</c:v>
                </c:pt>
                <c:pt idx="217">
                  <c:v>0.061103896103896</c:v>
                </c:pt>
                <c:pt idx="218">
                  <c:v>0.0609740259740259</c:v>
                </c:pt>
                <c:pt idx="219">
                  <c:v>0.0608441558441558</c:v>
                </c:pt>
                <c:pt idx="220">
                  <c:v>0.0607142857142856</c:v>
                </c:pt>
                <c:pt idx="221">
                  <c:v>0.0605844155844155</c:v>
                </c:pt>
                <c:pt idx="222">
                  <c:v>0.0604545454545454</c:v>
                </c:pt>
                <c:pt idx="223">
                  <c:v>0.0603246753246752</c:v>
                </c:pt>
                <c:pt idx="224">
                  <c:v>0.0601948051948051</c:v>
                </c:pt>
                <c:pt idx="225">
                  <c:v>0.060064935064935</c:v>
                </c:pt>
                <c:pt idx="226">
                  <c:v>0.0599350649350648</c:v>
                </c:pt>
                <c:pt idx="227">
                  <c:v>0.0598051948051947</c:v>
                </c:pt>
                <c:pt idx="228">
                  <c:v>0.0596753246753246</c:v>
                </c:pt>
                <c:pt idx="229">
                  <c:v>0.0595454545454544</c:v>
                </c:pt>
                <c:pt idx="230">
                  <c:v>0.0594155844155843</c:v>
                </c:pt>
                <c:pt idx="231">
                  <c:v>0.0592857142857142</c:v>
                </c:pt>
                <c:pt idx="232">
                  <c:v>0.059155844155844</c:v>
                </c:pt>
                <c:pt idx="233">
                  <c:v>0.0590259740259739</c:v>
                </c:pt>
                <c:pt idx="234">
                  <c:v>0.0588961038961038</c:v>
                </c:pt>
                <c:pt idx="235">
                  <c:v>0.0587662337662336</c:v>
                </c:pt>
                <c:pt idx="236">
                  <c:v>0.0586363636363635</c:v>
                </c:pt>
                <c:pt idx="237">
                  <c:v>0.0585064935064934</c:v>
                </c:pt>
                <c:pt idx="238">
                  <c:v>0.0583766233766232</c:v>
                </c:pt>
                <c:pt idx="239">
                  <c:v>0.0582467532467531</c:v>
                </c:pt>
                <c:pt idx="240">
                  <c:v>0.058116883116883</c:v>
                </c:pt>
                <c:pt idx="241">
                  <c:v>0.0579870129870128</c:v>
                </c:pt>
                <c:pt idx="242">
                  <c:v>0.0578571428571427</c:v>
                </c:pt>
                <c:pt idx="243">
                  <c:v>0.0577272727272726</c:v>
                </c:pt>
                <c:pt idx="244">
                  <c:v>0.0575974025974024</c:v>
                </c:pt>
                <c:pt idx="245">
                  <c:v>0.0574675324675323</c:v>
                </c:pt>
                <c:pt idx="246">
                  <c:v>0.0573376623376622</c:v>
                </c:pt>
                <c:pt idx="247">
                  <c:v>0.057207792207792</c:v>
                </c:pt>
                <c:pt idx="248">
                  <c:v>0.0570779220779219</c:v>
                </c:pt>
                <c:pt idx="249">
                  <c:v>0.0569480519480518</c:v>
                </c:pt>
                <c:pt idx="250">
                  <c:v>0.0568181818181816</c:v>
                </c:pt>
                <c:pt idx="251">
                  <c:v>0.0566883116883115</c:v>
                </c:pt>
                <c:pt idx="252">
                  <c:v>0.0565584415584414</c:v>
                </c:pt>
                <c:pt idx="253">
                  <c:v>0.0564285714285712</c:v>
                </c:pt>
                <c:pt idx="254">
                  <c:v>0.0562987012987011</c:v>
                </c:pt>
                <c:pt idx="255">
                  <c:v>0.056168831168831</c:v>
                </c:pt>
                <c:pt idx="256">
                  <c:v>0.0560389610389608</c:v>
                </c:pt>
                <c:pt idx="257">
                  <c:v>0.0559090909090907</c:v>
                </c:pt>
                <c:pt idx="258">
                  <c:v>0.0557792207792206</c:v>
                </c:pt>
                <c:pt idx="259">
                  <c:v>0.0556493506493505</c:v>
                </c:pt>
                <c:pt idx="260">
                  <c:v>0.0555194805194803</c:v>
                </c:pt>
                <c:pt idx="261">
                  <c:v>0.0553896103896102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Sheet1!$AS$6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Sheet1!$AS$7:$AS$268</c:f>
              <c:numCache>
                <c:formatCode>General</c:formatCode>
                <c:ptCount val="262"/>
                <c:pt idx="182">
                  <c:v>0.0647</c:v>
                </c:pt>
                <c:pt idx="183">
                  <c:v>0.065</c:v>
                </c:pt>
                <c:pt idx="184">
                  <c:v>0.065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0.0646753246753247</c:v>
                </c:pt>
                <c:pt idx="189">
                  <c:v>0.0643506493506494</c:v>
                </c:pt>
                <c:pt idx="190">
                  <c:v>0.064025974025974</c:v>
                </c:pt>
                <c:pt idx="191">
                  <c:v>0.0637012987012987</c:v>
                </c:pt>
                <c:pt idx="192">
                  <c:v>0.0633766233766234</c:v>
                </c:pt>
                <c:pt idx="193">
                  <c:v>0.0630519480519481</c:v>
                </c:pt>
                <c:pt idx="194">
                  <c:v>0.0627272727272727</c:v>
                </c:pt>
                <c:pt idx="195">
                  <c:v>0.0624025974025974</c:v>
                </c:pt>
                <c:pt idx="196">
                  <c:v>0.0620779220779221</c:v>
                </c:pt>
                <c:pt idx="197">
                  <c:v>0.0617532467532468</c:v>
                </c:pt>
                <c:pt idx="198">
                  <c:v>0.0614285714285714</c:v>
                </c:pt>
                <c:pt idx="199">
                  <c:v>0.0611038961038961</c:v>
                </c:pt>
                <c:pt idx="200">
                  <c:v>0.0607792207792208</c:v>
                </c:pt>
                <c:pt idx="201">
                  <c:v>0.0604545454545455</c:v>
                </c:pt>
                <c:pt idx="202">
                  <c:v>0.0601298701298701</c:v>
                </c:pt>
                <c:pt idx="203">
                  <c:v>0.0598051948051948</c:v>
                </c:pt>
                <c:pt idx="204">
                  <c:v>0.0594805194805195</c:v>
                </c:pt>
                <c:pt idx="205">
                  <c:v>0.0591558441558442</c:v>
                </c:pt>
                <c:pt idx="206">
                  <c:v>0.0588311688311688</c:v>
                </c:pt>
                <c:pt idx="207">
                  <c:v>0.0585064935064935</c:v>
                </c:pt>
                <c:pt idx="208">
                  <c:v>0.0581818181818182</c:v>
                </c:pt>
                <c:pt idx="209">
                  <c:v>0.0578571428571429</c:v>
                </c:pt>
                <c:pt idx="210">
                  <c:v>0.0575324675324675</c:v>
                </c:pt>
                <c:pt idx="211">
                  <c:v>0.0572077922077922</c:v>
                </c:pt>
                <c:pt idx="212">
                  <c:v>0.0568831168831169</c:v>
                </c:pt>
                <c:pt idx="213">
                  <c:v>0.0565584415584416</c:v>
                </c:pt>
                <c:pt idx="214">
                  <c:v>0.0562337662337662</c:v>
                </c:pt>
                <c:pt idx="215">
                  <c:v>0.0559090909090909</c:v>
                </c:pt>
                <c:pt idx="216">
                  <c:v>0.0555844155844156</c:v>
                </c:pt>
                <c:pt idx="217">
                  <c:v>0.0552597402597403</c:v>
                </c:pt>
                <c:pt idx="218">
                  <c:v>0.0549350649350649</c:v>
                </c:pt>
                <c:pt idx="219">
                  <c:v>0.0546103896103896</c:v>
                </c:pt>
                <c:pt idx="220">
                  <c:v>0.0542857142857143</c:v>
                </c:pt>
                <c:pt idx="221">
                  <c:v>0.053961038961039</c:v>
                </c:pt>
                <c:pt idx="222">
                  <c:v>0.0536363636363636</c:v>
                </c:pt>
                <c:pt idx="223">
                  <c:v>0.0533116883116883</c:v>
                </c:pt>
                <c:pt idx="224">
                  <c:v>0.052987012987013</c:v>
                </c:pt>
                <c:pt idx="225">
                  <c:v>0.0526623376623377</c:v>
                </c:pt>
                <c:pt idx="226">
                  <c:v>0.0523376623376623</c:v>
                </c:pt>
                <c:pt idx="227">
                  <c:v>0.052012987012987</c:v>
                </c:pt>
                <c:pt idx="228">
                  <c:v>0.0516883116883117</c:v>
                </c:pt>
                <c:pt idx="229">
                  <c:v>0.0513636363636364</c:v>
                </c:pt>
                <c:pt idx="230">
                  <c:v>0.051038961038961</c:v>
                </c:pt>
                <c:pt idx="231">
                  <c:v>0.0507142857142857</c:v>
                </c:pt>
                <c:pt idx="232">
                  <c:v>0.0503896103896104</c:v>
                </c:pt>
                <c:pt idx="233">
                  <c:v>0.0500649350649351</c:v>
                </c:pt>
                <c:pt idx="234">
                  <c:v>0.0497402597402597</c:v>
                </c:pt>
                <c:pt idx="235">
                  <c:v>0.0494155844155844</c:v>
                </c:pt>
                <c:pt idx="236">
                  <c:v>0.0490909090909091</c:v>
                </c:pt>
                <c:pt idx="237">
                  <c:v>0.0487662337662338</c:v>
                </c:pt>
                <c:pt idx="238">
                  <c:v>0.0484415584415584</c:v>
                </c:pt>
                <c:pt idx="239">
                  <c:v>0.0481168831168831</c:v>
                </c:pt>
                <c:pt idx="240">
                  <c:v>0.0477922077922078</c:v>
                </c:pt>
                <c:pt idx="241">
                  <c:v>0.0474675324675325</c:v>
                </c:pt>
                <c:pt idx="242">
                  <c:v>0.0471428571428571</c:v>
                </c:pt>
                <c:pt idx="243">
                  <c:v>0.0468181818181818</c:v>
                </c:pt>
                <c:pt idx="244">
                  <c:v>0.0464935064935065</c:v>
                </c:pt>
                <c:pt idx="245">
                  <c:v>0.0461688311688312</c:v>
                </c:pt>
                <c:pt idx="246">
                  <c:v>0.0458441558441558</c:v>
                </c:pt>
                <c:pt idx="247">
                  <c:v>0.0455194805194805</c:v>
                </c:pt>
                <c:pt idx="248">
                  <c:v>0.0451948051948052</c:v>
                </c:pt>
                <c:pt idx="249">
                  <c:v>0.0448701298701299</c:v>
                </c:pt>
                <c:pt idx="250">
                  <c:v>0.0445454545454545</c:v>
                </c:pt>
                <c:pt idx="251">
                  <c:v>0.0442207792207792</c:v>
                </c:pt>
                <c:pt idx="252">
                  <c:v>0.0438961038961039</c:v>
                </c:pt>
                <c:pt idx="253">
                  <c:v>0.0435714285714286</c:v>
                </c:pt>
                <c:pt idx="254">
                  <c:v>0.0432467532467532</c:v>
                </c:pt>
                <c:pt idx="255">
                  <c:v>0.0429220779220779</c:v>
                </c:pt>
                <c:pt idx="256">
                  <c:v>0.0425974025974026</c:v>
                </c:pt>
                <c:pt idx="257">
                  <c:v>0.0422727272727273</c:v>
                </c:pt>
                <c:pt idx="258">
                  <c:v>0.0419480519480519</c:v>
                </c:pt>
                <c:pt idx="259">
                  <c:v>0.0416233766233766</c:v>
                </c:pt>
                <c:pt idx="260">
                  <c:v>0.0412987012987013</c:v>
                </c:pt>
                <c:pt idx="261">
                  <c:v>0.040974025974026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Sheet1!$BA$6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Sheet1!$BA$7:$BA$268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0.0644805194805195</c:v>
                </c:pt>
                <c:pt idx="189">
                  <c:v>0.063961038961039</c:v>
                </c:pt>
                <c:pt idx="190">
                  <c:v>0.0634415584415585</c:v>
                </c:pt>
                <c:pt idx="191">
                  <c:v>0.0629220779220779</c:v>
                </c:pt>
                <c:pt idx="192">
                  <c:v>0.0624025974025974</c:v>
                </c:pt>
                <c:pt idx="193">
                  <c:v>0.0618831168831169</c:v>
                </c:pt>
                <c:pt idx="194">
                  <c:v>0.0613636363636364</c:v>
                </c:pt>
                <c:pt idx="195">
                  <c:v>0.0608441558441559</c:v>
                </c:pt>
                <c:pt idx="196">
                  <c:v>0.0603246753246753</c:v>
                </c:pt>
                <c:pt idx="197">
                  <c:v>0.0598051948051948</c:v>
                </c:pt>
                <c:pt idx="198">
                  <c:v>0.0592857142857143</c:v>
                </c:pt>
                <c:pt idx="199">
                  <c:v>0.0587662337662338</c:v>
                </c:pt>
                <c:pt idx="200">
                  <c:v>0.0582467532467533</c:v>
                </c:pt>
                <c:pt idx="201">
                  <c:v>0.0577272727272728</c:v>
                </c:pt>
                <c:pt idx="202">
                  <c:v>0.0572077922077922</c:v>
                </c:pt>
                <c:pt idx="203">
                  <c:v>0.0566883116883117</c:v>
                </c:pt>
                <c:pt idx="204">
                  <c:v>0.0561688311688312</c:v>
                </c:pt>
                <c:pt idx="205">
                  <c:v>0.0556493506493507</c:v>
                </c:pt>
                <c:pt idx="206">
                  <c:v>0.0551298701298702</c:v>
                </c:pt>
                <c:pt idx="207">
                  <c:v>0.0546103896103897</c:v>
                </c:pt>
                <c:pt idx="208">
                  <c:v>0.0540909090909091</c:v>
                </c:pt>
                <c:pt idx="209">
                  <c:v>0.0535714285714286</c:v>
                </c:pt>
                <c:pt idx="210">
                  <c:v>0.0530519480519481</c:v>
                </c:pt>
                <c:pt idx="211">
                  <c:v>0.0525324675324676</c:v>
                </c:pt>
                <c:pt idx="212">
                  <c:v>0.0520129870129871</c:v>
                </c:pt>
                <c:pt idx="213">
                  <c:v>0.0514935064935066</c:v>
                </c:pt>
                <c:pt idx="214">
                  <c:v>0.050974025974026</c:v>
                </c:pt>
                <c:pt idx="215">
                  <c:v>0.0504545454545455</c:v>
                </c:pt>
                <c:pt idx="216">
                  <c:v>0.049935064935065</c:v>
                </c:pt>
                <c:pt idx="217">
                  <c:v>0.0494155844155845</c:v>
                </c:pt>
                <c:pt idx="218">
                  <c:v>0.048896103896104</c:v>
                </c:pt>
                <c:pt idx="219">
                  <c:v>0.0483766233766235</c:v>
                </c:pt>
                <c:pt idx="220">
                  <c:v>0.0478571428571429</c:v>
                </c:pt>
                <c:pt idx="221">
                  <c:v>0.0473376623376624</c:v>
                </c:pt>
                <c:pt idx="222">
                  <c:v>0.0468181818181819</c:v>
                </c:pt>
                <c:pt idx="223">
                  <c:v>0.0462987012987014</c:v>
                </c:pt>
                <c:pt idx="224">
                  <c:v>0.0457792207792209</c:v>
                </c:pt>
                <c:pt idx="225">
                  <c:v>0.0452597402597404</c:v>
                </c:pt>
                <c:pt idx="226">
                  <c:v>0.0447402597402598</c:v>
                </c:pt>
                <c:pt idx="227">
                  <c:v>0.0442207792207793</c:v>
                </c:pt>
                <c:pt idx="228">
                  <c:v>0.0437012987012988</c:v>
                </c:pt>
                <c:pt idx="229">
                  <c:v>0.0431818181818183</c:v>
                </c:pt>
                <c:pt idx="230">
                  <c:v>0.0426623376623378</c:v>
                </c:pt>
                <c:pt idx="231">
                  <c:v>0.0421428571428573</c:v>
                </c:pt>
                <c:pt idx="232">
                  <c:v>0.0416233766233767</c:v>
                </c:pt>
                <c:pt idx="233">
                  <c:v>0.0411038961038962</c:v>
                </c:pt>
                <c:pt idx="234">
                  <c:v>0.0405844155844157</c:v>
                </c:pt>
                <c:pt idx="235">
                  <c:v>0.0400649350649352</c:v>
                </c:pt>
                <c:pt idx="236">
                  <c:v>0.0395454545454547</c:v>
                </c:pt>
                <c:pt idx="237">
                  <c:v>0.0390259740259742</c:v>
                </c:pt>
                <c:pt idx="238">
                  <c:v>0.0385064935064936</c:v>
                </c:pt>
                <c:pt idx="239">
                  <c:v>0.0379870129870131</c:v>
                </c:pt>
                <c:pt idx="240">
                  <c:v>0.0374675324675326</c:v>
                </c:pt>
                <c:pt idx="241">
                  <c:v>0.0369480519480521</c:v>
                </c:pt>
                <c:pt idx="242">
                  <c:v>0.0364285714285716</c:v>
                </c:pt>
                <c:pt idx="243">
                  <c:v>0.0359090909090911</c:v>
                </c:pt>
                <c:pt idx="244">
                  <c:v>0.0353896103896105</c:v>
                </c:pt>
                <c:pt idx="245">
                  <c:v>0.03487012987013</c:v>
                </c:pt>
                <c:pt idx="246">
                  <c:v>0.0343506493506495</c:v>
                </c:pt>
                <c:pt idx="247">
                  <c:v>0.033831168831169</c:v>
                </c:pt>
                <c:pt idx="248">
                  <c:v>0.0333116883116885</c:v>
                </c:pt>
                <c:pt idx="249">
                  <c:v>0.032792207792208</c:v>
                </c:pt>
                <c:pt idx="250">
                  <c:v>0.0322727272727274</c:v>
                </c:pt>
                <c:pt idx="251">
                  <c:v>0.0317532467532469</c:v>
                </c:pt>
                <c:pt idx="252">
                  <c:v>0.0312337662337664</c:v>
                </c:pt>
                <c:pt idx="253">
                  <c:v>0.0307142857142859</c:v>
                </c:pt>
                <c:pt idx="254">
                  <c:v>0.0301948051948054</c:v>
                </c:pt>
                <c:pt idx="255">
                  <c:v>0.0296753246753248</c:v>
                </c:pt>
                <c:pt idx="256">
                  <c:v>0.0291558441558443</c:v>
                </c:pt>
                <c:pt idx="257">
                  <c:v>0.0286363636363638</c:v>
                </c:pt>
                <c:pt idx="258">
                  <c:v>0.0281168831168833</c:v>
                </c:pt>
                <c:pt idx="259">
                  <c:v>0.0275974025974028</c:v>
                </c:pt>
                <c:pt idx="260">
                  <c:v>0.0270779220779222</c:v>
                </c:pt>
                <c:pt idx="261">
                  <c:v>0.0265584415584417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Sheet1!$AO$6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1260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Sheet1!$AO$7:$AO$271</c:f>
              <c:numCache>
                <c:formatCode>General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  <c:pt idx="170">
                  <c:v>0.4482039516</c:v>
                </c:pt>
                <c:pt idx="171">
                  <c:v>0.4334934861</c:v>
                </c:pt>
                <c:pt idx="172">
                  <c:v>0.4398613518</c:v>
                </c:pt>
                <c:pt idx="173">
                  <c:v>0.4326043476</c:v>
                </c:pt>
                <c:pt idx="174">
                  <c:v>0.4298462192</c:v>
                </c:pt>
                <c:pt idx="175">
                  <c:v>0.4207892939</c:v>
                </c:pt>
                <c:pt idx="176">
                  <c:v>0.4312017624</c:v>
                </c:pt>
                <c:pt idx="177">
                  <c:v>0.4240638807</c:v>
                </c:pt>
                <c:pt idx="178">
                  <c:v>0.4127005971</c:v>
                </c:pt>
                <c:pt idx="179">
                  <c:v>0.4188886182</c:v>
                </c:pt>
                <c:pt idx="180">
                  <c:v>0.4184765837</c:v>
                </c:pt>
                <c:pt idx="181">
                  <c:v>0.4221816153</c:v>
                </c:pt>
                <c:pt idx="182">
                  <c:v>0.5237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64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Sheet1!$AX$6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deada"/>
            </a:solidFill>
            <a:ln w="57240">
              <a:solidFill>
                <a:srgbClr val="fdea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Sheet1!$AX$7:$AX$268</c:f>
              <c:numCache>
                <c:formatCode>General</c:formatCode>
                <c:ptCount val="262"/>
                <c:pt idx="187">
                  <c:v>0.4221816153</c:v>
                </c:pt>
                <c:pt idx="188">
                  <c:v>0.42179200491039</c:v>
                </c:pt>
                <c:pt idx="189">
                  <c:v>0.421402394520779</c:v>
                </c:pt>
                <c:pt idx="190">
                  <c:v>0.421012784131169</c:v>
                </c:pt>
                <c:pt idx="191">
                  <c:v>0.420623173741558</c:v>
                </c:pt>
                <c:pt idx="192">
                  <c:v>0.420233563351948</c:v>
                </c:pt>
                <c:pt idx="193">
                  <c:v>0.419843952962338</c:v>
                </c:pt>
                <c:pt idx="194">
                  <c:v>0.419454342572727</c:v>
                </c:pt>
                <c:pt idx="195">
                  <c:v>0.419064732183117</c:v>
                </c:pt>
                <c:pt idx="196">
                  <c:v>0.418675121793507</c:v>
                </c:pt>
                <c:pt idx="197">
                  <c:v>0.418285511403896</c:v>
                </c:pt>
                <c:pt idx="198">
                  <c:v>0.417895901014286</c:v>
                </c:pt>
                <c:pt idx="199">
                  <c:v>0.417506290624675</c:v>
                </c:pt>
                <c:pt idx="200">
                  <c:v>0.417116680235065</c:v>
                </c:pt>
                <c:pt idx="201">
                  <c:v>0.416727069845455</c:v>
                </c:pt>
                <c:pt idx="202">
                  <c:v>0.416337459455844</c:v>
                </c:pt>
                <c:pt idx="203">
                  <c:v>0.415947849066234</c:v>
                </c:pt>
                <c:pt idx="204">
                  <c:v>0.415558238676624</c:v>
                </c:pt>
                <c:pt idx="205">
                  <c:v>0.415168628287013</c:v>
                </c:pt>
                <c:pt idx="206">
                  <c:v>0.414779017897403</c:v>
                </c:pt>
                <c:pt idx="207">
                  <c:v>0.414389407507792</c:v>
                </c:pt>
                <c:pt idx="208">
                  <c:v>0.413999797118182</c:v>
                </c:pt>
                <c:pt idx="209">
                  <c:v>0.413610186728572</c:v>
                </c:pt>
                <c:pt idx="210">
                  <c:v>0.413220576338961</c:v>
                </c:pt>
                <c:pt idx="211">
                  <c:v>0.412830965949351</c:v>
                </c:pt>
                <c:pt idx="212">
                  <c:v>0.41244135555974</c:v>
                </c:pt>
                <c:pt idx="213">
                  <c:v>0.41205174517013</c:v>
                </c:pt>
                <c:pt idx="214">
                  <c:v>0.41166213478052</c:v>
                </c:pt>
                <c:pt idx="215">
                  <c:v>0.411272524390909</c:v>
                </c:pt>
                <c:pt idx="216">
                  <c:v>0.410882914001299</c:v>
                </c:pt>
                <c:pt idx="217">
                  <c:v>0.410493303611688</c:v>
                </c:pt>
                <c:pt idx="218">
                  <c:v>0.410103693222078</c:v>
                </c:pt>
                <c:pt idx="219">
                  <c:v>0.409714082832468</c:v>
                </c:pt>
                <c:pt idx="220">
                  <c:v>0.409324472442857</c:v>
                </c:pt>
                <c:pt idx="221">
                  <c:v>0.408934862053247</c:v>
                </c:pt>
                <c:pt idx="222">
                  <c:v>0.408545251663637</c:v>
                </c:pt>
                <c:pt idx="223">
                  <c:v>0.408155641274026</c:v>
                </c:pt>
                <c:pt idx="224">
                  <c:v>0.407766030884416</c:v>
                </c:pt>
                <c:pt idx="225">
                  <c:v>0.407376420494805</c:v>
                </c:pt>
                <c:pt idx="226">
                  <c:v>0.406986810105195</c:v>
                </c:pt>
                <c:pt idx="227">
                  <c:v>0.406597199715585</c:v>
                </c:pt>
                <c:pt idx="228">
                  <c:v>0.406207589325974</c:v>
                </c:pt>
                <c:pt idx="229">
                  <c:v>0.405817978936364</c:v>
                </c:pt>
                <c:pt idx="230">
                  <c:v>0.405428368546754</c:v>
                </c:pt>
                <c:pt idx="231">
                  <c:v>0.405038758157143</c:v>
                </c:pt>
                <c:pt idx="232">
                  <c:v>0.404649147767533</c:v>
                </c:pt>
                <c:pt idx="233">
                  <c:v>0.404259537377922</c:v>
                </c:pt>
                <c:pt idx="234">
                  <c:v>0.403869926988312</c:v>
                </c:pt>
                <c:pt idx="235">
                  <c:v>0.403480316598702</c:v>
                </c:pt>
                <c:pt idx="236">
                  <c:v>0.403090706209091</c:v>
                </c:pt>
                <c:pt idx="237">
                  <c:v>0.402701095819481</c:v>
                </c:pt>
                <c:pt idx="238">
                  <c:v>0.40231148542987</c:v>
                </c:pt>
                <c:pt idx="239">
                  <c:v>0.40192187504026</c:v>
                </c:pt>
                <c:pt idx="240">
                  <c:v>0.40153226465065</c:v>
                </c:pt>
                <c:pt idx="241">
                  <c:v>0.401142654261039</c:v>
                </c:pt>
                <c:pt idx="242">
                  <c:v>0.400753043871429</c:v>
                </c:pt>
                <c:pt idx="243">
                  <c:v>0.400363433481818</c:v>
                </c:pt>
                <c:pt idx="244">
                  <c:v>0.399973823092208</c:v>
                </c:pt>
                <c:pt idx="245">
                  <c:v>0.399584212702598</c:v>
                </c:pt>
                <c:pt idx="246">
                  <c:v>0.399194602312987</c:v>
                </c:pt>
                <c:pt idx="247">
                  <c:v>0.398804991923377</c:v>
                </c:pt>
                <c:pt idx="248">
                  <c:v>0.398415381533767</c:v>
                </c:pt>
                <c:pt idx="249">
                  <c:v>0.398025771144156</c:v>
                </c:pt>
                <c:pt idx="250">
                  <c:v>0.397636160754546</c:v>
                </c:pt>
                <c:pt idx="251">
                  <c:v>0.397246550364935</c:v>
                </c:pt>
                <c:pt idx="252">
                  <c:v>0.396856939975325</c:v>
                </c:pt>
                <c:pt idx="253">
                  <c:v>0.396467329585715</c:v>
                </c:pt>
                <c:pt idx="254">
                  <c:v>0.396077719196104</c:v>
                </c:pt>
                <c:pt idx="255">
                  <c:v>0.395688108806494</c:v>
                </c:pt>
                <c:pt idx="256">
                  <c:v>0.395298498416883</c:v>
                </c:pt>
                <c:pt idx="257">
                  <c:v>0.394908888027273</c:v>
                </c:pt>
                <c:pt idx="258">
                  <c:v>0.394519277637663</c:v>
                </c:pt>
                <c:pt idx="259">
                  <c:v>0.394129667248052</c:v>
                </c:pt>
                <c:pt idx="260">
                  <c:v>0.393740056858442</c:v>
                </c:pt>
                <c:pt idx="261">
                  <c:v>0.393350446468832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Sheet1!$AT$6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Sheet1!$AT$7:$AT$268</c:f>
              <c:numCache>
                <c:formatCode>General</c:formatCode>
                <c:ptCount val="262"/>
                <c:pt idx="182">
                  <c:v>0.5237</c:v>
                </c:pt>
                <c:pt idx="183">
                  <c:v>0.49</c:v>
                </c:pt>
                <c:pt idx="184">
                  <c:v>0.47</c:v>
                </c:pt>
                <c:pt idx="185">
                  <c:v>0.45</c:v>
                </c:pt>
                <c:pt idx="186">
                  <c:v>0.44</c:v>
                </c:pt>
                <c:pt idx="187">
                  <c:v>0.4221816153</c:v>
                </c:pt>
                <c:pt idx="188">
                  <c:v>0.421402394520779</c:v>
                </c:pt>
                <c:pt idx="189">
                  <c:v>0.420623173741558</c:v>
                </c:pt>
                <c:pt idx="190">
                  <c:v>0.419843952962338</c:v>
                </c:pt>
                <c:pt idx="191">
                  <c:v>0.419064732183117</c:v>
                </c:pt>
                <c:pt idx="192">
                  <c:v>0.418285511403896</c:v>
                </c:pt>
                <c:pt idx="193">
                  <c:v>0.417506290624675</c:v>
                </c:pt>
                <c:pt idx="194">
                  <c:v>0.416727069845455</c:v>
                </c:pt>
                <c:pt idx="195">
                  <c:v>0.415947849066234</c:v>
                </c:pt>
                <c:pt idx="196">
                  <c:v>0.415168628287013</c:v>
                </c:pt>
                <c:pt idx="197">
                  <c:v>0.414389407507792</c:v>
                </c:pt>
                <c:pt idx="198">
                  <c:v>0.413610186728572</c:v>
                </c:pt>
                <c:pt idx="199">
                  <c:v>0.412830965949351</c:v>
                </c:pt>
                <c:pt idx="200">
                  <c:v>0.41205174517013</c:v>
                </c:pt>
                <c:pt idx="201">
                  <c:v>0.411272524390909</c:v>
                </c:pt>
                <c:pt idx="202">
                  <c:v>0.410493303611688</c:v>
                </c:pt>
                <c:pt idx="203">
                  <c:v>0.409714082832468</c:v>
                </c:pt>
                <c:pt idx="204">
                  <c:v>0.408934862053247</c:v>
                </c:pt>
                <c:pt idx="205">
                  <c:v>0.408155641274026</c:v>
                </c:pt>
                <c:pt idx="206">
                  <c:v>0.407376420494805</c:v>
                </c:pt>
                <c:pt idx="207">
                  <c:v>0.406597199715585</c:v>
                </c:pt>
                <c:pt idx="208">
                  <c:v>0.405817978936364</c:v>
                </c:pt>
                <c:pt idx="209">
                  <c:v>0.405038758157143</c:v>
                </c:pt>
                <c:pt idx="210">
                  <c:v>0.404259537377922</c:v>
                </c:pt>
                <c:pt idx="211">
                  <c:v>0.403480316598702</c:v>
                </c:pt>
                <c:pt idx="212">
                  <c:v>0.402701095819481</c:v>
                </c:pt>
                <c:pt idx="213">
                  <c:v>0.40192187504026</c:v>
                </c:pt>
                <c:pt idx="214">
                  <c:v>0.401142654261039</c:v>
                </c:pt>
                <c:pt idx="215">
                  <c:v>0.400363433481818</c:v>
                </c:pt>
                <c:pt idx="216">
                  <c:v>0.399584212702598</c:v>
                </c:pt>
                <c:pt idx="217">
                  <c:v>0.398804991923377</c:v>
                </c:pt>
                <c:pt idx="218">
                  <c:v>0.398025771144156</c:v>
                </c:pt>
                <c:pt idx="219">
                  <c:v>0.397246550364935</c:v>
                </c:pt>
                <c:pt idx="220">
                  <c:v>0.396467329585715</c:v>
                </c:pt>
                <c:pt idx="221">
                  <c:v>0.395688108806494</c:v>
                </c:pt>
                <c:pt idx="222">
                  <c:v>0.394908888027273</c:v>
                </c:pt>
                <c:pt idx="223">
                  <c:v>0.394129667248052</c:v>
                </c:pt>
                <c:pt idx="224">
                  <c:v>0.393350446468832</c:v>
                </c:pt>
                <c:pt idx="225">
                  <c:v>0.392571225689611</c:v>
                </c:pt>
                <c:pt idx="226">
                  <c:v>0.39179200491039</c:v>
                </c:pt>
                <c:pt idx="227">
                  <c:v>0.391012784131169</c:v>
                </c:pt>
                <c:pt idx="228">
                  <c:v>0.390233563351949</c:v>
                </c:pt>
                <c:pt idx="229">
                  <c:v>0.389454342572728</c:v>
                </c:pt>
                <c:pt idx="230">
                  <c:v>0.388675121793507</c:v>
                </c:pt>
                <c:pt idx="231">
                  <c:v>0.387895901014286</c:v>
                </c:pt>
                <c:pt idx="232">
                  <c:v>0.387116680235065</c:v>
                </c:pt>
                <c:pt idx="233">
                  <c:v>0.386337459455845</c:v>
                </c:pt>
                <c:pt idx="234">
                  <c:v>0.385558238676624</c:v>
                </c:pt>
                <c:pt idx="235">
                  <c:v>0.384779017897403</c:v>
                </c:pt>
                <c:pt idx="236">
                  <c:v>0.383999797118182</c:v>
                </c:pt>
                <c:pt idx="237">
                  <c:v>0.383220576338962</c:v>
                </c:pt>
                <c:pt idx="238">
                  <c:v>0.382441355559741</c:v>
                </c:pt>
                <c:pt idx="239">
                  <c:v>0.38166213478052</c:v>
                </c:pt>
                <c:pt idx="240">
                  <c:v>0.380882914001299</c:v>
                </c:pt>
                <c:pt idx="241">
                  <c:v>0.380103693222079</c:v>
                </c:pt>
                <c:pt idx="242">
                  <c:v>0.379324472442858</c:v>
                </c:pt>
                <c:pt idx="243">
                  <c:v>0.378545251663637</c:v>
                </c:pt>
                <c:pt idx="244">
                  <c:v>0.377766030884416</c:v>
                </c:pt>
                <c:pt idx="245">
                  <c:v>0.376986810105195</c:v>
                </c:pt>
                <c:pt idx="246">
                  <c:v>0.376207589325975</c:v>
                </c:pt>
                <c:pt idx="247">
                  <c:v>0.375428368546754</c:v>
                </c:pt>
                <c:pt idx="248">
                  <c:v>0.374649147767533</c:v>
                </c:pt>
                <c:pt idx="249">
                  <c:v>0.373869926988312</c:v>
                </c:pt>
                <c:pt idx="250">
                  <c:v>0.373090706209092</c:v>
                </c:pt>
                <c:pt idx="251">
                  <c:v>0.372311485429871</c:v>
                </c:pt>
                <c:pt idx="252">
                  <c:v>0.37153226465065</c:v>
                </c:pt>
                <c:pt idx="253">
                  <c:v>0.370753043871429</c:v>
                </c:pt>
                <c:pt idx="254">
                  <c:v>0.369973823092209</c:v>
                </c:pt>
                <c:pt idx="255">
                  <c:v>0.369194602312988</c:v>
                </c:pt>
                <c:pt idx="256">
                  <c:v>0.368415381533767</c:v>
                </c:pt>
                <c:pt idx="257">
                  <c:v>0.367636160754546</c:v>
                </c:pt>
                <c:pt idx="258">
                  <c:v>0.366856939975325</c:v>
                </c:pt>
                <c:pt idx="259">
                  <c:v>0.366077719196105</c:v>
                </c:pt>
                <c:pt idx="260">
                  <c:v>0.365298498416884</c:v>
                </c:pt>
                <c:pt idx="261">
                  <c:v>0.364519277637663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Sheet1!$BB$6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Sheet1!$BB$7:$BB$268</c:f>
              <c:numCache>
                <c:formatCode>General</c:formatCode>
                <c:ptCount val="262"/>
                <c:pt idx="187">
                  <c:v>0.4221816153</c:v>
                </c:pt>
                <c:pt idx="188">
                  <c:v>0.421012784131169</c:v>
                </c:pt>
                <c:pt idx="189">
                  <c:v>0.419843952962338</c:v>
                </c:pt>
                <c:pt idx="190">
                  <c:v>0.418675121793507</c:v>
                </c:pt>
                <c:pt idx="191">
                  <c:v>0.417506290624675</c:v>
                </c:pt>
                <c:pt idx="192">
                  <c:v>0.416337459455844</c:v>
                </c:pt>
                <c:pt idx="193">
                  <c:v>0.415168628287013</c:v>
                </c:pt>
                <c:pt idx="194">
                  <c:v>0.413999797118182</c:v>
                </c:pt>
                <c:pt idx="195">
                  <c:v>0.412830965949351</c:v>
                </c:pt>
                <c:pt idx="196">
                  <c:v>0.41166213478052</c:v>
                </c:pt>
                <c:pt idx="197">
                  <c:v>0.410493303611688</c:v>
                </c:pt>
                <c:pt idx="198">
                  <c:v>0.409324472442857</c:v>
                </c:pt>
                <c:pt idx="199">
                  <c:v>0.408155641274026</c:v>
                </c:pt>
                <c:pt idx="200">
                  <c:v>0.406986810105195</c:v>
                </c:pt>
                <c:pt idx="201">
                  <c:v>0.405817978936364</c:v>
                </c:pt>
                <c:pt idx="202">
                  <c:v>0.404649147767533</c:v>
                </c:pt>
                <c:pt idx="203">
                  <c:v>0.403480316598702</c:v>
                </c:pt>
                <c:pt idx="204">
                  <c:v>0.40231148542987</c:v>
                </c:pt>
                <c:pt idx="205">
                  <c:v>0.401142654261039</c:v>
                </c:pt>
                <c:pt idx="206">
                  <c:v>0.399973823092208</c:v>
                </c:pt>
                <c:pt idx="207">
                  <c:v>0.398804991923377</c:v>
                </c:pt>
                <c:pt idx="208">
                  <c:v>0.397636160754546</c:v>
                </c:pt>
                <c:pt idx="209">
                  <c:v>0.396467329585715</c:v>
                </c:pt>
                <c:pt idx="210">
                  <c:v>0.395298498416883</c:v>
                </c:pt>
                <c:pt idx="211">
                  <c:v>0.394129667248052</c:v>
                </c:pt>
                <c:pt idx="212">
                  <c:v>0.392960836079221</c:v>
                </c:pt>
                <c:pt idx="213">
                  <c:v>0.39179200491039</c:v>
                </c:pt>
                <c:pt idx="214">
                  <c:v>0.390623173741559</c:v>
                </c:pt>
                <c:pt idx="215">
                  <c:v>0.389454342572728</c:v>
                </c:pt>
                <c:pt idx="216">
                  <c:v>0.388285511403897</c:v>
                </c:pt>
                <c:pt idx="217">
                  <c:v>0.387116680235065</c:v>
                </c:pt>
                <c:pt idx="218">
                  <c:v>0.385947849066234</c:v>
                </c:pt>
                <c:pt idx="219">
                  <c:v>0.384779017897403</c:v>
                </c:pt>
                <c:pt idx="220">
                  <c:v>0.383610186728572</c:v>
                </c:pt>
                <c:pt idx="221">
                  <c:v>0.382441355559741</c:v>
                </c:pt>
                <c:pt idx="222">
                  <c:v>0.38127252439091</c:v>
                </c:pt>
                <c:pt idx="223">
                  <c:v>0.380103693222079</c:v>
                </c:pt>
                <c:pt idx="224">
                  <c:v>0.378934862053247</c:v>
                </c:pt>
                <c:pt idx="225">
                  <c:v>0.377766030884416</c:v>
                </c:pt>
                <c:pt idx="226">
                  <c:v>0.376597199715585</c:v>
                </c:pt>
                <c:pt idx="227">
                  <c:v>0.375428368546754</c:v>
                </c:pt>
                <c:pt idx="228">
                  <c:v>0.374259537377923</c:v>
                </c:pt>
                <c:pt idx="229">
                  <c:v>0.373090706209092</c:v>
                </c:pt>
                <c:pt idx="230">
                  <c:v>0.37192187504026</c:v>
                </c:pt>
                <c:pt idx="231">
                  <c:v>0.370753043871429</c:v>
                </c:pt>
                <c:pt idx="232">
                  <c:v>0.369584212702598</c:v>
                </c:pt>
                <c:pt idx="233">
                  <c:v>0.368415381533767</c:v>
                </c:pt>
                <c:pt idx="234">
                  <c:v>0.367246550364936</c:v>
                </c:pt>
                <c:pt idx="235">
                  <c:v>0.366077719196105</c:v>
                </c:pt>
                <c:pt idx="236">
                  <c:v>0.364908888027274</c:v>
                </c:pt>
                <c:pt idx="237">
                  <c:v>0.363740056858442</c:v>
                </c:pt>
                <c:pt idx="238">
                  <c:v>0.362571225689611</c:v>
                </c:pt>
                <c:pt idx="239">
                  <c:v>0.36140239452078</c:v>
                </c:pt>
                <c:pt idx="240">
                  <c:v>0.360233563351949</c:v>
                </c:pt>
                <c:pt idx="241">
                  <c:v>0.359064732183118</c:v>
                </c:pt>
                <c:pt idx="242">
                  <c:v>0.357895901014287</c:v>
                </c:pt>
                <c:pt idx="243">
                  <c:v>0.356727069845455</c:v>
                </c:pt>
                <c:pt idx="244">
                  <c:v>0.355558238676624</c:v>
                </c:pt>
                <c:pt idx="245">
                  <c:v>0.354389407507793</c:v>
                </c:pt>
                <c:pt idx="246">
                  <c:v>0.353220576338962</c:v>
                </c:pt>
                <c:pt idx="247">
                  <c:v>0.352051745170131</c:v>
                </c:pt>
                <c:pt idx="248">
                  <c:v>0.3508829140013</c:v>
                </c:pt>
                <c:pt idx="249">
                  <c:v>0.349714082832469</c:v>
                </c:pt>
                <c:pt idx="250">
                  <c:v>0.348545251663637</c:v>
                </c:pt>
                <c:pt idx="251">
                  <c:v>0.347376420494806</c:v>
                </c:pt>
                <c:pt idx="252">
                  <c:v>0.346207589325975</c:v>
                </c:pt>
                <c:pt idx="253">
                  <c:v>0.345038758157144</c:v>
                </c:pt>
                <c:pt idx="254">
                  <c:v>0.343869926988313</c:v>
                </c:pt>
                <c:pt idx="255">
                  <c:v>0.342701095819482</c:v>
                </c:pt>
                <c:pt idx="256">
                  <c:v>0.34153226465065</c:v>
                </c:pt>
                <c:pt idx="257">
                  <c:v>0.340363433481819</c:v>
                </c:pt>
                <c:pt idx="258">
                  <c:v>0.339194602312988</c:v>
                </c:pt>
                <c:pt idx="259">
                  <c:v>0.338025771144157</c:v>
                </c:pt>
                <c:pt idx="260">
                  <c:v>0.336856939975326</c:v>
                </c:pt>
                <c:pt idx="261">
                  <c:v>0.335688108806495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189086"/>
        <c:axId val="61333473"/>
      </c:lineChart>
      <c:catAx>
        <c:axId val="201890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333473"/>
        <c:crosses val="autoZero"/>
        <c:auto val="1"/>
        <c:lblAlgn val="ctr"/>
        <c:lblOffset val="100"/>
      </c:catAx>
      <c:valAx>
        <c:axId val="61333473"/>
        <c:scaling>
          <c:orientation val="minMax"/>
          <c:max val="0.8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189086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0735268078713329"/>
          <c:y val="0.685606094450959"/>
          <c:w val="0.977329608713732"/>
          <c:h val="0.3030302861078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Relationship Id="rId4" Type="http://schemas.openxmlformats.org/officeDocument/2006/relationships/hyperlink" Target="https://mobile.lemonde.fr/europe/article/2018/06/29/un-accord-sur-les-migrations-trouve-au-sommet-de-l-union-europeenne_5322859_3214.htm" TargetMode="External"/><Relationship Id="rId5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61</xdr:col>
      <xdr:colOff>604440</xdr:colOff>
      <xdr:row>0</xdr:row>
      <xdr:rowOff>0</xdr:rowOff>
    </xdr:from>
    <xdr:to>
      <xdr:col>98</xdr:col>
      <xdr:colOff>59760</xdr:colOff>
      <xdr:row>70</xdr:row>
      <xdr:rowOff>122040</xdr:rowOff>
    </xdr:to>
    <xdr:graphicFrame>
      <xdr:nvGraphicFramePr>
        <xdr:cNvPr id="0" name="Chart 1"/>
        <xdr:cNvGraphicFramePr/>
      </xdr:nvGraphicFramePr>
      <xdr:xfrm>
        <a:off x="39165840" y="0"/>
        <a:ext cx="22879800" cy="1078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45</xdr:col>
      <xdr:colOff>424440</xdr:colOff>
      <xdr:row>86</xdr:row>
      <xdr:rowOff>117720</xdr:rowOff>
    </xdr:from>
    <xdr:to>
      <xdr:col>81</xdr:col>
      <xdr:colOff>459360</xdr:colOff>
      <xdr:row>157</xdr:row>
      <xdr:rowOff>100440</xdr:rowOff>
    </xdr:to>
    <xdr:graphicFrame>
      <xdr:nvGraphicFramePr>
        <xdr:cNvPr id="1" name="Chart 2"/>
        <xdr:cNvGraphicFramePr/>
      </xdr:nvGraphicFramePr>
      <xdr:xfrm>
        <a:off x="28856520" y="13223880"/>
        <a:ext cx="22826160" cy="1080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1080</xdr:rowOff>
    </xdr:from>
    <xdr:to>
      <xdr:col>24</xdr:col>
      <xdr:colOff>300240</xdr:colOff>
      <xdr:row>182</xdr:row>
      <xdr:rowOff>138600</xdr:rowOff>
    </xdr:to>
    <xdr:sp>
      <xdr:nvSpPr>
        <xdr:cNvPr id="2" name="CustomShape 1">
          <a:hlinkClick r:id="rId3"/>
        </xdr:cNvPr>
        <xdr:cNvSpPr/>
      </xdr:nvSpPr>
      <xdr:spPr>
        <a:xfrm>
          <a:off x="15136920" y="27656280"/>
          <a:ext cx="300240" cy="300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1080</xdr:rowOff>
    </xdr:from>
    <xdr:to>
      <xdr:col>24</xdr:col>
      <xdr:colOff>617760</xdr:colOff>
      <xdr:row>182</xdr:row>
      <xdr:rowOff>138600</xdr:rowOff>
    </xdr:to>
    <xdr:sp>
      <xdr:nvSpPr>
        <xdr:cNvPr id="3" name="CustomShape 1">
          <a:hlinkClick r:id="rId4"/>
        </xdr:cNvPr>
        <xdr:cNvSpPr/>
      </xdr:nvSpPr>
      <xdr:spPr>
        <a:xfrm>
          <a:off x="15454440" y="27656280"/>
          <a:ext cx="300240" cy="300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1080</xdr:rowOff>
    </xdr:from>
    <xdr:to>
      <xdr:col>25</xdr:col>
      <xdr:colOff>262440</xdr:colOff>
      <xdr:row>182</xdr:row>
      <xdr:rowOff>138600</xdr:rowOff>
    </xdr:to>
    <xdr:sp>
      <xdr:nvSpPr>
        <xdr:cNvPr id="4" name="CustomShape 1">
          <a:hlinkClick r:id="rId5"/>
        </xdr:cNvPr>
        <xdr:cNvSpPr/>
      </xdr:nvSpPr>
      <xdr:spPr>
        <a:xfrm>
          <a:off x="15782760" y="27656280"/>
          <a:ext cx="249840" cy="300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84"/>
  <sheetViews>
    <sheetView showFormulas="false" showGridLines="true" showRowColHeaders="true" showZeros="true" rightToLeft="false" tabSelected="true" showOutlineSymbols="true" defaultGridColor="true" view="normal" topLeftCell="S159" colorId="64" zoomScale="65" zoomScaleNormal="65" zoomScalePageLayoutView="100" workbookViewId="0">
      <selection pane="topLeft" activeCell="AG194" activeCellId="0" sqref="AG194"/>
    </sheetView>
  </sheetViews>
  <sheetFormatPr defaultColWidth="8.98437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4" customFormat="false" ht="12" hidden="false" customHeight="false" outlineLevel="0" collapsed="false"/>
    <row r="5" customFormat="false" ht="12" hidden="false" customHeight="false" outlineLevel="0" collapsed="false"/>
    <row r="6" customFormat="false" ht="12" hidden="false" customHeight="false" outlineLevel="0" collapsed="false">
      <c r="C6" s="0" t="s">
        <v>2</v>
      </c>
      <c r="D6" s="0" t="s">
        <v>3</v>
      </c>
      <c r="F6" s="0" t="s">
        <v>4</v>
      </c>
      <c r="G6" s="0" t="s">
        <v>5</v>
      </c>
      <c r="H6" s="0" t="s">
        <v>6</v>
      </c>
      <c r="I6" s="0" t="s">
        <v>7</v>
      </c>
      <c r="J6" s="0" t="s">
        <v>8</v>
      </c>
      <c r="K6" s="0" t="s">
        <v>9</v>
      </c>
      <c r="L6" s="0" t="s">
        <v>10</v>
      </c>
      <c r="M6" s="0" t="s">
        <v>11</v>
      </c>
      <c r="N6" s="0" t="s">
        <v>12</v>
      </c>
      <c r="O6" s="0" t="s">
        <v>13</v>
      </c>
      <c r="P6" s="0" t="s">
        <v>14</v>
      </c>
      <c r="Q6" s="0" t="s">
        <v>15</v>
      </c>
      <c r="R6" s="0" t="s">
        <v>16</v>
      </c>
      <c r="S6" s="0" t="s">
        <v>17</v>
      </c>
      <c r="T6" s="0" t="s">
        <v>18</v>
      </c>
      <c r="U6" s="0" t="s">
        <v>19</v>
      </c>
      <c r="V6" s="0" t="s">
        <v>20</v>
      </c>
      <c r="W6" s="0" t="s">
        <v>21</v>
      </c>
      <c r="AH6" s="0" t="s">
        <v>2</v>
      </c>
      <c r="AI6" s="0" t="s">
        <v>3</v>
      </c>
      <c r="AK6" s="0" t="s">
        <v>4</v>
      </c>
      <c r="AL6" s="0" t="s">
        <v>5</v>
      </c>
      <c r="AM6" s="0" t="s">
        <v>6</v>
      </c>
      <c r="AN6" s="0" t="s">
        <v>7</v>
      </c>
      <c r="AO6" s="0" t="s">
        <v>8</v>
      </c>
      <c r="AP6" s="0" t="s">
        <v>9</v>
      </c>
      <c r="AQ6" s="0" t="s">
        <v>10</v>
      </c>
      <c r="AR6" s="0" t="s">
        <v>11</v>
      </c>
      <c r="AS6" s="0" t="s">
        <v>12</v>
      </c>
      <c r="AT6" s="0" t="s">
        <v>13</v>
      </c>
      <c r="AU6" s="0" t="s">
        <v>14</v>
      </c>
      <c r="AV6" s="0" t="s">
        <v>15</v>
      </c>
      <c r="AW6" s="0" t="s">
        <v>16</v>
      </c>
      <c r="AX6" s="0" t="s">
        <v>17</v>
      </c>
      <c r="AY6" s="0" t="s">
        <v>18</v>
      </c>
      <c r="AZ6" s="0" t="s">
        <v>19</v>
      </c>
      <c r="BA6" s="0" t="s">
        <v>20</v>
      </c>
      <c r="BB6" s="0" t="s">
        <v>21</v>
      </c>
    </row>
    <row r="7" customFormat="false" ht="12" hidden="false" customHeight="false" outlineLevel="0" collapsed="false">
      <c r="B7" s="1" t="n">
        <f aca="false">F7-AK7</f>
        <v>0.2843990218</v>
      </c>
      <c r="C7" s="0" t="s">
        <v>22</v>
      </c>
      <c r="D7" s="0" t="n">
        <v>0</v>
      </c>
      <c r="E7" s="0" t="n">
        <f aca="false">E11-1</f>
        <v>1974</v>
      </c>
      <c r="F7" s="1" t="n">
        <v>0.4512531615</v>
      </c>
      <c r="G7" s="1" t="n">
        <v>0.0345784648</v>
      </c>
      <c r="H7" s="1" t="n">
        <v>0.3456889772</v>
      </c>
      <c r="I7" s="1" t="n">
        <v>0.0120016288</v>
      </c>
      <c r="J7" s="1" t="n">
        <v>0.1564777677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0" t="s">
        <v>22</v>
      </c>
      <c r="AI7" s="0" t="n">
        <v>0</v>
      </c>
      <c r="AJ7" s="0" t="n">
        <f aca="false">AJ11-1</f>
        <v>1974</v>
      </c>
      <c r="AK7" s="1" t="n">
        <v>0.1668541397</v>
      </c>
      <c r="AL7" s="1" t="n">
        <v>0.0091211886</v>
      </c>
      <c r="AM7" s="1" t="n">
        <v>0.1637385719</v>
      </c>
      <c r="AN7" s="1" t="n">
        <v>0.0146493383</v>
      </c>
      <c r="AO7" s="1" t="n">
        <v>0.6456367615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customFormat="false" ht="12" hidden="false" customHeight="false" outlineLevel="0" collapsed="false">
      <c r="C8" s="0" t="s">
        <v>23</v>
      </c>
      <c r="D8" s="0" t="n">
        <v>1</v>
      </c>
      <c r="E8" s="0" t="n">
        <f aca="false">E12-1</f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0" t="s">
        <v>23</v>
      </c>
      <c r="AI8" s="0" t="n">
        <v>1</v>
      </c>
      <c r="AJ8" s="0" t="n">
        <f aca="false">AJ12-1</f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customFormat="false" ht="12" hidden="false" customHeight="false" outlineLevel="0" collapsed="false">
      <c r="C9" s="0" t="s">
        <v>24</v>
      </c>
      <c r="D9" s="0" t="n">
        <v>2</v>
      </c>
      <c r="E9" s="0" t="n">
        <f aca="false">E13-1</f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s="0" t="s">
        <v>24</v>
      </c>
      <c r="AI9" s="0" t="n">
        <v>2</v>
      </c>
      <c r="AJ9" s="0" t="n">
        <f aca="false">AJ13-1</f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customFormat="false" ht="12" hidden="false" customHeight="false" outlineLevel="0" collapsed="false">
      <c r="C10" s="0" t="s">
        <v>25</v>
      </c>
      <c r="D10" s="0" t="n">
        <v>3</v>
      </c>
      <c r="E10" s="0" t="n">
        <f aca="false">E14-1</f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s="0" t="s">
        <v>25</v>
      </c>
      <c r="AI10" s="0" t="n">
        <v>3</v>
      </c>
      <c r="AJ10" s="0" t="n">
        <f aca="false">AJ14-1</f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customFormat="false" ht="12" hidden="false" customHeight="false" outlineLevel="0" collapsed="false">
      <c r="C11" s="0" t="s">
        <v>26</v>
      </c>
      <c r="D11" s="0" t="n">
        <v>4</v>
      </c>
      <c r="E11" s="0" t="n">
        <f aca="false">E15-1</f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s="0" t="s">
        <v>26</v>
      </c>
      <c r="AI11" s="0" t="n">
        <v>4</v>
      </c>
      <c r="AJ11" s="0" t="n">
        <f aca="false">AJ15-1</f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" hidden="false" customHeight="false" outlineLevel="0" collapsed="false">
      <c r="C12" s="0" t="s">
        <v>27</v>
      </c>
      <c r="D12" s="0" t="n">
        <v>5</v>
      </c>
      <c r="E12" s="0" t="n">
        <f aca="false">E16-1</f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s="0" t="s">
        <v>27</v>
      </c>
      <c r="AI12" s="0" t="n">
        <v>5</v>
      </c>
      <c r="AJ12" s="0" t="n">
        <f aca="false">AJ16-1</f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customFormat="false" ht="12" hidden="false" customHeight="false" outlineLevel="0" collapsed="false">
      <c r="C13" s="0" t="s">
        <v>28</v>
      </c>
      <c r="D13" s="0" t="n">
        <v>6</v>
      </c>
      <c r="E13" s="0" t="n">
        <f aca="false">E17-1</f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s="0" t="s">
        <v>28</v>
      </c>
      <c r="AI13" s="0" t="n">
        <v>6</v>
      </c>
      <c r="AJ13" s="0" t="n">
        <f aca="false">AJ17-1</f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customFormat="false" ht="12" hidden="false" customHeight="false" outlineLevel="0" collapsed="false">
      <c r="C14" s="0" t="s">
        <v>29</v>
      </c>
      <c r="D14" s="0" t="n">
        <v>7</v>
      </c>
      <c r="E14" s="0" t="n">
        <f aca="false">E18-1</f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s="0" t="s">
        <v>29</v>
      </c>
      <c r="AI14" s="0" t="n">
        <v>7</v>
      </c>
      <c r="AJ14" s="0" t="n">
        <f aca="false">AJ18-1</f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customFormat="false" ht="12" hidden="false" customHeight="false" outlineLevel="0" collapsed="false">
      <c r="C15" s="0" t="s">
        <v>30</v>
      </c>
      <c r="D15" s="0" t="n">
        <v>8</v>
      </c>
      <c r="E15" s="0" t="n">
        <f aca="false">E19-1</f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s="0" t="s">
        <v>30</v>
      </c>
      <c r="AI15" s="0" t="n">
        <v>8</v>
      </c>
      <c r="AJ15" s="0" t="n">
        <f aca="false">AJ19-1</f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customFormat="false" ht="12" hidden="false" customHeight="false" outlineLevel="0" collapsed="false">
      <c r="C16" s="0" t="s">
        <v>31</v>
      </c>
      <c r="D16" s="0" t="n">
        <v>9</v>
      </c>
      <c r="E16" s="0" t="n">
        <f aca="false">E20-1</f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s="0" t="s">
        <v>31</v>
      </c>
      <c r="AI16" s="0" t="n">
        <v>9</v>
      </c>
      <c r="AJ16" s="0" t="n">
        <f aca="false">AJ20-1</f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customFormat="false" ht="12" hidden="false" customHeight="false" outlineLevel="0" collapsed="false">
      <c r="C17" s="0" t="s">
        <v>32</v>
      </c>
      <c r="D17" s="0" t="n">
        <v>10</v>
      </c>
      <c r="E17" s="0" t="n">
        <f aca="false">E21-1</f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s="0" t="s">
        <v>32</v>
      </c>
      <c r="AI17" s="0" t="n">
        <v>10</v>
      </c>
      <c r="AJ17" s="0" t="n">
        <f aca="false">AJ21-1</f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customFormat="false" ht="12" hidden="false" customHeight="false" outlineLevel="0" collapsed="false">
      <c r="C18" s="0" t="s">
        <v>33</v>
      </c>
      <c r="D18" s="0" t="n">
        <v>11</v>
      </c>
      <c r="E18" s="0" t="n">
        <f aca="false">E22-1</f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s="0" t="s">
        <v>33</v>
      </c>
      <c r="AI18" s="0" t="n">
        <v>11</v>
      </c>
      <c r="AJ18" s="0" t="n">
        <f aca="false">AJ22-1</f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customFormat="false" ht="12" hidden="false" customHeight="false" outlineLevel="0" collapsed="false">
      <c r="C19" s="0" t="s">
        <v>34</v>
      </c>
      <c r="D19" s="0" t="n">
        <v>12</v>
      </c>
      <c r="E19" s="0" t="n">
        <f aca="false">E23-1</f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s="0" t="s">
        <v>34</v>
      </c>
      <c r="AI19" s="0" t="n">
        <v>12</v>
      </c>
      <c r="AJ19" s="0" t="n">
        <f aca="false">AJ23-1</f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customFormat="false" ht="12" hidden="false" customHeight="false" outlineLevel="0" collapsed="false">
      <c r="C20" s="0" t="s">
        <v>35</v>
      </c>
      <c r="D20" s="0" t="n">
        <v>13</v>
      </c>
      <c r="E20" s="0" t="n">
        <f aca="false">E24-1</f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s="0" t="s">
        <v>35</v>
      </c>
      <c r="AI20" s="0" t="n">
        <v>13</v>
      </c>
      <c r="AJ20" s="0" t="n">
        <f aca="false">AJ24-1</f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customFormat="false" ht="12" hidden="false" customHeight="false" outlineLevel="0" collapsed="false">
      <c r="C21" s="0" t="s">
        <v>36</v>
      </c>
      <c r="D21" s="0" t="n">
        <v>14</v>
      </c>
      <c r="E21" s="0" t="n">
        <f aca="false">E25-1</f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s="0" t="s">
        <v>36</v>
      </c>
      <c r="AI21" s="0" t="n">
        <v>14</v>
      </c>
      <c r="AJ21" s="0" t="n">
        <f aca="false">AJ25-1</f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customFormat="false" ht="12" hidden="false" customHeight="false" outlineLevel="0" collapsed="false">
      <c r="C22" s="0" t="s">
        <v>37</v>
      </c>
      <c r="D22" s="0" t="n">
        <v>15</v>
      </c>
      <c r="E22" s="0" t="n">
        <f aca="false">E26-1</f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s="0" t="s">
        <v>37</v>
      </c>
      <c r="AI22" s="0" t="n">
        <v>15</v>
      </c>
      <c r="AJ22" s="0" t="n">
        <f aca="false">AJ26-1</f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customFormat="false" ht="12" hidden="false" customHeight="false" outlineLevel="0" collapsed="false">
      <c r="C23" s="0" t="s">
        <v>38</v>
      </c>
      <c r="D23" s="0" t="n">
        <v>16</v>
      </c>
      <c r="E23" s="0" t="n">
        <f aca="false">E27-1</f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s="0" t="s">
        <v>38</v>
      </c>
      <c r="AI23" s="0" t="n">
        <v>16</v>
      </c>
      <c r="AJ23" s="0" t="n">
        <f aca="false">AJ27-1</f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customFormat="false" ht="12" hidden="false" customHeight="false" outlineLevel="0" collapsed="false">
      <c r="C24" s="0" t="s">
        <v>39</v>
      </c>
      <c r="D24" s="0" t="n">
        <v>17</v>
      </c>
      <c r="E24" s="0" t="n">
        <f aca="false">E28-1</f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s="0" t="s">
        <v>39</v>
      </c>
      <c r="AI24" s="0" t="n">
        <v>17</v>
      </c>
      <c r="AJ24" s="0" t="n">
        <f aca="false">AJ28-1</f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customFormat="false" ht="12" hidden="false" customHeight="false" outlineLevel="0" collapsed="false">
      <c r="C25" s="0" t="s">
        <v>40</v>
      </c>
      <c r="D25" s="0" t="n">
        <v>18</v>
      </c>
      <c r="E25" s="0" t="n">
        <f aca="false">E29-1</f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s="0" t="s">
        <v>40</v>
      </c>
      <c r="AI25" s="0" t="n">
        <v>18</v>
      </c>
      <c r="AJ25" s="0" t="n">
        <f aca="false">AJ29-1</f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customFormat="false" ht="12" hidden="false" customHeight="false" outlineLevel="0" collapsed="false">
      <c r="C26" s="0" t="s">
        <v>41</v>
      </c>
      <c r="D26" s="0" t="n">
        <v>19</v>
      </c>
      <c r="E26" s="0" t="n">
        <f aca="false">E30-1</f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s="0" t="s">
        <v>41</v>
      </c>
      <c r="AI26" s="0" t="n">
        <v>19</v>
      </c>
      <c r="AJ26" s="0" t="n">
        <f aca="false">AJ30-1</f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customFormat="false" ht="12" hidden="false" customHeight="false" outlineLevel="0" collapsed="false">
      <c r="C27" s="0" t="s">
        <v>42</v>
      </c>
      <c r="D27" s="0" t="n">
        <v>20</v>
      </c>
      <c r="E27" s="0" t="n">
        <f aca="false">E31-1</f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s="0" t="s">
        <v>42</v>
      </c>
      <c r="AI27" s="0" t="n">
        <v>20</v>
      </c>
      <c r="AJ27" s="0" t="n">
        <f aca="false">AJ31-1</f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customFormat="false" ht="12" hidden="false" customHeight="false" outlineLevel="0" collapsed="false">
      <c r="C28" s="0" t="s">
        <v>43</v>
      </c>
      <c r="D28" s="0" t="n">
        <v>21</v>
      </c>
      <c r="E28" s="0" t="n">
        <f aca="false">E32-1</f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s="0" t="s">
        <v>43</v>
      </c>
      <c r="AI28" s="0" t="n">
        <v>21</v>
      </c>
      <c r="AJ28" s="0" t="n">
        <f aca="false">AJ32-1</f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customFormat="false" ht="12" hidden="false" customHeight="false" outlineLevel="0" collapsed="false">
      <c r="C29" s="0" t="s">
        <v>44</v>
      </c>
      <c r="D29" s="0" t="n">
        <v>22</v>
      </c>
      <c r="E29" s="0" t="n">
        <f aca="false">E33-1</f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s="0" t="s">
        <v>44</v>
      </c>
      <c r="AI29" s="0" t="n">
        <v>22</v>
      </c>
      <c r="AJ29" s="0" t="n">
        <f aca="false">AJ33-1</f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customFormat="false" ht="12" hidden="false" customHeight="false" outlineLevel="0" collapsed="false">
      <c r="C30" s="0" t="s">
        <v>45</v>
      </c>
      <c r="D30" s="0" t="n">
        <v>23</v>
      </c>
      <c r="E30" s="0" t="n">
        <f aca="false">E34-1</f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s="0" t="s">
        <v>45</v>
      </c>
      <c r="AI30" s="0" t="n">
        <v>23</v>
      </c>
      <c r="AJ30" s="0" t="n">
        <f aca="false">AJ34-1</f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customFormat="false" ht="12" hidden="false" customHeight="false" outlineLevel="0" collapsed="false">
      <c r="B31" s="1" t="n">
        <f aca="false">F31-AK31</f>
        <v>0.221750072</v>
      </c>
      <c r="C31" s="0" t="s">
        <v>46</v>
      </c>
      <c r="D31" s="0" t="n">
        <v>24</v>
      </c>
      <c r="E31" s="0" t="n">
        <f aca="false">E35-1</f>
        <v>1980</v>
      </c>
      <c r="F31" s="1" t="n">
        <v>0.3996221094</v>
      </c>
      <c r="G31" s="1" t="n">
        <v>0.0450903504</v>
      </c>
      <c r="H31" s="1" t="n">
        <v>0.3657540244</v>
      </c>
      <c r="I31" s="1" t="n">
        <v>0.0130245486</v>
      </c>
      <c r="J31" s="1" t="n">
        <v>0.1765089672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s="0" t="s">
        <v>46</v>
      </c>
      <c r="AI31" s="0" t="n">
        <v>24</v>
      </c>
      <c r="AJ31" s="0" t="n">
        <f aca="false">AJ35-1</f>
        <v>1980</v>
      </c>
      <c r="AK31" s="1" t="n">
        <v>0.1778720374</v>
      </c>
      <c r="AL31" s="1" t="n">
        <v>0.0178450724</v>
      </c>
      <c r="AM31" s="1" t="n">
        <v>0.1581521402</v>
      </c>
      <c r="AN31" s="1" t="n">
        <v>0.0117703733</v>
      </c>
      <c r="AO31" s="1" t="n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customFormat="false" ht="12" hidden="false" customHeight="false" outlineLevel="0" collapsed="false">
      <c r="C32" s="0" t="s">
        <v>47</v>
      </c>
      <c r="D32" s="0" t="n">
        <v>25</v>
      </c>
      <c r="E32" s="0" t="n">
        <f aca="false">E36-1</f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s="0" t="s">
        <v>47</v>
      </c>
      <c r="AI32" s="0" t="n">
        <v>25</v>
      </c>
      <c r="AJ32" s="0" t="n">
        <f aca="false">AJ36-1</f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customFormat="false" ht="12" hidden="false" customHeight="false" outlineLevel="0" collapsed="false">
      <c r="C33" s="0" t="s">
        <v>48</v>
      </c>
      <c r="D33" s="0" t="n">
        <v>26</v>
      </c>
      <c r="E33" s="0" t="n">
        <f aca="false">E37-1</f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s="0" t="s">
        <v>48</v>
      </c>
      <c r="AI33" s="0" t="n">
        <v>26</v>
      </c>
      <c r="AJ33" s="0" t="n">
        <f aca="false">AJ37-1</f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customFormat="false" ht="12" hidden="false" customHeight="false" outlineLevel="0" collapsed="false">
      <c r="C34" s="0" t="s">
        <v>49</v>
      </c>
      <c r="D34" s="0" t="n">
        <v>27</v>
      </c>
      <c r="E34" s="0" t="n">
        <f aca="false">E38-1</f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s="0" t="s">
        <v>49</v>
      </c>
      <c r="AI34" s="0" t="n">
        <v>27</v>
      </c>
      <c r="AJ34" s="0" t="n">
        <f aca="false">AJ38-1</f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customFormat="false" ht="12" hidden="false" customHeight="false" outlineLevel="0" collapsed="false">
      <c r="B35" s="1" t="n">
        <f aca="false">F35-AK35</f>
        <v>0.2160148082</v>
      </c>
      <c r="C35" s="0" t="s">
        <v>50</v>
      </c>
      <c r="D35" s="0" t="n">
        <v>28</v>
      </c>
      <c r="E35" s="0" t="n">
        <f aca="false">E39-1</f>
        <v>1981</v>
      </c>
      <c r="F35" s="1" t="n">
        <v>0.4023887951</v>
      </c>
      <c r="G35" s="1" t="n">
        <v>0.0376711584</v>
      </c>
      <c r="H35" s="1" t="n">
        <v>0.3427432269</v>
      </c>
      <c r="I35" s="1" t="n">
        <v>0.0364212075</v>
      </c>
      <c r="J35" s="1" t="n">
        <v>0.1807756121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0" t="s">
        <v>50</v>
      </c>
      <c r="AI35" s="0" t="n">
        <v>28</v>
      </c>
      <c r="AJ35" s="0" t="n">
        <f aca="false">AJ39-1</f>
        <v>1981</v>
      </c>
      <c r="AK35" s="1" t="n">
        <v>0.1863739869</v>
      </c>
      <c r="AL35" s="1" t="n">
        <v>0.0160726041</v>
      </c>
      <c r="AM35" s="1" t="n">
        <v>0.1443458911</v>
      </c>
      <c r="AN35" s="1" t="n">
        <v>0.018022337</v>
      </c>
      <c r="AO35" s="1" t="n">
        <v>0.6351851809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customFormat="false" ht="12" hidden="false" customHeight="false" outlineLevel="0" collapsed="false">
      <c r="C36" s="0" t="s">
        <v>51</v>
      </c>
      <c r="D36" s="0" t="n">
        <v>29</v>
      </c>
      <c r="E36" s="0" t="n">
        <f aca="false">E40-1</f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0" t="s">
        <v>51</v>
      </c>
      <c r="AI36" s="0" t="n">
        <v>29</v>
      </c>
      <c r="AJ36" s="0" t="n">
        <f aca="false">AJ40-1</f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customFormat="false" ht="12" hidden="false" customHeight="false" outlineLevel="0" collapsed="false">
      <c r="C37" s="0" t="s">
        <v>52</v>
      </c>
      <c r="D37" s="0" t="n">
        <v>30</v>
      </c>
      <c r="E37" s="0" t="n">
        <f aca="false">E41-1</f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0" t="s">
        <v>52</v>
      </c>
      <c r="AI37" s="0" t="n">
        <v>30</v>
      </c>
      <c r="AJ37" s="0" t="n">
        <f aca="false">AJ41-1</f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customFormat="false" ht="12" hidden="false" customHeight="false" outlineLevel="0" collapsed="false">
      <c r="C38" s="0" t="s">
        <v>53</v>
      </c>
      <c r="D38" s="0" t="n">
        <v>31</v>
      </c>
      <c r="E38" s="0" t="n">
        <f aca="false">E42-1</f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0" t="s">
        <v>53</v>
      </c>
      <c r="AI38" s="0" t="n">
        <v>31</v>
      </c>
      <c r="AJ38" s="0" t="n">
        <f aca="false">AJ42-1</f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customFormat="false" ht="12" hidden="false" customHeight="false" outlineLevel="0" collapsed="false">
      <c r="B39" s="1" t="n">
        <f aca="false">F39-AK39</f>
        <v>0.2147149501</v>
      </c>
      <c r="C39" s="0" t="s">
        <v>54</v>
      </c>
      <c r="D39" s="0" t="n">
        <v>32</v>
      </c>
      <c r="E39" s="0" t="n">
        <f aca="false">E43-1</f>
        <v>1982</v>
      </c>
      <c r="F39" s="1" t="n">
        <v>0.3962466059</v>
      </c>
      <c r="G39" s="1" t="n">
        <v>0.0340331239</v>
      </c>
      <c r="H39" s="1" t="n">
        <v>0.3604979437</v>
      </c>
      <c r="I39" s="1" t="n">
        <v>0.0257639985</v>
      </c>
      <c r="J39" s="1" t="n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0" t="s">
        <v>54</v>
      </c>
      <c r="AI39" s="0" t="n">
        <v>32</v>
      </c>
      <c r="AJ39" s="0" t="n">
        <f aca="false">AJ43-1</f>
        <v>1982</v>
      </c>
      <c r="AK39" s="1" t="n">
        <v>0.1815316558</v>
      </c>
      <c r="AL39" s="1" t="n">
        <v>0.0076390394</v>
      </c>
      <c r="AM39" s="1" t="n">
        <v>0.1667158544</v>
      </c>
      <c r="AN39" s="1" t="n">
        <v>0.0169063515</v>
      </c>
      <c r="AO39" s="1" t="n">
        <v>0.6272070988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customFormat="false" ht="12" hidden="false" customHeight="false" outlineLevel="0" collapsed="false">
      <c r="C40" s="0" t="s">
        <v>55</v>
      </c>
      <c r="D40" s="0" t="n">
        <v>33</v>
      </c>
      <c r="E40" s="0" t="n">
        <f aca="false">E44-1</f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0" t="s">
        <v>55</v>
      </c>
      <c r="AI40" s="0" t="n">
        <v>33</v>
      </c>
      <c r="AJ40" s="0" t="n">
        <f aca="false">AJ44-1</f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customFormat="false" ht="12" hidden="false" customHeight="false" outlineLevel="0" collapsed="false">
      <c r="C41" s="0" t="s">
        <v>56</v>
      </c>
      <c r="D41" s="0" t="n">
        <v>34</v>
      </c>
      <c r="E41" s="0" t="n">
        <f aca="false">E45-1</f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0" t="s">
        <v>56</v>
      </c>
      <c r="AI41" s="0" t="n">
        <v>34</v>
      </c>
      <c r="AJ41" s="0" t="n">
        <f aca="false">AJ45-1</f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customFormat="false" ht="12" hidden="false" customHeight="false" outlineLevel="0" collapsed="false">
      <c r="C42" s="0" t="s">
        <v>57</v>
      </c>
      <c r="D42" s="0" t="n">
        <v>35</v>
      </c>
      <c r="E42" s="0" t="n">
        <f aca="false">E46-1</f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0" t="s">
        <v>57</v>
      </c>
      <c r="AI42" s="0" t="n">
        <v>35</v>
      </c>
      <c r="AJ42" s="0" t="n">
        <f aca="false">AJ46-1</f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customFormat="false" ht="12" hidden="false" customHeight="false" outlineLevel="0" collapsed="false">
      <c r="C43" s="0" t="s">
        <v>58</v>
      </c>
      <c r="D43" s="0" t="n">
        <v>36</v>
      </c>
      <c r="E43" s="0" t="n">
        <f aca="false">E47-1</f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0" t="s">
        <v>58</v>
      </c>
      <c r="AI43" s="0" t="n">
        <v>36</v>
      </c>
      <c r="AJ43" s="0" t="n">
        <f aca="false">AJ47-1</f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customFormat="false" ht="12" hidden="false" customHeight="false" outlineLevel="0" collapsed="false">
      <c r="C44" s="0" t="s">
        <v>59</v>
      </c>
      <c r="D44" s="0" t="n">
        <v>37</v>
      </c>
      <c r="E44" s="0" t="n">
        <f aca="false">E48-1</f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0" t="s">
        <v>59</v>
      </c>
      <c r="AI44" s="0" t="n">
        <v>37</v>
      </c>
      <c r="AJ44" s="0" t="n">
        <f aca="false">AJ48-1</f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customFormat="false" ht="12" hidden="false" customHeight="false" outlineLevel="0" collapsed="false">
      <c r="C45" s="0" t="s">
        <v>60</v>
      </c>
      <c r="D45" s="0" t="n">
        <v>38</v>
      </c>
      <c r="E45" s="0" t="n">
        <f aca="false">E49-1</f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0" t="s">
        <v>60</v>
      </c>
      <c r="AI45" s="0" t="n">
        <v>38</v>
      </c>
      <c r="AJ45" s="0" t="n">
        <f aca="false">AJ49-1</f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customFormat="false" ht="12" hidden="false" customHeight="false" outlineLevel="0" collapsed="false">
      <c r="C46" s="0" t="s">
        <v>61</v>
      </c>
      <c r="D46" s="0" t="n">
        <v>39</v>
      </c>
      <c r="E46" s="0" t="n">
        <f aca="false">E50-1</f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0" t="s">
        <v>61</v>
      </c>
      <c r="AI46" s="0" t="n">
        <v>39</v>
      </c>
      <c r="AJ46" s="0" t="n">
        <f aca="false">AJ50-1</f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customFormat="false" ht="12" hidden="false" customHeight="false" outlineLevel="0" collapsed="false">
      <c r="C47" s="0" t="s">
        <v>62</v>
      </c>
      <c r="D47" s="0" t="n">
        <v>40</v>
      </c>
      <c r="E47" s="0" t="n">
        <f aca="false">E51-1</f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0" t="s">
        <v>62</v>
      </c>
      <c r="AI47" s="0" t="n">
        <v>40</v>
      </c>
      <c r="AJ47" s="0" t="n">
        <f aca="false">AJ51-1</f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false" ht="12" hidden="false" customHeight="false" outlineLevel="0" collapsed="false">
      <c r="C48" s="0" t="s">
        <v>63</v>
      </c>
      <c r="D48" s="0" t="n">
        <v>41</v>
      </c>
      <c r="E48" s="0" t="n">
        <f aca="false">E52-1</f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0" t="s">
        <v>63</v>
      </c>
      <c r="AI48" s="0" t="n">
        <v>41</v>
      </c>
      <c r="AJ48" s="0" t="n">
        <f aca="false">AJ52-1</f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customFormat="false" ht="12" hidden="false" customHeight="false" outlineLevel="0" collapsed="false">
      <c r="C49" s="0" t="s">
        <v>64</v>
      </c>
      <c r="D49" s="0" t="n">
        <v>42</v>
      </c>
      <c r="E49" s="0" t="n">
        <f aca="false">E53-1</f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0" t="s">
        <v>64</v>
      </c>
      <c r="AI49" s="0" t="n">
        <v>42</v>
      </c>
      <c r="AJ49" s="0" t="n">
        <f aca="false">AJ53-1</f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customFormat="false" ht="12" hidden="false" customHeight="false" outlineLevel="0" collapsed="false">
      <c r="C50" s="0" t="s">
        <v>65</v>
      </c>
      <c r="D50" s="0" t="n">
        <v>43</v>
      </c>
      <c r="E50" s="0" t="n">
        <f aca="false">E54-1</f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0" t="s">
        <v>65</v>
      </c>
      <c r="AI50" s="0" t="n">
        <v>43</v>
      </c>
      <c r="AJ50" s="0" t="n">
        <f aca="false">AJ54-1</f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customFormat="false" ht="12" hidden="false" customHeight="false" outlineLevel="0" collapsed="false">
      <c r="B51" s="1" t="n">
        <f aca="false">F51-AK51</f>
        <v>0.2023154242</v>
      </c>
      <c r="C51" s="0" t="s">
        <v>66</v>
      </c>
      <c r="D51" s="0" t="n">
        <v>44</v>
      </c>
      <c r="E51" s="0" t="n">
        <f aca="false">E55-1</f>
        <v>1985</v>
      </c>
      <c r="F51" s="1" t="n">
        <v>0.3767318952</v>
      </c>
      <c r="G51" s="1" t="n">
        <v>0.0563584529</v>
      </c>
      <c r="H51" s="1" t="n">
        <v>0.3479965579</v>
      </c>
      <c r="I51" s="1" t="n">
        <v>0.0376119516</v>
      </c>
      <c r="J51" s="1" t="n">
        <v>0.1813011425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0" t="s">
        <v>66</v>
      </c>
      <c r="AI51" s="0" t="n">
        <v>44</v>
      </c>
      <c r="AJ51" s="0" t="n">
        <f aca="false">AJ55-1</f>
        <v>1985</v>
      </c>
      <c r="AK51" s="1" t="n">
        <v>0.174416471</v>
      </c>
      <c r="AL51" s="1" t="n">
        <v>0.0195674332</v>
      </c>
      <c r="AM51" s="1" t="n">
        <v>0.1696508204</v>
      </c>
      <c r="AN51" s="1" t="n">
        <v>0.0150797886</v>
      </c>
      <c r="AO51" s="1" t="n">
        <v>0.6212854868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customFormat="false" ht="12" hidden="false" customHeight="false" outlineLevel="0" collapsed="false">
      <c r="B52" s="1" t="n">
        <f aca="false">F52-AK52</f>
        <v>0.1930045604</v>
      </c>
      <c r="C52" s="0" t="s">
        <v>67</v>
      </c>
      <c r="D52" s="0" t="n">
        <v>45</v>
      </c>
      <c r="E52" s="0" t="n">
        <f aca="false">E56-1</f>
        <v>1986</v>
      </c>
      <c r="F52" s="1" t="n">
        <v>0.3704285339</v>
      </c>
      <c r="G52" s="1" t="n">
        <v>0.0583512922</v>
      </c>
      <c r="H52" s="1" t="n">
        <v>0.3672766685</v>
      </c>
      <c r="I52" s="1" t="n">
        <v>0.0319494137</v>
      </c>
      <c r="J52" s="1" t="n">
        <v>0.1719940917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0" t="s">
        <v>67</v>
      </c>
      <c r="AI52" s="0" t="n">
        <v>45</v>
      </c>
      <c r="AJ52" s="0" t="n">
        <f aca="false">AJ56-1</f>
        <v>1986</v>
      </c>
      <c r="AK52" s="1" t="n">
        <v>0.1774239735</v>
      </c>
      <c r="AL52" s="1" t="n">
        <v>0.0196469084</v>
      </c>
      <c r="AM52" s="1" t="n">
        <v>0.1972622498</v>
      </c>
      <c r="AN52" s="1" t="n">
        <v>0.019922467</v>
      </c>
      <c r="AO52" s="1" t="n">
        <v>0.5857444013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customFormat="false" ht="12" hidden="false" customHeight="false" outlineLevel="0" collapsed="false">
      <c r="B53" s="1" t="n">
        <f aca="false">F53-AK53</f>
        <v>0.1930045604</v>
      </c>
      <c r="C53" s="0" t="s">
        <v>68</v>
      </c>
      <c r="D53" s="0" t="n">
        <v>46</v>
      </c>
      <c r="E53" s="0" t="n">
        <f aca="false">E57-1</f>
        <v>1986</v>
      </c>
      <c r="F53" s="1" t="n">
        <v>0.3704285339</v>
      </c>
      <c r="G53" s="1" t="n">
        <v>0.0583512922</v>
      </c>
      <c r="H53" s="1" t="n">
        <v>0.3672766685</v>
      </c>
      <c r="I53" s="1" t="n">
        <v>0.0319494137</v>
      </c>
      <c r="J53" s="1" t="n">
        <v>0.1719940917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0" t="s">
        <v>68</v>
      </c>
      <c r="AI53" s="0" t="n">
        <v>46</v>
      </c>
      <c r="AJ53" s="0" t="n">
        <f aca="false">AJ57-1</f>
        <v>1986</v>
      </c>
      <c r="AK53" s="1" t="n">
        <v>0.1774239735</v>
      </c>
      <c r="AL53" s="1" t="n">
        <v>0.0196469084</v>
      </c>
      <c r="AM53" s="1" t="n">
        <v>0.1972622498</v>
      </c>
      <c r="AN53" s="1" t="n">
        <v>0.019922467</v>
      </c>
      <c r="AO53" s="1" t="n">
        <v>0.5857444013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customFormat="false" ht="12" hidden="false" customHeight="false" outlineLevel="0" collapsed="false">
      <c r="C54" s="0" t="s">
        <v>69</v>
      </c>
      <c r="D54" s="0" t="n">
        <v>47</v>
      </c>
      <c r="E54" s="0" t="n">
        <f aca="false">E58-1</f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0" t="s">
        <v>69</v>
      </c>
      <c r="AI54" s="0" t="n">
        <v>47</v>
      </c>
      <c r="AJ54" s="0" t="n">
        <f aca="false">AJ58-1</f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customFormat="false" ht="12" hidden="false" customHeight="false" outlineLevel="0" collapsed="false">
      <c r="B55" s="1" t="n">
        <f aca="false">F55-AK55</f>
        <v>0.1930045604</v>
      </c>
      <c r="C55" s="0" t="s">
        <v>70</v>
      </c>
      <c r="D55" s="0" t="n">
        <v>48</v>
      </c>
      <c r="E55" s="0" t="n">
        <f aca="false">E59-1</f>
        <v>1986</v>
      </c>
      <c r="F55" s="1" t="n">
        <v>0.3704285339</v>
      </c>
      <c r="G55" s="1" t="n">
        <v>0.0583512922</v>
      </c>
      <c r="H55" s="1" t="n">
        <v>0.3672766685</v>
      </c>
      <c r="I55" s="1" t="n">
        <v>0.0319494137</v>
      </c>
      <c r="J55" s="1" t="n">
        <v>0.1719940917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0" t="s">
        <v>70</v>
      </c>
      <c r="AI55" s="0" t="n">
        <v>48</v>
      </c>
      <c r="AJ55" s="0" t="n">
        <f aca="false">AJ59-1</f>
        <v>1986</v>
      </c>
      <c r="AK55" s="1" t="n">
        <v>0.1774239735</v>
      </c>
      <c r="AL55" s="1" t="n">
        <v>0.0196469084</v>
      </c>
      <c r="AM55" s="1" t="n">
        <v>0.1972622498</v>
      </c>
      <c r="AN55" s="1" t="n">
        <v>0.019922467</v>
      </c>
      <c r="AO55" s="1" t="n">
        <v>0.5857444013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customFormat="false" ht="12" hidden="false" customHeight="false" outlineLevel="0" collapsed="false">
      <c r="C56" s="0" t="s">
        <v>71</v>
      </c>
      <c r="D56" s="0" t="n">
        <v>49</v>
      </c>
      <c r="E56" s="0" t="n">
        <f aca="false">E60-1</f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0" t="s">
        <v>71</v>
      </c>
      <c r="AI56" s="0" t="n">
        <v>49</v>
      </c>
      <c r="AJ56" s="0" t="n">
        <f aca="false">AJ60-1</f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customFormat="false" ht="12" hidden="false" customHeight="false" outlineLevel="0" collapsed="false">
      <c r="B57" s="1" t="n">
        <f aca="false">F57-AK57</f>
        <v>0.1885730096</v>
      </c>
      <c r="C57" s="0" t="s">
        <v>72</v>
      </c>
      <c r="D57" s="0" t="n">
        <v>50</v>
      </c>
      <c r="E57" s="0" t="n">
        <f aca="false">E61-1</f>
        <v>1987</v>
      </c>
      <c r="F57" s="1" t="n">
        <v>0.3678049119</v>
      </c>
      <c r="G57" s="1" t="n">
        <v>0.0581834648</v>
      </c>
      <c r="H57" s="1" t="n">
        <v>0.3725972724</v>
      </c>
      <c r="I57" s="1" t="n">
        <v>0.035301824</v>
      </c>
      <c r="J57" s="1" t="n">
        <v>0.1661125268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0" t="s">
        <v>72</v>
      </c>
      <c r="AI57" s="0" t="n">
        <v>50</v>
      </c>
      <c r="AJ57" s="0" t="n">
        <f aca="false">AJ61-1</f>
        <v>1987</v>
      </c>
      <c r="AK57" s="1" t="n">
        <v>0.1792319023</v>
      </c>
      <c r="AL57" s="1" t="n">
        <v>0.0270885621</v>
      </c>
      <c r="AM57" s="1" t="n">
        <v>0.1952262528</v>
      </c>
      <c r="AN57" s="1" t="n">
        <v>0.0284427992</v>
      </c>
      <c r="AO57" s="1" t="n">
        <v>0.5700104835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customFormat="false" ht="12" hidden="false" customHeight="false" outlineLevel="0" collapsed="false">
      <c r="B58" s="1"/>
      <c r="C58" s="0" t="s">
        <v>73</v>
      </c>
      <c r="D58" s="0" t="n">
        <v>51</v>
      </c>
      <c r="E58" s="0" t="n">
        <f aca="false">E62-1</f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0" t="s">
        <v>73</v>
      </c>
      <c r="AI58" s="0" t="n">
        <v>51</v>
      </c>
      <c r="AJ58" s="0" t="n">
        <f aca="false">AJ62-1</f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customFormat="false" ht="12" hidden="false" customHeight="false" outlineLevel="0" collapsed="false">
      <c r="B59" s="1" t="n">
        <f aca="false">F59-AK59</f>
        <v>0.1926977049</v>
      </c>
      <c r="C59" s="0" t="s">
        <v>74</v>
      </c>
      <c r="D59" s="0" t="n">
        <v>52</v>
      </c>
      <c r="E59" s="0" t="n">
        <f aca="false">E63-1</f>
        <v>1987</v>
      </c>
      <c r="F59" s="1" t="n">
        <v>0.3622643092</v>
      </c>
      <c r="G59" s="1" t="n">
        <v>0.0566946473</v>
      </c>
      <c r="H59" s="1" t="n">
        <v>0.3671575059</v>
      </c>
      <c r="I59" s="1" t="n">
        <v>0.0353610271</v>
      </c>
      <c r="J59" s="1" t="n">
        <v>0.1785225105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0" t="s">
        <v>74</v>
      </c>
      <c r="AI59" s="0" t="n">
        <v>52</v>
      </c>
      <c r="AJ59" s="0" t="n">
        <f aca="false">AJ63-1</f>
        <v>1987</v>
      </c>
      <c r="AK59" s="1" t="n">
        <v>0.1695666043</v>
      </c>
      <c r="AL59" s="1" t="n">
        <v>0.0226377033</v>
      </c>
      <c r="AM59" s="1" t="n">
        <v>0.1981623168</v>
      </c>
      <c r="AN59" s="1" t="n">
        <v>0.0251943352</v>
      </c>
      <c r="AO59" s="1" t="n">
        <v>0.5844390404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customFormat="false" ht="12" hidden="false" customHeight="false" outlineLevel="0" collapsed="false">
      <c r="B60" s="1"/>
      <c r="C60" s="0" t="s">
        <v>75</v>
      </c>
      <c r="D60" s="0" t="n">
        <v>53</v>
      </c>
      <c r="E60" s="0" t="n">
        <f aca="false">E64-1</f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s="0" t="s">
        <v>75</v>
      </c>
      <c r="AI60" s="0" t="n">
        <v>53</v>
      </c>
      <c r="AJ60" s="0" t="n">
        <f aca="false">AJ64-1</f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customFormat="false" ht="12" hidden="false" customHeight="false" outlineLevel="0" collapsed="false">
      <c r="B61" s="1" t="n">
        <f aca="false">F61-AK61</f>
        <v>0.2046257168</v>
      </c>
      <c r="C61" s="0" t="s">
        <v>76</v>
      </c>
      <c r="D61" s="0" t="n">
        <v>54</v>
      </c>
      <c r="E61" s="0" t="n">
        <f aca="false">E65-1</f>
        <v>1988</v>
      </c>
      <c r="F61" s="1" t="n">
        <v>0.386231598</v>
      </c>
      <c r="G61" s="1" t="n">
        <v>0.0617808808</v>
      </c>
      <c r="H61" s="1" t="n">
        <v>0.3393340407</v>
      </c>
      <c r="I61" s="1" t="n">
        <v>0.0407764435</v>
      </c>
      <c r="J61" s="1" t="n">
        <v>0.171877037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s="0" t="s">
        <v>76</v>
      </c>
      <c r="AI61" s="0" t="n">
        <v>54</v>
      </c>
      <c r="AJ61" s="0" t="n">
        <f aca="false">AJ65-1</f>
        <v>1988</v>
      </c>
      <c r="AK61" s="1" t="n">
        <v>0.1816058812</v>
      </c>
      <c r="AL61" s="1" t="n">
        <v>0.0212485156</v>
      </c>
      <c r="AM61" s="1" t="n">
        <v>0.1851809523</v>
      </c>
      <c r="AN61" s="1" t="n">
        <v>0.032852394</v>
      </c>
      <c r="AO61" s="1" t="n">
        <v>0.5791122569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customFormat="false" ht="12" hidden="false" customHeight="false" outlineLevel="0" collapsed="false">
      <c r="B62" s="1"/>
      <c r="C62" s="0" t="s">
        <v>77</v>
      </c>
      <c r="D62" s="0" t="n">
        <v>55</v>
      </c>
      <c r="E62" s="0" t="n">
        <f aca="false">E66-1</f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s="0" t="s">
        <v>77</v>
      </c>
      <c r="AI62" s="0" t="n">
        <v>55</v>
      </c>
      <c r="AJ62" s="0" t="n">
        <f aca="false">AJ66-1</f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customFormat="false" ht="12" hidden="false" customHeight="false" outlineLevel="0" collapsed="false">
      <c r="B63" s="1" t="n">
        <f aca="false">F63-AK63</f>
        <v>0.2062431092</v>
      </c>
      <c r="C63" s="0" t="s">
        <v>78</v>
      </c>
      <c r="D63" s="0" t="n">
        <v>56</v>
      </c>
      <c r="E63" s="0" t="n">
        <f aca="false">E67-1</f>
        <v>1988</v>
      </c>
      <c r="F63" s="1" t="n">
        <v>0.3790612134</v>
      </c>
      <c r="G63" s="1" t="n">
        <v>0.0668951963</v>
      </c>
      <c r="H63" s="1" t="n">
        <v>0.3383612234</v>
      </c>
      <c r="I63" s="1" t="n">
        <v>0.0419268616</v>
      </c>
      <c r="J63" s="1" t="n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s="0" t="s">
        <v>78</v>
      </c>
      <c r="AI63" s="0" t="n">
        <v>56</v>
      </c>
      <c r="AJ63" s="0" t="n">
        <f aca="false">AJ67-1</f>
        <v>1988</v>
      </c>
      <c r="AK63" s="1" t="n">
        <v>0.1728181042</v>
      </c>
      <c r="AL63" s="1" t="n">
        <v>0.025415895</v>
      </c>
      <c r="AM63" s="1" t="n">
        <v>0.2046991411</v>
      </c>
      <c r="AN63" s="1" t="n">
        <v>0.0267676998</v>
      </c>
      <c r="AO63" s="1" t="n">
        <v>0.5702991598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customFormat="false" ht="12" hidden="false" customHeight="false" outlineLevel="0" collapsed="false">
      <c r="B64" s="1"/>
      <c r="C64" s="0" t="s">
        <v>79</v>
      </c>
      <c r="D64" s="0" t="n">
        <v>57</v>
      </c>
      <c r="E64" s="0" t="n">
        <f aca="false">E68-1</f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s="0" t="s">
        <v>79</v>
      </c>
      <c r="AI64" s="0" t="n">
        <v>57</v>
      </c>
      <c r="AJ64" s="0" t="n">
        <f aca="false">AJ68-1</f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customFormat="false" ht="12" hidden="false" customHeight="false" outlineLevel="0" collapsed="false">
      <c r="B65" s="1" t="n">
        <f aca="false">F65-AK65</f>
        <v>0.1953480597</v>
      </c>
      <c r="C65" s="0" t="s">
        <v>80</v>
      </c>
      <c r="D65" s="0" t="n">
        <v>58</v>
      </c>
      <c r="E65" s="0" t="n">
        <f aca="false">E69-1</f>
        <v>1989</v>
      </c>
      <c r="F65" s="1" t="n">
        <v>0.3799178911</v>
      </c>
      <c r="G65" s="1" t="n">
        <v>0.0741419294</v>
      </c>
      <c r="H65" s="1" t="n">
        <v>0.3302745025</v>
      </c>
      <c r="I65" s="1" t="n">
        <v>0.0592326513</v>
      </c>
      <c r="J65" s="1" t="n">
        <v>0.1564330258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s="0" t="s">
        <v>80</v>
      </c>
      <c r="AI65" s="0" t="n">
        <v>58</v>
      </c>
      <c r="AJ65" s="0" t="n">
        <f aca="false">AJ69-1</f>
        <v>1989</v>
      </c>
      <c r="AK65" s="1" t="n">
        <v>0.1845698314</v>
      </c>
      <c r="AL65" s="1" t="n">
        <v>0.0324825806</v>
      </c>
      <c r="AM65" s="1" t="n">
        <v>0.199021572</v>
      </c>
      <c r="AN65" s="1" t="n">
        <v>0.0374046782</v>
      </c>
      <c r="AO65" s="1" t="n">
        <v>0.5465213379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customFormat="false" ht="12" hidden="false" customHeight="false" outlineLevel="0" collapsed="false">
      <c r="B66" s="1"/>
      <c r="C66" s="0" t="s">
        <v>81</v>
      </c>
      <c r="D66" s="0" t="n">
        <v>59</v>
      </c>
      <c r="E66" s="0" t="n">
        <f aca="false">E70-1</f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s="0" t="s">
        <v>81</v>
      </c>
      <c r="AI66" s="0" t="n">
        <v>59</v>
      </c>
      <c r="AJ66" s="0" t="n">
        <f aca="false">AJ70-1</f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customFormat="false" ht="12" hidden="false" customHeight="false" outlineLevel="0" collapsed="false">
      <c r="B67" s="1" t="n">
        <f aca="false">F67-AK67</f>
        <v>0.205824674</v>
      </c>
      <c r="C67" s="0" t="s">
        <v>82</v>
      </c>
      <c r="D67" s="0" t="n">
        <v>60</v>
      </c>
      <c r="E67" s="0" t="n">
        <f aca="false">E71-1</f>
        <v>1989</v>
      </c>
      <c r="F67" s="1" t="n">
        <v>0.3952958537</v>
      </c>
      <c r="G67" s="1" t="n">
        <v>0.0882119551</v>
      </c>
      <c r="H67" s="1" t="n">
        <v>0.3064975973</v>
      </c>
      <c r="I67" s="1" t="n">
        <v>0.0419177386</v>
      </c>
      <c r="J67" s="1" t="n">
        <v>0.1680768553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s="0" t="s">
        <v>82</v>
      </c>
      <c r="AI67" s="0" t="n">
        <v>60</v>
      </c>
      <c r="AJ67" s="0" t="n">
        <f aca="false">AJ71-1</f>
        <v>1989</v>
      </c>
      <c r="AK67" s="1" t="n">
        <v>0.1894711797</v>
      </c>
      <c r="AL67" s="1" t="n">
        <v>0.0306077384</v>
      </c>
      <c r="AM67" s="1" t="n">
        <v>0.1794855892</v>
      </c>
      <c r="AN67" s="1" t="n">
        <v>0.027063645</v>
      </c>
      <c r="AO67" s="1" t="n">
        <v>0.5733718478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customFormat="false" ht="12" hidden="false" customHeight="false" outlineLevel="0" collapsed="false">
      <c r="B68" s="1"/>
      <c r="C68" s="0" t="s">
        <v>83</v>
      </c>
      <c r="D68" s="0" t="n">
        <v>61</v>
      </c>
      <c r="E68" s="0" t="n">
        <f aca="false">E72-1</f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s="0" t="s">
        <v>83</v>
      </c>
      <c r="AI68" s="0" t="n">
        <v>61</v>
      </c>
      <c r="AJ68" s="0" t="n">
        <f aca="false">AJ72-1</f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customFormat="false" ht="12" hidden="false" customHeight="false" outlineLevel="0" collapsed="false">
      <c r="B69" s="1" t="n">
        <f aca="false">F69-AK69</f>
        <v>0.1953594758</v>
      </c>
      <c r="C69" s="0" t="s">
        <v>84</v>
      </c>
      <c r="D69" s="0" t="n">
        <v>62</v>
      </c>
      <c r="E69" s="0" t="n">
        <f aca="false">E73-1</f>
        <v>1990</v>
      </c>
      <c r="F69" s="1" t="n">
        <v>0.380977596</v>
      </c>
      <c r="G69" s="1" t="n">
        <v>0.0762816782</v>
      </c>
      <c r="H69" s="1" t="n">
        <v>0.2910318535</v>
      </c>
      <c r="I69" s="1" t="n">
        <v>0.0638650572</v>
      </c>
      <c r="J69" s="1" t="n">
        <v>0.1878438151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s="0" t="s">
        <v>84</v>
      </c>
      <c r="AI69" s="0" t="n">
        <v>62</v>
      </c>
      <c r="AJ69" s="0" t="n">
        <f aca="false">AJ73-1</f>
        <v>1990</v>
      </c>
      <c r="AK69" s="1" t="n">
        <v>0.1856181202</v>
      </c>
      <c r="AL69" s="1" t="n">
        <v>0.0341111611</v>
      </c>
      <c r="AM69" s="1" t="n">
        <v>0.1676855658</v>
      </c>
      <c r="AN69" s="1" t="n">
        <v>0.0353501803</v>
      </c>
      <c r="AO69" s="1" t="n">
        <v>0.5772349727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customFormat="false" ht="12" hidden="false" customHeight="false" outlineLevel="0" collapsed="false">
      <c r="B70" s="1"/>
      <c r="C70" s="0" t="s">
        <v>85</v>
      </c>
      <c r="D70" s="0" t="n">
        <v>63</v>
      </c>
      <c r="E70" s="0" t="n">
        <f aca="false">E74-1</f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s="0" t="s">
        <v>85</v>
      </c>
      <c r="AI70" s="0" t="n">
        <v>63</v>
      </c>
      <c r="AJ70" s="0" t="n">
        <f aca="false">AJ74-1</f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customFormat="false" ht="12" hidden="false" customHeight="false" outlineLevel="0" collapsed="false">
      <c r="B71" s="1" t="n">
        <f aca="false">F71-AK71</f>
        <v>0.1981950534</v>
      </c>
      <c r="C71" s="0" t="s">
        <v>86</v>
      </c>
      <c r="D71" s="0" t="n">
        <v>64</v>
      </c>
      <c r="E71" s="0" t="n">
        <f aca="false">E75-1</f>
        <v>1990</v>
      </c>
      <c r="F71" s="1" t="n">
        <v>0.3858774269</v>
      </c>
      <c r="G71" s="1" t="n">
        <v>0.0709395296</v>
      </c>
      <c r="H71" s="1" t="n">
        <v>0.3186118594</v>
      </c>
      <c r="I71" s="1" t="n">
        <v>0.0456550786</v>
      </c>
      <c r="J71" s="1" t="n">
        <v>0.1789161056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s="0" t="s">
        <v>86</v>
      </c>
      <c r="AI71" s="0" t="n">
        <v>64</v>
      </c>
      <c r="AJ71" s="0" t="n">
        <f aca="false">AJ75-1</f>
        <v>1990</v>
      </c>
      <c r="AK71" s="1" t="n">
        <v>0.1876823735</v>
      </c>
      <c r="AL71" s="1" t="n">
        <v>0.0337398872</v>
      </c>
      <c r="AM71" s="1" t="n">
        <v>0.1850487771</v>
      </c>
      <c r="AN71" s="1" t="n">
        <v>0.0267285273</v>
      </c>
      <c r="AO71" s="1" t="n">
        <v>0.5668004348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customFormat="false" ht="12" hidden="false" customHeight="false" outlineLevel="0" collapsed="false">
      <c r="B72" s="1"/>
      <c r="C72" s="0" t="s">
        <v>87</v>
      </c>
      <c r="D72" s="0" t="n">
        <v>65</v>
      </c>
      <c r="E72" s="0" t="n">
        <f aca="false">E76-1</f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s="0" t="s">
        <v>87</v>
      </c>
      <c r="AI72" s="0" t="n">
        <v>65</v>
      </c>
      <c r="AJ72" s="0" t="n">
        <f aca="false">AJ76-1</f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customFormat="false" ht="12" hidden="false" customHeight="false" outlineLevel="0" collapsed="false">
      <c r="B73" s="1" t="n">
        <f aca="false">F73-AK73</f>
        <v>0.1899033235</v>
      </c>
      <c r="C73" s="0" t="s">
        <v>88</v>
      </c>
      <c r="D73" s="0" t="n">
        <v>66</v>
      </c>
      <c r="E73" s="0" t="n">
        <f aca="false">E77-1</f>
        <v>1991</v>
      </c>
      <c r="F73" s="1" t="n">
        <v>0.3747833375</v>
      </c>
      <c r="G73" s="1" t="n">
        <v>0.0760665131</v>
      </c>
      <c r="H73" s="1" t="n">
        <v>0.3193017312</v>
      </c>
      <c r="I73" s="1" t="n">
        <v>0.0475605836</v>
      </c>
      <c r="J73" s="1" t="n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s="0" t="s">
        <v>88</v>
      </c>
      <c r="AI73" s="0" t="n">
        <v>66</v>
      </c>
      <c r="AJ73" s="0" t="n">
        <f aca="false">AJ77-1</f>
        <v>1991</v>
      </c>
      <c r="AK73" s="1" t="n">
        <v>0.184880014</v>
      </c>
      <c r="AL73" s="1" t="n">
        <v>0.0301961292</v>
      </c>
      <c r="AM73" s="1" t="n">
        <v>0.1861648335</v>
      </c>
      <c r="AN73" s="1" t="n">
        <v>0.0258754268</v>
      </c>
      <c r="AO73" s="1" t="n">
        <v>0.5728835965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customFormat="false" ht="12" hidden="false" customHeight="false" outlineLevel="0" collapsed="false">
      <c r="B74" s="1"/>
      <c r="C74" s="0" t="s">
        <v>89</v>
      </c>
      <c r="D74" s="0" t="n">
        <v>67</v>
      </c>
      <c r="E74" s="0" t="n">
        <f aca="false">E78-1</f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s="0" t="s">
        <v>89</v>
      </c>
      <c r="AI74" s="0" t="n">
        <v>67</v>
      </c>
      <c r="AJ74" s="0" t="n">
        <f aca="false">AJ78-1</f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customFormat="false" ht="12" hidden="false" customHeight="false" outlineLevel="0" collapsed="false">
      <c r="B75" s="1" t="n">
        <f aca="false">F75-AK75</f>
        <v>0.1892407115</v>
      </c>
      <c r="C75" s="0" t="s">
        <v>90</v>
      </c>
      <c r="D75" s="0" t="n">
        <v>68</v>
      </c>
      <c r="E75" s="0" t="n">
        <f aca="false">E79-1</f>
        <v>1991</v>
      </c>
      <c r="F75" s="1" t="n">
        <v>0.3728946616</v>
      </c>
      <c r="G75" s="1" t="n">
        <v>0.0655331934</v>
      </c>
      <c r="H75" s="1" t="n">
        <v>0.3372574775</v>
      </c>
      <c r="I75" s="1" t="n">
        <v>0.0405010448</v>
      </c>
      <c r="J75" s="1" t="n">
        <v>0.1838136227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s="0" t="s">
        <v>90</v>
      </c>
      <c r="AI75" s="0" t="n">
        <v>68</v>
      </c>
      <c r="AJ75" s="0" t="n">
        <f aca="false">AJ79-1</f>
        <v>1991</v>
      </c>
      <c r="AK75" s="1" t="n">
        <v>0.1836539501</v>
      </c>
      <c r="AL75" s="1" t="n">
        <v>0.0287679827</v>
      </c>
      <c r="AM75" s="1" t="n">
        <v>0.1910999956</v>
      </c>
      <c r="AN75" s="1" t="n">
        <v>0.0266078576</v>
      </c>
      <c r="AO75" s="1" t="n">
        <v>0.569870214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customFormat="false" ht="12" hidden="false" customHeight="false" outlineLevel="0" collapsed="false">
      <c r="B76" s="1"/>
      <c r="C76" s="0" t="s">
        <v>91</v>
      </c>
      <c r="D76" s="0" t="n">
        <v>69</v>
      </c>
      <c r="E76" s="0" t="n">
        <f aca="false">E80-1</f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s="0" t="s">
        <v>91</v>
      </c>
      <c r="AI76" s="0" t="n">
        <v>69</v>
      </c>
      <c r="AJ76" s="0" t="n">
        <f aca="false">AJ80-1</f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customFormat="false" ht="12" hidden="false" customHeight="false" outlineLevel="0" collapsed="false">
      <c r="B77" s="1" t="n">
        <f aca="false">F77-AK77</f>
        <v>0.1932947954</v>
      </c>
      <c r="C77" s="0" t="s">
        <v>92</v>
      </c>
      <c r="D77" s="0" t="n">
        <v>70</v>
      </c>
      <c r="E77" s="0" t="n">
        <f aca="false">E81-1</f>
        <v>1992</v>
      </c>
      <c r="F77" s="1" t="n">
        <v>0.3715804092</v>
      </c>
      <c r="G77" s="1" t="n">
        <v>0.076893719</v>
      </c>
      <c r="H77" s="1" t="n">
        <v>0.3198290506</v>
      </c>
      <c r="I77" s="1" t="n">
        <v>0.0495572437</v>
      </c>
      <c r="J77" s="1" t="n">
        <v>0.1821395775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s="0" t="s">
        <v>92</v>
      </c>
      <c r="AI77" s="0" t="n">
        <v>70</v>
      </c>
      <c r="AJ77" s="0" t="n">
        <f aca="false">AJ81-1</f>
        <v>1992</v>
      </c>
      <c r="AK77" s="1" t="n">
        <v>0.1782856138</v>
      </c>
      <c r="AL77" s="1" t="n">
        <v>0.0266841284</v>
      </c>
      <c r="AM77" s="1" t="n">
        <v>0.1997656727</v>
      </c>
      <c r="AN77" s="1" t="n">
        <v>0.0348231778</v>
      </c>
      <c r="AO77" s="1" t="n">
        <v>0.5604414072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customFormat="false" ht="12" hidden="false" customHeight="false" outlineLevel="0" collapsed="false">
      <c r="B78" s="1"/>
      <c r="C78" s="0" t="s">
        <v>93</v>
      </c>
      <c r="D78" s="0" t="n">
        <v>71</v>
      </c>
      <c r="E78" s="0" t="n">
        <f aca="false">E82-1</f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s="0" t="s">
        <v>93</v>
      </c>
      <c r="AI78" s="0" t="n">
        <v>71</v>
      </c>
      <c r="AJ78" s="0" t="n">
        <f aca="false">AJ82-1</f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customFormat="false" ht="12" hidden="false" customHeight="false" outlineLevel="0" collapsed="false">
      <c r="B79" s="1" t="n">
        <f aca="false">F79-AK79</f>
        <v>0.1783317932</v>
      </c>
      <c r="C79" s="0" t="s">
        <v>94</v>
      </c>
      <c r="D79" s="0" t="n">
        <v>72</v>
      </c>
      <c r="E79" s="0" t="n">
        <f aca="false">E83-1</f>
        <v>1992</v>
      </c>
      <c r="F79" s="1" t="n">
        <v>0.3734757679</v>
      </c>
      <c r="G79" s="1" t="n">
        <v>0.0764106983</v>
      </c>
      <c r="H79" s="1" t="n">
        <v>0.3166368925</v>
      </c>
      <c r="I79" s="1" t="n">
        <v>0.0543059826</v>
      </c>
      <c r="J79" s="1" t="n">
        <v>0.1791706587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s="0" t="s">
        <v>94</v>
      </c>
      <c r="AI79" s="0" t="n">
        <v>72</v>
      </c>
      <c r="AJ79" s="0" t="n">
        <f aca="false">AJ83-1</f>
        <v>1992</v>
      </c>
      <c r="AK79" s="1" t="n">
        <v>0.1951439747</v>
      </c>
      <c r="AL79" s="1" t="n">
        <v>0.0273229662</v>
      </c>
      <c r="AM79" s="1" t="n">
        <v>0.1908412643</v>
      </c>
      <c r="AN79" s="1" t="n">
        <v>0.0310348853</v>
      </c>
      <c r="AO79" s="1" t="n">
        <v>0.5556569094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customFormat="false" ht="12" hidden="false" customHeight="false" outlineLevel="0" collapsed="false">
      <c r="B80" s="1"/>
      <c r="C80" s="0" t="s">
        <v>95</v>
      </c>
      <c r="D80" s="0" t="n">
        <v>73</v>
      </c>
      <c r="E80" s="0" t="n">
        <f aca="false">E84-1</f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s="0" t="s">
        <v>95</v>
      </c>
      <c r="AI80" s="0" t="n">
        <v>73</v>
      </c>
      <c r="AJ80" s="0" t="n">
        <f aca="false">AJ84-1</f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customFormat="false" ht="12" hidden="false" customHeight="false" outlineLevel="0" collapsed="false">
      <c r="B81" s="1" t="n">
        <f aca="false">F81-AK81</f>
        <v>0.1735853086</v>
      </c>
      <c r="C81" s="0" t="s">
        <v>96</v>
      </c>
      <c r="D81" s="0" t="n">
        <v>74</v>
      </c>
      <c r="E81" s="0" t="n">
        <f aca="false">E85-1</f>
        <v>1993</v>
      </c>
      <c r="F81" s="1" t="n">
        <v>0.353447511</v>
      </c>
      <c r="G81" s="1" t="n">
        <v>0.086191987</v>
      </c>
      <c r="H81" s="1" t="n">
        <v>0.3140706217</v>
      </c>
      <c r="I81" s="1" t="n">
        <v>0.0714510861</v>
      </c>
      <c r="J81" s="1" t="n">
        <v>0.1748387942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s="0" t="s">
        <v>96</v>
      </c>
      <c r="AI81" s="0" t="n">
        <v>74</v>
      </c>
      <c r="AJ81" s="0" t="n">
        <f aca="false">AJ85-1</f>
        <v>1993</v>
      </c>
      <c r="AK81" s="1" t="n">
        <v>0.1798622024</v>
      </c>
      <c r="AL81" s="1" t="n">
        <v>0.0318589764</v>
      </c>
      <c r="AM81" s="1" t="n">
        <v>0.2047284763</v>
      </c>
      <c r="AN81" s="1" t="n">
        <v>0.0572503806</v>
      </c>
      <c r="AO81" s="1" t="n">
        <v>0.5262999642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customFormat="false" ht="12" hidden="false" customHeight="false" outlineLevel="0" collapsed="false">
      <c r="B82" s="1"/>
      <c r="C82" s="0" t="s">
        <v>97</v>
      </c>
      <c r="D82" s="0" t="n">
        <v>75</v>
      </c>
      <c r="E82" s="0" t="n">
        <f aca="false">E86-1</f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s="0" t="s">
        <v>97</v>
      </c>
      <c r="AI82" s="0" t="n">
        <v>75</v>
      </c>
      <c r="AJ82" s="0" t="n">
        <f aca="false">AJ86-1</f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customFormat="false" ht="12" hidden="false" customHeight="false" outlineLevel="0" collapsed="false">
      <c r="B83" s="1" t="n">
        <f aca="false">F83-AK83</f>
        <v>0.1694606393</v>
      </c>
      <c r="C83" s="0" t="s">
        <v>98</v>
      </c>
      <c r="D83" s="0" t="n">
        <v>76</v>
      </c>
      <c r="E83" s="0" t="n">
        <f aca="false">E87-1</f>
        <v>1993</v>
      </c>
      <c r="F83" s="1" t="n">
        <v>0.3497707203</v>
      </c>
      <c r="G83" s="1" t="n">
        <v>0.0860081022</v>
      </c>
      <c r="H83" s="1" t="n">
        <v>0.3182938465</v>
      </c>
      <c r="I83" s="1" t="n">
        <v>0.0640410533</v>
      </c>
      <c r="J83" s="1" t="n">
        <v>0.1818862777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s="0" t="s">
        <v>98</v>
      </c>
      <c r="AI83" s="0" t="n">
        <v>76</v>
      </c>
      <c r="AJ83" s="0" t="n">
        <f aca="false">AJ87-1</f>
        <v>1993</v>
      </c>
      <c r="AK83" s="1" t="n">
        <v>0.180310081</v>
      </c>
      <c r="AL83" s="1" t="n">
        <v>0.0337497623</v>
      </c>
      <c r="AM83" s="1" t="n">
        <v>0.193422909</v>
      </c>
      <c r="AN83" s="1" t="n">
        <v>0.0541563311</v>
      </c>
      <c r="AO83" s="1" t="n">
        <v>0.5383609166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customFormat="false" ht="12" hidden="false" customHeight="false" outlineLevel="0" collapsed="false">
      <c r="B84" s="1"/>
      <c r="C84" s="0" t="s">
        <v>99</v>
      </c>
      <c r="D84" s="0" t="n">
        <v>77</v>
      </c>
      <c r="E84" s="0" t="n">
        <f aca="false">E88-1</f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s="0" t="s">
        <v>99</v>
      </c>
      <c r="AI84" s="0" t="n">
        <v>77</v>
      </c>
      <c r="AJ84" s="0" t="n">
        <f aca="false">AJ88-1</f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customFormat="false" ht="12" hidden="false" customHeight="false" outlineLevel="0" collapsed="false">
      <c r="B85" s="1" t="n">
        <f aca="false">F85-AK85</f>
        <v>0.1646670672</v>
      </c>
      <c r="C85" s="0" t="s">
        <v>100</v>
      </c>
      <c r="D85" s="0" t="n">
        <v>78</v>
      </c>
      <c r="E85" s="0" t="n">
        <f aca="false">E89-1</f>
        <v>1994</v>
      </c>
      <c r="F85" s="1" t="n">
        <v>0.3466145859</v>
      </c>
      <c r="G85" s="1" t="n">
        <v>0.0771403488</v>
      </c>
      <c r="H85" s="1" t="n">
        <v>0.3135625199</v>
      </c>
      <c r="I85" s="1" t="n">
        <v>0.0733077095</v>
      </c>
      <c r="J85" s="1" t="n">
        <v>0.189374836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s="0" t="s">
        <v>100</v>
      </c>
      <c r="AI85" s="0" t="n">
        <v>78</v>
      </c>
      <c r="AJ85" s="0" t="n">
        <f aca="false">AJ89-1</f>
        <v>1994</v>
      </c>
      <c r="AK85" s="1" t="n">
        <v>0.1819475187</v>
      </c>
      <c r="AL85" s="1" t="n">
        <v>0.0306968368</v>
      </c>
      <c r="AM85" s="1" t="n">
        <v>0.1913210801</v>
      </c>
      <c r="AN85" s="1" t="n">
        <v>0.0566802848</v>
      </c>
      <c r="AO85" s="1" t="n">
        <v>0.5393542795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customFormat="false" ht="12" hidden="false" customHeight="false" outlineLevel="0" collapsed="false">
      <c r="B86" s="1"/>
      <c r="C86" s="0" t="s">
        <v>101</v>
      </c>
      <c r="D86" s="0" t="n">
        <v>79</v>
      </c>
      <c r="E86" s="0" t="n">
        <f aca="false">E90-1</f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s="0" t="s">
        <v>101</v>
      </c>
      <c r="AI86" s="0" t="n">
        <v>79</v>
      </c>
      <c r="AJ86" s="0" t="n">
        <f aca="false">AJ90-1</f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customFormat="false" ht="12" hidden="false" customHeight="false" outlineLevel="0" collapsed="false">
      <c r="B87" s="1" t="n">
        <f aca="false">F87-AK87</f>
        <v>0.1661993112</v>
      </c>
      <c r="C87" s="0" t="s">
        <v>102</v>
      </c>
      <c r="D87" s="0" t="n">
        <v>80</v>
      </c>
      <c r="E87" s="0" t="n">
        <f aca="false">E91-1</f>
        <v>1994</v>
      </c>
      <c r="F87" s="1" t="n">
        <v>0.3548937906</v>
      </c>
      <c r="G87" s="1" t="n">
        <v>0.0701586859</v>
      </c>
      <c r="H87" s="1" t="n">
        <v>0.2974018169</v>
      </c>
      <c r="I87" s="1" t="n">
        <v>0.0844046496</v>
      </c>
      <c r="J87" s="1" t="n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s="0" t="s">
        <v>102</v>
      </c>
      <c r="AI87" s="0" t="n">
        <v>80</v>
      </c>
      <c r="AJ87" s="0" t="n">
        <f aca="false">AJ91-1</f>
        <v>1994</v>
      </c>
      <c r="AK87" s="1" t="n">
        <v>0.1886944794</v>
      </c>
      <c r="AL87" s="1" t="n">
        <v>0.0298176543</v>
      </c>
      <c r="AM87" s="1" t="n">
        <v>0.1726837156</v>
      </c>
      <c r="AN87" s="1" t="n">
        <v>0.0644865495</v>
      </c>
      <c r="AO87" s="1" t="n">
        <v>0.5443176013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customFormat="false" ht="12" hidden="false" customHeight="false" outlineLevel="0" collapsed="false">
      <c r="B88" s="1"/>
      <c r="C88" s="0" t="s">
        <v>103</v>
      </c>
      <c r="D88" s="0" t="n">
        <v>81</v>
      </c>
      <c r="E88" s="0" t="n">
        <f aca="false">E92-1</f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s="0" t="s">
        <v>103</v>
      </c>
      <c r="AI88" s="0" t="n">
        <v>81</v>
      </c>
      <c r="AJ88" s="0" t="n">
        <f aca="false">AJ92-1</f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customFormat="false" ht="12" hidden="false" customHeight="false" outlineLevel="0" collapsed="false">
      <c r="B89" s="1" t="n">
        <f aca="false">F89-AK89</f>
        <v>0.1574391095</v>
      </c>
      <c r="C89" s="0" t="s">
        <v>104</v>
      </c>
      <c r="D89" s="0" t="n">
        <v>82</v>
      </c>
      <c r="E89" s="0" t="n">
        <f aca="false">E93-1</f>
        <v>1995</v>
      </c>
      <c r="F89" s="1" t="n">
        <v>0.3400192627</v>
      </c>
      <c r="G89" s="1" t="n">
        <v>0.0722155966</v>
      </c>
      <c r="H89" s="1" t="n">
        <v>0.275073585</v>
      </c>
      <c r="I89" s="1" t="n">
        <v>0.1316861825</v>
      </c>
      <c r="J89" s="1" t="n">
        <v>0.1810053732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s="0" t="s">
        <v>104</v>
      </c>
      <c r="AI89" s="0" t="n">
        <v>82</v>
      </c>
      <c r="AJ89" s="0" t="n">
        <f aca="false">AJ93-1</f>
        <v>1995</v>
      </c>
      <c r="AK89" s="1" t="n">
        <v>0.1825801532</v>
      </c>
      <c r="AL89" s="1" t="n">
        <v>0.0294384685</v>
      </c>
      <c r="AM89" s="1" t="n">
        <v>0.171099537</v>
      </c>
      <c r="AN89" s="1" t="n">
        <v>0.107369981</v>
      </c>
      <c r="AO89" s="1" t="n">
        <v>0.5095118603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customFormat="false" ht="12" hidden="false" customHeight="false" outlineLevel="0" collapsed="false">
      <c r="B90" s="1"/>
      <c r="C90" s="0" t="s">
        <v>105</v>
      </c>
      <c r="D90" s="0" t="n">
        <v>83</v>
      </c>
      <c r="E90" s="0" t="n">
        <f aca="false">E94-1</f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s="0" t="s">
        <v>105</v>
      </c>
      <c r="AI90" s="0" t="n">
        <v>83</v>
      </c>
      <c r="AJ90" s="0" t="n">
        <f aca="false">AJ94-1</f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customFormat="false" ht="12" hidden="false" customHeight="false" outlineLevel="0" collapsed="false">
      <c r="B91" s="1" t="n">
        <f aca="false">F91-AK91</f>
        <v>0.1447698886</v>
      </c>
      <c r="C91" s="0" t="s">
        <v>106</v>
      </c>
      <c r="D91" s="0" t="n">
        <v>84</v>
      </c>
      <c r="E91" s="0" t="n">
        <f aca="false">E95-1</f>
        <v>1995</v>
      </c>
      <c r="F91" s="1" t="n">
        <v>0.321033473</v>
      </c>
      <c r="G91" s="1" t="n">
        <v>0.0722396539</v>
      </c>
      <c r="H91" s="1" t="n">
        <v>0.2912735355</v>
      </c>
      <c r="I91" s="1" t="n">
        <v>0.1182077086</v>
      </c>
      <c r="J91" s="1" t="n">
        <v>0.1972456291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s="0" t="s">
        <v>106</v>
      </c>
      <c r="AI91" s="0" t="n">
        <v>84</v>
      </c>
      <c r="AJ91" s="0" t="n">
        <f aca="false">AJ95-1</f>
        <v>1995</v>
      </c>
      <c r="AK91" s="1" t="n">
        <v>0.1762635844</v>
      </c>
      <c r="AL91" s="1" t="n">
        <v>0.0255305168</v>
      </c>
      <c r="AM91" s="1" t="n">
        <v>0.1791622169</v>
      </c>
      <c r="AN91" s="1" t="n">
        <v>0.0856390708</v>
      </c>
      <c r="AO91" s="1" t="n">
        <v>0.5334046111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customFormat="false" ht="12" hidden="false" customHeight="false" outlineLevel="0" collapsed="false">
      <c r="B92" s="1"/>
      <c r="C92" s="0" t="s">
        <v>107</v>
      </c>
      <c r="D92" s="0" t="n">
        <v>85</v>
      </c>
      <c r="E92" s="0" t="n">
        <f aca="false">E96-1</f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s="0" t="s">
        <v>107</v>
      </c>
      <c r="AI92" s="0" t="n">
        <v>85</v>
      </c>
      <c r="AJ92" s="0" t="n">
        <f aca="false">AJ96-1</f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customFormat="false" ht="12" hidden="false" customHeight="false" outlineLevel="0" collapsed="false">
      <c r="B93" s="1" t="n">
        <f aca="false">F93-AK93</f>
        <v>0.1417102259</v>
      </c>
      <c r="C93" s="0" t="s">
        <v>108</v>
      </c>
      <c r="D93" s="0" t="n">
        <v>86</v>
      </c>
      <c r="E93" s="0" t="n">
        <f aca="false">E97-1</f>
        <v>1996</v>
      </c>
      <c r="F93" s="1" t="n">
        <v>0.31491165</v>
      </c>
      <c r="G93" s="1" t="n">
        <v>0.0756809768</v>
      </c>
      <c r="H93" s="1" t="n">
        <v>0.282415749</v>
      </c>
      <c r="I93" s="1" t="n">
        <v>0.1261442543</v>
      </c>
      <c r="J93" s="1" t="n">
        <v>0.2008473699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s="0" t="s">
        <v>108</v>
      </c>
      <c r="AI93" s="0" t="n">
        <v>86</v>
      </c>
      <c r="AJ93" s="0" t="n">
        <f aca="false">AJ97-1</f>
        <v>1996</v>
      </c>
      <c r="AK93" s="1" t="n">
        <v>0.1732014241</v>
      </c>
      <c r="AL93" s="1" t="n">
        <v>0.0275173591</v>
      </c>
      <c r="AM93" s="1" t="n">
        <v>0.1723206098</v>
      </c>
      <c r="AN93" s="1" t="n">
        <v>0.0869735717</v>
      </c>
      <c r="AO93" s="1" t="n">
        <v>0.5399870353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customFormat="false" ht="12" hidden="false" customHeight="false" outlineLevel="0" collapsed="false">
      <c r="B94" s="1"/>
      <c r="C94" s="0" t="s">
        <v>109</v>
      </c>
      <c r="D94" s="0" t="n">
        <v>87</v>
      </c>
      <c r="E94" s="0" t="n">
        <f aca="false">E98-1</f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s="0" t="s">
        <v>109</v>
      </c>
      <c r="AI94" s="0" t="n">
        <v>87</v>
      </c>
      <c r="AJ94" s="0" t="n">
        <f aca="false">AJ98-1</f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customFormat="false" ht="12" hidden="false" customHeight="false" outlineLevel="0" collapsed="false">
      <c r="B95" s="1" t="n">
        <f aca="false">F95-AK95</f>
        <v>0.1451474275</v>
      </c>
      <c r="C95" s="0" t="s">
        <v>110</v>
      </c>
      <c r="D95" s="0" t="n">
        <v>88</v>
      </c>
      <c r="E95" s="0" t="n">
        <f aca="false">E99-1</f>
        <v>1996</v>
      </c>
      <c r="F95" s="1" t="n">
        <v>0.3166990796</v>
      </c>
      <c r="G95" s="1" t="n">
        <v>0.0698629804</v>
      </c>
      <c r="H95" s="1" t="n">
        <v>0.2948102039</v>
      </c>
      <c r="I95" s="1" t="n">
        <v>0.1248741047</v>
      </c>
      <c r="J95" s="1" t="n">
        <v>0.1937536314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s="0" t="s">
        <v>110</v>
      </c>
      <c r="AI95" s="0" t="n">
        <v>88</v>
      </c>
      <c r="AJ95" s="0" t="n">
        <f aca="false">AJ99-1</f>
        <v>1996</v>
      </c>
      <c r="AK95" s="1" t="n">
        <v>0.1715516521</v>
      </c>
      <c r="AL95" s="1" t="n">
        <v>0.0266635387</v>
      </c>
      <c r="AM95" s="1" t="n">
        <v>0.1825442831</v>
      </c>
      <c r="AN95" s="1" t="n">
        <v>0.0931208482</v>
      </c>
      <c r="AO95" s="1" t="n">
        <v>0.5261196778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customFormat="false" ht="12" hidden="false" customHeight="false" outlineLevel="0" collapsed="false">
      <c r="B96" s="1"/>
      <c r="C96" s="0" t="s">
        <v>111</v>
      </c>
      <c r="D96" s="0" t="n">
        <v>89</v>
      </c>
      <c r="E96" s="0" t="n">
        <f aca="false">E100-1</f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s="0" t="s">
        <v>111</v>
      </c>
      <c r="AI96" s="0" t="n">
        <v>89</v>
      </c>
      <c r="AJ96" s="0" t="n">
        <f aca="false">AJ100-1</f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customFormat="false" ht="12" hidden="false" customHeight="false" outlineLevel="0" collapsed="false">
      <c r="B97" s="1" t="n">
        <f aca="false">F97-AK97</f>
        <v>0.1376667795</v>
      </c>
      <c r="C97" s="0" t="s">
        <v>112</v>
      </c>
      <c r="D97" s="0" t="n">
        <v>90</v>
      </c>
      <c r="E97" s="0" t="n">
        <f aca="false">E101-1</f>
        <v>1997</v>
      </c>
      <c r="F97" s="1" t="n">
        <v>0.3125189691</v>
      </c>
      <c r="G97" s="1" t="n">
        <v>0.0704471901</v>
      </c>
      <c r="H97" s="1" t="n">
        <v>0.3108463744</v>
      </c>
      <c r="I97" s="1" t="n">
        <v>0.1129481477</v>
      </c>
      <c r="J97" s="1" t="n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s="0" t="s">
        <v>112</v>
      </c>
      <c r="AI97" s="0" t="n">
        <v>90</v>
      </c>
      <c r="AJ97" s="0" t="n">
        <f aca="false">AJ101-1</f>
        <v>1997</v>
      </c>
      <c r="AK97" s="1" t="n">
        <v>0.1748521896</v>
      </c>
      <c r="AL97" s="1" t="n">
        <v>0.0255986102</v>
      </c>
      <c r="AM97" s="1" t="n">
        <v>0.1875199491</v>
      </c>
      <c r="AN97" s="1" t="n">
        <v>0.0924881188</v>
      </c>
      <c r="AO97" s="1" t="n">
        <v>0.5195411323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customFormat="false" ht="12" hidden="false" customHeight="false" outlineLevel="0" collapsed="false">
      <c r="B98" s="1"/>
      <c r="C98" s="0" t="s">
        <v>113</v>
      </c>
      <c r="D98" s="0" t="n">
        <v>91</v>
      </c>
      <c r="E98" s="0" t="n">
        <f aca="false">E102-1</f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s="0" t="s">
        <v>113</v>
      </c>
      <c r="AI98" s="0" t="n">
        <v>91</v>
      </c>
      <c r="AJ98" s="0" t="n">
        <f aca="false">AJ102-1</f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customFormat="false" ht="12" hidden="false" customHeight="false" outlineLevel="0" collapsed="false">
      <c r="B99" s="1" t="n">
        <f aca="false">F99-AK99</f>
        <v>0.1431920159</v>
      </c>
      <c r="C99" s="0" t="s">
        <v>114</v>
      </c>
      <c r="D99" s="0" t="n">
        <v>92</v>
      </c>
      <c r="E99" s="0" t="n">
        <f aca="false">E103-1</f>
        <v>1997</v>
      </c>
      <c r="F99" s="1" t="n">
        <v>0.323110655</v>
      </c>
      <c r="G99" s="1" t="n">
        <v>0.0737996782</v>
      </c>
      <c r="H99" s="1" t="n">
        <v>0.3140294446</v>
      </c>
      <c r="I99" s="1" t="n">
        <v>0.094327641</v>
      </c>
      <c r="J99" s="1" t="n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s="0" t="s">
        <v>114</v>
      </c>
      <c r="AI99" s="0" t="n">
        <v>92</v>
      </c>
      <c r="AJ99" s="0" t="n">
        <f aca="false">AJ103-1</f>
        <v>1997</v>
      </c>
      <c r="AK99" s="1" t="n">
        <v>0.1799186391</v>
      </c>
      <c r="AL99" s="1" t="n">
        <v>0.0284638964</v>
      </c>
      <c r="AM99" s="1" t="n">
        <v>0.1951379589</v>
      </c>
      <c r="AN99" s="1" t="n">
        <v>0.0787519343</v>
      </c>
      <c r="AO99" s="1" t="n">
        <v>0.5177275712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customFormat="false" ht="12" hidden="false" customHeight="false" outlineLevel="0" collapsed="false">
      <c r="B100" s="1"/>
      <c r="C100" s="0" t="s">
        <v>115</v>
      </c>
      <c r="D100" s="0" t="n">
        <v>93</v>
      </c>
      <c r="E100" s="0" t="n">
        <f aca="false">E104-1</f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s="0" t="s">
        <v>115</v>
      </c>
      <c r="AI100" s="0" t="n">
        <v>93</v>
      </c>
      <c r="AJ100" s="0" t="n">
        <f aca="false">AJ104-1</f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customFormat="false" ht="12" hidden="false" customHeight="false" outlineLevel="0" collapsed="false">
      <c r="B101" s="1" t="n">
        <f aca="false">F101-AK101</f>
        <v>0.1412140829</v>
      </c>
      <c r="C101" s="0" t="s">
        <v>116</v>
      </c>
      <c r="D101" s="0" t="n">
        <v>94</v>
      </c>
      <c r="E101" s="0" t="n">
        <f aca="false">E105-1</f>
        <v>1998</v>
      </c>
      <c r="F101" s="1" t="n">
        <v>0.3256678922</v>
      </c>
      <c r="G101" s="1" t="n">
        <v>0.0698709285</v>
      </c>
      <c r="H101" s="1" t="n">
        <v>0.3155840055</v>
      </c>
      <c r="I101" s="1" t="n">
        <v>0.0993571776</v>
      </c>
      <c r="J101" s="1" t="n">
        <v>0.1895199963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s="0" t="s">
        <v>116</v>
      </c>
      <c r="AI101" s="0" t="n">
        <v>94</v>
      </c>
      <c r="AJ101" s="0" t="n">
        <f aca="false">AJ105-1</f>
        <v>1998</v>
      </c>
      <c r="AK101" s="1" t="n">
        <v>0.1844538093</v>
      </c>
      <c r="AL101" s="1" t="n">
        <v>0.0290327528</v>
      </c>
      <c r="AM101" s="1" t="n">
        <v>0.1999845446</v>
      </c>
      <c r="AN101" s="1" t="n">
        <v>0.071626717</v>
      </c>
      <c r="AO101" s="1" t="n">
        <v>0.5149021762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customFormat="false" ht="12" hidden="false" customHeight="false" outlineLevel="0" collapsed="false">
      <c r="B102" s="1"/>
      <c r="C102" s="0" t="s">
        <v>117</v>
      </c>
      <c r="D102" s="0" t="n">
        <v>95</v>
      </c>
      <c r="E102" s="0" t="n">
        <f aca="false">E106-1</f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s="0" t="s">
        <v>117</v>
      </c>
      <c r="AI102" s="0" t="n">
        <v>95</v>
      </c>
      <c r="AJ102" s="0" t="n">
        <f aca="false">AJ106-1</f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customFormat="false" ht="12" hidden="false" customHeight="false" outlineLevel="0" collapsed="false">
      <c r="B103" s="1" t="n">
        <f aca="false">F103-AK103</f>
        <v>0.1407937251</v>
      </c>
      <c r="C103" s="0" t="s">
        <v>118</v>
      </c>
      <c r="D103" s="0" t="n">
        <v>96</v>
      </c>
      <c r="E103" s="0" t="n">
        <f aca="false">E107-1</f>
        <v>1998</v>
      </c>
      <c r="F103" s="1" t="n">
        <v>0.3250781904</v>
      </c>
      <c r="G103" s="1" t="n">
        <v>0.0728640124</v>
      </c>
      <c r="H103" s="1" t="n">
        <v>0.3148445281</v>
      </c>
      <c r="I103" s="1" t="n">
        <v>0.0913801941</v>
      </c>
      <c r="J103" s="1" t="n">
        <v>0.1958330749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s="0" t="s">
        <v>118</v>
      </c>
      <c r="AI103" s="0" t="n">
        <v>96</v>
      </c>
      <c r="AJ103" s="0" t="n">
        <f aca="false">AJ107-1</f>
        <v>1998</v>
      </c>
      <c r="AK103" s="1" t="n">
        <v>0.1842844653</v>
      </c>
      <c r="AL103" s="1" t="n">
        <v>0.0277451762</v>
      </c>
      <c r="AM103" s="1" t="n">
        <v>0.2026274716</v>
      </c>
      <c r="AN103" s="1" t="n">
        <v>0.0679857148</v>
      </c>
      <c r="AO103" s="1" t="n">
        <v>0.5173571721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customFormat="false" ht="12" hidden="false" customHeight="false" outlineLevel="0" collapsed="false">
      <c r="B104" s="1"/>
      <c r="C104" s="0" t="s">
        <v>119</v>
      </c>
      <c r="D104" s="0" t="n">
        <v>97</v>
      </c>
      <c r="E104" s="0" t="n">
        <f aca="false">E108-1</f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0" t="s">
        <v>119</v>
      </c>
      <c r="AI104" s="0" t="n">
        <v>97</v>
      </c>
      <c r="AJ104" s="0" t="n">
        <f aca="false">AJ108-1</f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customFormat="false" ht="12" hidden="false" customHeight="false" outlineLevel="0" collapsed="false">
      <c r="B105" s="1" t="n">
        <f aca="false">F105-AK105</f>
        <v>0.1262047252</v>
      </c>
      <c r="C105" s="0" t="s">
        <v>120</v>
      </c>
      <c r="D105" s="0" t="n">
        <v>98</v>
      </c>
      <c r="E105" s="0" t="n">
        <f aca="false">E109-1</f>
        <v>1999</v>
      </c>
      <c r="F105" s="1" t="n">
        <v>0.3164094771</v>
      </c>
      <c r="G105" s="1" t="n">
        <v>0.0684074841</v>
      </c>
      <c r="H105" s="1" t="n">
        <v>0.3102582249</v>
      </c>
      <c r="I105" s="1" t="n">
        <v>0.1116264702</v>
      </c>
      <c r="J105" s="1" t="n">
        <v>0.1932983437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0" t="s">
        <v>120</v>
      </c>
      <c r="AI105" s="0" t="n">
        <v>98</v>
      </c>
      <c r="AJ105" s="0" t="n">
        <f aca="false">AJ109-1</f>
        <v>1999</v>
      </c>
      <c r="AK105" s="1" t="n">
        <v>0.1902047519</v>
      </c>
      <c r="AL105" s="1" t="n">
        <v>0.0293428483</v>
      </c>
      <c r="AM105" s="1" t="n">
        <v>0.1991639101</v>
      </c>
      <c r="AN105" s="1" t="n">
        <v>0.077105946</v>
      </c>
      <c r="AO105" s="1" t="n">
        <v>0.5041825438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customFormat="false" ht="12" hidden="false" customHeight="false" outlineLevel="0" collapsed="false">
      <c r="B106" s="1"/>
      <c r="C106" s="0" t="s">
        <v>121</v>
      </c>
      <c r="D106" s="0" t="n">
        <v>99</v>
      </c>
      <c r="E106" s="0" t="n">
        <f aca="false">E110-1</f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0" t="s">
        <v>121</v>
      </c>
      <c r="AI106" s="0" t="n">
        <v>99</v>
      </c>
      <c r="AJ106" s="0" t="n">
        <f aca="false">AJ110-1</f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customFormat="false" ht="12" hidden="false" customHeight="false" outlineLevel="0" collapsed="false">
      <c r="B107" s="1" t="n">
        <f aca="false">F107-AK107</f>
        <v>0.1285626353</v>
      </c>
      <c r="C107" s="0" t="s">
        <v>122</v>
      </c>
      <c r="D107" s="0" t="n">
        <v>100</v>
      </c>
      <c r="E107" s="0" t="n">
        <f aca="false">E111-1</f>
        <v>1999</v>
      </c>
      <c r="F107" s="1" t="n">
        <v>0.3158032778</v>
      </c>
      <c r="G107" s="1" t="n">
        <v>0.0678539748</v>
      </c>
      <c r="H107" s="1" t="n">
        <v>0.3130429882</v>
      </c>
      <c r="I107" s="1" t="n">
        <v>0.1034021469</v>
      </c>
      <c r="J107" s="1" t="n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0" t="s">
        <v>122</v>
      </c>
      <c r="AI107" s="0" t="n">
        <v>100</v>
      </c>
      <c r="AJ107" s="0" t="n">
        <f aca="false">AJ111-1</f>
        <v>1999</v>
      </c>
      <c r="AK107" s="1" t="n">
        <v>0.1872406425</v>
      </c>
      <c r="AL107" s="1" t="n">
        <v>0.0303918624</v>
      </c>
      <c r="AM107" s="1" t="n">
        <v>0.20442806</v>
      </c>
      <c r="AN107" s="1" t="n">
        <v>0.0762911691</v>
      </c>
      <c r="AO107" s="1" t="n">
        <v>0.501648266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customFormat="false" ht="12" hidden="false" customHeight="false" outlineLevel="0" collapsed="false">
      <c r="B108" s="1"/>
      <c r="C108" s="0" t="s">
        <v>123</v>
      </c>
      <c r="D108" s="0" t="n">
        <v>101</v>
      </c>
      <c r="E108" s="0" t="n">
        <f aca="false">E112-1</f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0" t="s">
        <v>123</v>
      </c>
      <c r="AI108" s="0" t="n">
        <v>101</v>
      </c>
      <c r="AJ108" s="0" t="n">
        <f aca="false">AJ112-1</f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customFormat="false" ht="12" hidden="false" customHeight="false" outlineLevel="0" collapsed="false">
      <c r="B109" s="1" t="n">
        <f aca="false">F109-AK109</f>
        <v>0.124128982</v>
      </c>
      <c r="C109" s="0" t="s">
        <v>124</v>
      </c>
      <c r="D109" s="0" t="n">
        <v>102</v>
      </c>
      <c r="E109" s="0" t="n">
        <f aca="false">E113-1</f>
        <v>2000</v>
      </c>
      <c r="F109" s="1" t="n">
        <v>0.3095162159</v>
      </c>
      <c r="G109" s="1" t="n">
        <v>0.0663820344</v>
      </c>
      <c r="H109" s="1" t="n">
        <v>0.3053682764</v>
      </c>
      <c r="I109" s="1" t="n">
        <v>0.1159699214</v>
      </c>
      <c r="J109" s="1" t="n">
        <v>0.202763552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0" t="s">
        <v>124</v>
      </c>
      <c r="AI109" s="0" t="n">
        <v>102</v>
      </c>
      <c r="AJ109" s="0" t="n">
        <f aca="false">AJ113-1</f>
        <v>2000</v>
      </c>
      <c r="AK109" s="1" t="n">
        <v>0.1853872339</v>
      </c>
      <c r="AL109" s="1" t="n">
        <v>0.0309091524</v>
      </c>
      <c r="AM109" s="1" t="n">
        <v>0.1970748148</v>
      </c>
      <c r="AN109" s="1" t="n">
        <v>0.0825197026</v>
      </c>
      <c r="AO109" s="1" t="n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customFormat="false" ht="12" hidden="false" customHeight="false" outlineLevel="0" collapsed="false">
      <c r="B110" s="1"/>
      <c r="C110" s="0" t="s">
        <v>125</v>
      </c>
      <c r="D110" s="0" t="n">
        <v>103</v>
      </c>
      <c r="E110" s="0" t="n">
        <f aca="false">E114-1</f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0" t="s">
        <v>125</v>
      </c>
      <c r="AI110" s="0" t="n">
        <v>103</v>
      </c>
      <c r="AJ110" s="0" t="n">
        <f aca="false">AJ114-1</f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customFormat="false" ht="12" hidden="false" customHeight="false" outlineLevel="0" collapsed="false">
      <c r="B111" s="1" t="n">
        <f aca="false">F111-AK111</f>
        <v>0.1257338189</v>
      </c>
      <c r="C111" s="0" t="s">
        <v>126</v>
      </c>
      <c r="D111" s="0" t="n">
        <v>104</v>
      </c>
      <c r="E111" s="0" t="n">
        <f aca="false">E115-1</f>
        <v>2000</v>
      </c>
      <c r="F111" s="1" t="n">
        <v>0.3104168345</v>
      </c>
      <c r="G111" s="1" t="n">
        <v>0.0664958792</v>
      </c>
      <c r="H111" s="1" t="n">
        <v>0.3177525493</v>
      </c>
      <c r="I111" s="1" t="n">
        <v>0.1099223887</v>
      </c>
      <c r="J111" s="1" t="n">
        <v>0.1954123484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0" t="s">
        <v>126</v>
      </c>
      <c r="AI111" s="0" t="n">
        <v>104</v>
      </c>
      <c r="AJ111" s="0" t="n">
        <f aca="false">AJ115-1</f>
        <v>2000</v>
      </c>
      <c r="AK111" s="1" t="n">
        <v>0.1846830156</v>
      </c>
      <c r="AL111" s="1" t="n">
        <v>0.0298719733</v>
      </c>
      <c r="AM111" s="1" t="n">
        <v>0.2068939043</v>
      </c>
      <c r="AN111" s="1" t="n">
        <v>0.0830042649</v>
      </c>
      <c r="AO111" s="1" t="n">
        <v>0.4955468419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customFormat="false" ht="12" hidden="false" customHeight="false" outlineLevel="0" collapsed="false">
      <c r="B112" s="1"/>
      <c r="C112" s="0" t="s">
        <v>127</v>
      </c>
      <c r="D112" s="0" t="n">
        <v>105</v>
      </c>
      <c r="E112" s="0" t="n">
        <f aca="false">E116-1</f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0" t="s">
        <v>127</v>
      </c>
      <c r="AI112" s="0" t="n">
        <v>105</v>
      </c>
      <c r="AJ112" s="0" t="n">
        <f aca="false">AJ116-1</f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customFormat="false" ht="12" hidden="false" customHeight="false" outlineLevel="0" collapsed="false">
      <c r="B113" s="1" t="n">
        <f aca="false">F113-AK113</f>
        <v>0.1216132758</v>
      </c>
      <c r="C113" s="0" t="s">
        <v>128</v>
      </c>
      <c r="D113" s="0" t="n">
        <v>106</v>
      </c>
      <c r="E113" s="0" t="n">
        <f aca="false">E117-1</f>
        <v>2001</v>
      </c>
      <c r="F113" s="1" t="n">
        <v>0.3026924371</v>
      </c>
      <c r="G113" s="1" t="n">
        <v>0.0644763254</v>
      </c>
      <c r="H113" s="1" t="n">
        <v>0.3074578767</v>
      </c>
      <c r="I113" s="1" t="n">
        <v>0.130713348</v>
      </c>
      <c r="J113" s="1" t="n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0" t="s">
        <v>128</v>
      </c>
      <c r="AI113" s="0" t="n">
        <v>106</v>
      </c>
      <c r="AJ113" s="0" t="n">
        <f aca="false">AJ117-1</f>
        <v>2001</v>
      </c>
      <c r="AK113" s="1" t="n">
        <v>0.1810791613</v>
      </c>
      <c r="AL113" s="1" t="n">
        <v>0.0278029574</v>
      </c>
      <c r="AM113" s="1" t="n">
        <v>0.2097754074</v>
      </c>
      <c r="AN113" s="1" t="n">
        <v>0.0836753919</v>
      </c>
      <c r="AO113" s="1" t="n">
        <v>0.497667082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customFormat="false" ht="12" hidden="false" customHeight="false" outlineLevel="0" collapsed="false">
      <c r="B114" s="1"/>
      <c r="C114" s="0" t="s">
        <v>129</v>
      </c>
      <c r="D114" s="0" t="n">
        <v>107</v>
      </c>
      <c r="E114" s="0" t="n">
        <f aca="false">E118-1</f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0" t="s">
        <v>129</v>
      </c>
      <c r="AI114" s="0" t="n">
        <v>107</v>
      </c>
      <c r="AJ114" s="0" t="n">
        <f aca="false">AJ118-1</f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customFormat="false" ht="12" hidden="false" customHeight="false" outlineLevel="0" collapsed="false">
      <c r="B115" s="1" t="n">
        <f aca="false">F115-AK115</f>
        <v>0.1074732992</v>
      </c>
      <c r="C115" s="0" t="s">
        <v>130</v>
      </c>
      <c r="D115" s="0" t="n">
        <v>108</v>
      </c>
      <c r="E115" s="0" t="n">
        <f aca="false">E119-1</f>
        <v>2001</v>
      </c>
      <c r="F115" s="1" t="n">
        <v>0.2848157322</v>
      </c>
      <c r="G115" s="1" t="n">
        <v>0.0633627487</v>
      </c>
      <c r="H115" s="1" t="n">
        <v>0.2972697553</v>
      </c>
      <c r="I115" s="1" t="n">
        <v>0.149490323</v>
      </c>
      <c r="J115" s="1" t="n">
        <v>0.2050614408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0" t="s">
        <v>130</v>
      </c>
      <c r="AI115" s="0" t="n">
        <v>108</v>
      </c>
      <c r="AJ115" s="0" t="n">
        <f aca="false">AJ119-1</f>
        <v>2001</v>
      </c>
      <c r="AK115" s="1" t="n">
        <v>0.177342433</v>
      </c>
      <c r="AL115" s="1" t="n">
        <v>0.0281991543</v>
      </c>
      <c r="AM115" s="1" t="n">
        <v>0.2009706976</v>
      </c>
      <c r="AN115" s="1" t="n">
        <v>0.0887444553</v>
      </c>
      <c r="AO115" s="1" t="n">
        <v>0.5047432598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customFormat="false" ht="12" hidden="false" customHeight="false" outlineLevel="0" collapsed="false">
      <c r="B116" s="1"/>
      <c r="C116" s="0" t="s">
        <v>131</v>
      </c>
      <c r="D116" s="0" t="n">
        <v>109</v>
      </c>
      <c r="E116" s="0" t="n">
        <f aca="false">E120-1</f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0" t="s">
        <v>131</v>
      </c>
      <c r="AI116" s="0" t="n">
        <v>109</v>
      </c>
      <c r="AJ116" s="0" t="n">
        <f aca="false">AJ120-1</f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customFormat="false" ht="12" hidden="false" customHeight="false" outlineLevel="0" collapsed="false">
      <c r="B117" s="1" t="n">
        <f aca="false">F117-AK117</f>
        <v>0.0899775179</v>
      </c>
      <c r="C117" s="0" t="s">
        <v>132</v>
      </c>
      <c r="D117" s="0" t="n">
        <v>110</v>
      </c>
      <c r="E117" s="0" t="n">
        <f aca="false">E121-1</f>
        <v>2002</v>
      </c>
      <c r="F117" s="1" t="n">
        <v>0.265643753</v>
      </c>
      <c r="G117" s="1" t="n">
        <v>0.0571730675</v>
      </c>
      <c r="H117" s="1" t="n">
        <v>0.2906536098</v>
      </c>
      <c r="I117" s="1" t="n">
        <v>0.1784074012</v>
      </c>
      <c r="J117" s="1" t="n">
        <v>0.2081221686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0" t="s">
        <v>132</v>
      </c>
      <c r="AI117" s="0" t="n">
        <v>110</v>
      </c>
      <c r="AJ117" s="0" t="n">
        <f aca="false">AJ121-1</f>
        <v>2002</v>
      </c>
      <c r="AK117" s="1" t="n">
        <v>0.1756662351</v>
      </c>
      <c r="AL117" s="1" t="n">
        <v>0.0215154162</v>
      </c>
      <c r="AM117" s="1" t="n">
        <v>0.193708716</v>
      </c>
      <c r="AN117" s="1" t="n">
        <v>0.0999258831</v>
      </c>
      <c r="AO117" s="1" t="n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customFormat="false" ht="12" hidden="false" customHeight="false" outlineLevel="0" collapsed="false">
      <c r="B118" s="1"/>
      <c r="C118" s="0" t="s">
        <v>133</v>
      </c>
      <c r="D118" s="0" t="n">
        <v>111</v>
      </c>
      <c r="E118" s="0" t="n">
        <f aca="false">E122-1</f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0" t="s">
        <v>133</v>
      </c>
      <c r="AI118" s="0" t="n">
        <v>111</v>
      </c>
      <c r="AJ118" s="0" t="n">
        <f aca="false">AJ122-1</f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customFormat="false" ht="12" hidden="false" customHeight="false" outlineLevel="0" collapsed="false">
      <c r="B119" s="1" t="n">
        <f aca="false">F119-AK119</f>
        <v>0.0801653696</v>
      </c>
      <c r="C119" s="0" t="s">
        <v>134</v>
      </c>
      <c r="D119" s="0" t="n">
        <v>112</v>
      </c>
      <c r="E119" s="0" t="n">
        <f aca="false">E123-1</f>
        <v>2002</v>
      </c>
      <c r="F119" s="1" t="n">
        <v>0.2567749622</v>
      </c>
      <c r="G119" s="1" t="n">
        <v>0.0626167476</v>
      </c>
      <c r="H119" s="1" t="n">
        <v>0.3299534411</v>
      </c>
      <c r="I119" s="1" t="n">
        <v>0.1417969862</v>
      </c>
      <c r="J119" s="1" t="n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0" t="s">
        <v>134</v>
      </c>
      <c r="AI119" s="0" t="n">
        <v>112</v>
      </c>
      <c r="AJ119" s="0" t="n">
        <f aca="false">AJ123-1</f>
        <v>2002</v>
      </c>
      <c r="AK119" s="1" t="n">
        <v>0.1766095926</v>
      </c>
      <c r="AL119" s="1" t="n">
        <v>0.0278669585</v>
      </c>
      <c r="AM119" s="1" t="n">
        <v>0.2197412394</v>
      </c>
      <c r="AN119" s="1" t="n">
        <v>0.0936033867</v>
      </c>
      <c r="AO119" s="1" t="n">
        <v>0.4821788228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customFormat="false" ht="12" hidden="false" customHeight="false" outlineLevel="0" collapsed="false">
      <c r="B120" s="1"/>
      <c r="C120" s="0" t="s">
        <v>135</v>
      </c>
      <c r="D120" s="0" t="n">
        <v>113</v>
      </c>
      <c r="E120" s="0" t="n">
        <f aca="false">E124-1</f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0" t="s">
        <v>135</v>
      </c>
      <c r="AI120" s="0" t="n">
        <v>113</v>
      </c>
      <c r="AJ120" s="0" t="n">
        <f aca="false">AJ124-1</f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customFormat="false" ht="12" hidden="false" customHeight="false" outlineLevel="0" collapsed="false">
      <c r="B121" s="1" t="n">
        <f aca="false">F121-AK121</f>
        <v>0.0788367316</v>
      </c>
      <c r="C121" s="0" t="s">
        <v>136</v>
      </c>
      <c r="D121" s="0" t="n">
        <v>114</v>
      </c>
      <c r="E121" s="0" t="n">
        <f aca="false">E125-1</f>
        <v>2003</v>
      </c>
      <c r="F121" s="1" t="n">
        <v>0.2575217394</v>
      </c>
      <c r="G121" s="1" t="n">
        <v>0.0634005655</v>
      </c>
      <c r="H121" s="1" t="n">
        <v>0.3367850126</v>
      </c>
      <c r="I121" s="1" t="n">
        <v>0.1281009035</v>
      </c>
      <c r="J121" s="1" t="n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0" t="s">
        <v>136</v>
      </c>
      <c r="AI121" s="0" t="n">
        <v>114</v>
      </c>
      <c r="AJ121" s="0" t="n">
        <f aca="false">AJ125-1</f>
        <v>2003</v>
      </c>
      <c r="AK121" s="1" t="n">
        <v>0.1786850078</v>
      </c>
      <c r="AL121" s="1" t="n">
        <v>0.0261357861</v>
      </c>
      <c r="AM121" s="1" t="n">
        <v>0.2387450502</v>
      </c>
      <c r="AN121" s="1" t="n">
        <v>0.0777812515</v>
      </c>
      <c r="AO121" s="1" t="n">
        <v>0.4786529044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customFormat="false" ht="12" hidden="false" customHeight="false" outlineLevel="0" collapsed="false">
      <c r="B122" s="1" t="n">
        <f aca="false">F122-AK122</f>
        <v>0.0985742349</v>
      </c>
      <c r="C122" s="0" t="s">
        <v>137</v>
      </c>
      <c r="D122" s="0" t="n">
        <v>115</v>
      </c>
      <c r="E122" s="0" t="n">
        <f aca="false">E126-1</f>
        <v>2003</v>
      </c>
      <c r="F122" s="1" t="n">
        <v>0.2770214263</v>
      </c>
      <c r="G122" s="1" t="n">
        <v>0.0642345663</v>
      </c>
      <c r="H122" s="1" t="n">
        <v>0.3546050131</v>
      </c>
      <c r="I122" s="1" t="n">
        <v>0.1197373051</v>
      </c>
      <c r="J122" s="1" t="n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0" t="s">
        <v>137</v>
      </c>
      <c r="AI122" s="0" t="n">
        <v>115</v>
      </c>
      <c r="AJ122" s="0" t="n">
        <f aca="false">AJ126-1</f>
        <v>2003</v>
      </c>
      <c r="AK122" s="1" t="n">
        <v>0.1784471914</v>
      </c>
      <c r="AL122" s="1" t="n">
        <v>0.0322449675</v>
      </c>
      <c r="AM122" s="1" t="n">
        <v>0.2676185301</v>
      </c>
      <c r="AN122" s="1" t="n">
        <v>0.1039496638</v>
      </c>
      <c r="AO122" s="1" t="n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customFormat="false" ht="12" hidden="false" customHeight="false" outlineLevel="0" collapsed="false">
      <c r="B123" s="1" t="n">
        <f aca="false">F123-AK123</f>
        <v>0.1192286447</v>
      </c>
      <c r="C123" s="0" t="s">
        <v>138</v>
      </c>
      <c r="D123" s="0" t="n">
        <v>116</v>
      </c>
      <c r="E123" s="0" t="n">
        <f aca="false">E127-1</f>
        <v>2003</v>
      </c>
      <c r="F123" s="1" t="n">
        <v>0.297026651</v>
      </c>
      <c r="G123" s="1" t="n">
        <v>0.0630615194</v>
      </c>
      <c r="H123" s="1" t="n">
        <v>0.3654697893</v>
      </c>
      <c r="I123" s="1" t="n">
        <v>0.1018157253</v>
      </c>
      <c r="J123" s="1" t="n">
        <v>0.1726263149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0" t="s">
        <v>138</v>
      </c>
      <c r="AI123" s="0" t="n">
        <v>116</v>
      </c>
      <c r="AJ123" s="0" t="n">
        <f aca="false">AJ127-1</f>
        <v>2003</v>
      </c>
      <c r="AK123" s="1" t="n">
        <v>0.1777980063</v>
      </c>
      <c r="AL123" s="1" t="n">
        <v>0.0295294779</v>
      </c>
      <c r="AM123" s="1" t="n">
        <v>0.2670790387</v>
      </c>
      <c r="AN123" s="1" t="n">
        <v>0.0967861992</v>
      </c>
      <c r="AO123" s="1" t="n">
        <v>0.428807278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customFormat="false" ht="12" hidden="false" customHeight="false" outlineLevel="0" collapsed="false">
      <c r="B124" s="1" t="n">
        <f aca="false">F124-AK124</f>
        <v>0.1202145345</v>
      </c>
      <c r="C124" s="0" t="s">
        <v>139</v>
      </c>
      <c r="D124" s="0" t="n">
        <v>117</v>
      </c>
      <c r="E124" s="0" t="n">
        <f aca="false">E128-1</f>
        <v>2004</v>
      </c>
      <c r="F124" s="1" t="n">
        <v>0.299386859</v>
      </c>
      <c r="G124" s="1" t="n">
        <v>0.0611582178</v>
      </c>
      <c r="H124" s="1" t="n">
        <v>0.362088221</v>
      </c>
      <c r="I124" s="1" t="n">
        <v>0.0959463648</v>
      </c>
      <c r="J124" s="1" t="n">
        <v>0.1814203374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0" t="s">
        <v>139</v>
      </c>
      <c r="AI124" s="0" t="n">
        <v>117</v>
      </c>
      <c r="AJ124" s="0" t="n">
        <f aca="false">AJ128-1</f>
        <v>2004</v>
      </c>
      <c r="AK124" s="1" t="n">
        <v>0.1791723245</v>
      </c>
      <c r="AL124" s="1" t="n">
        <v>0.0265246781</v>
      </c>
      <c r="AM124" s="1" t="n">
        <v>0.2635898054</v>
      </c>
      <c r="AN124" s="1" t="n">
        <v>0.0991531197</v>
      </c>
      <c r="AO124" s="1" t="n">
        <v>0.4315600723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customFormat="false" ht="12" hidden="false" customHeight="false" outlineLevel="0" collapsed="false">
      <c r="B125" s="1" t="n">
        <f aca="false">F125-AK125</f>
        <v>0.1205344478</v>
      </c>
      <c r="C125" s="0" t="s">
        <v>140</v>
      </c>
      <c r="D125" s="0" t="n">
        <v>118</v>
      </c>
      <c r="E125" s="0" t="n">
        <f aca="false">E129-1</f>
        <v>2004</v>
      </c>
      <c r="F125" s="1" t="n">
        <v>0.30904237</v>
      </c>
      <c r="G125" s="1" t="n">
        <v>0.0642195238</v>
      </c>
      <c r="H125" s="1" t="n">
        <v>0.3408669822</v>
      </c>
      <c r="I125" s="1" t="n">
        <v>0.1087110322</v>
      </c>
      <c r="J125" s="1" t="n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0" t="s">
        <v>140</v>
      </c>
      <c r="AI125" s="0" t="n">
        <v>118</v>
      </c>
      <c r="AJ125" s="0" t="n">
        <f aca="false">AJ129-1</f>
        <v>2004</v>
      </c>
      <c r="AK125" s="1" t="n">
        <v>0.1885079222</v>
      </c>
      <c r="AL125" s="1" t="n">
        <v>0.0318747258</v>
      </c>
      <c r="AM125" s="1" t="n">
        <v>0.2620250884</v>
      </c>
      <c r="AN125" s="1" t="n">
        <v>0.0952309461</v>
      </c>
      <c r="AO125" s="1" t="n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customFormat="false" ht="12" hidden="false" customHeight="false" outlineLevel="0" collapsed="false">
      <c r="B126" s="1" t="n">
        <f aca="false">F126-AK126</f>
        <v>0.1194938208</v>
      </c>
      <c r="C126" s="0" t="s">
        <v>141</v>
      </c>
      <c r="D126" s="0" t="n">
        <v>119</v>
      </c>
      <c r="E126" s="0" t="n">
        <f aca="false">E130-1</f>
        <v>2004</v>
      </c>
      <c r="F126" s="1" t="n">
        <v>0.3092706567</v>
      </c>
      <c r="G126" s="1" t="n">
        <v>0.0686393739</v>
      </c>
      <c r="H126" s="1" t="n">
        <v>0.349649295</v>
      </c>
      <c r="I126" s="1" t="n">
        <v>0.0947878046</v>
      </c>
      <c r="J126" s="1" t="n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0" t="s">
        <v>141</v>
      </c>
      <c r="AI126" s="0" t="n">
        <v>119</v>
      </c>
      <c r="AJ126" s="0" t="n">
        <f aca="false">AJ130-1</f>
        <v>2004</v>
      </c>
      <c r="AK126" s="1" t="n">
        <v>0.1897768359</v>
      </c>
      <c r="AL126" s="1" t="n">
        <v>0.0319963597</v>
      </c>
      <c r="AM126" s="1" t="n">
        <v>0.2646083186</v>
      </c>
      <c r="AN126" s="1" t="n">
        <v>0.0877446733</v>
      </c>
      <c r="AO126" s="1" t="n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customFormat="false" ht="12" hidden="false" customHeight="false" outlineLevel="0" collapsed="false">
      <c r="B127" s="1" t="n">
        <f aca="false">F127-AK127</f>
        <v>0.1303682252</v>
      </c>
      <c r="C127" s="0" t="s">
        <v>142</v>
      </c>
      <c r="D127" s="0" t="n">
        <v>120</v>
      </c>
      <c r="E127" s="0" t="n">
        <f aca="false">E131-1</f>
        <v>2004</v>
      </c>
      <c r="F127" s="1" t="n">
        <v>0.3168551483</v>
      </c>
      <c r="G127" s="1" t="n">
        <v>0.0711635574</v>
      </c>
      <c r="H127" s="1" t="n">
        <v>0.3522391877</v>
      </c>
      <c r="I127" s="1" t="n">
        <v>0.0885158375</v>
      </c>
      <c r="J127" s="1" t="n">
        <v>0.171226269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0" t="s">
        <v>142</v>
      </c>
      <c r="AI127" s="0" t="n">
        <v>120</v>
      </c>
      <c r="AJ127" s="0" t="n">
        <f aca="false">AJ131-1</f>
        <v>2004</v>
      </c>
      <c r="AK127" s="1" t="n">
        <v>0.1864869231</v>
      </c>
      <c r="AL127" s="1" t="n">
        <v>0.034349853</v>
      </c>
      <c r="AM127" s="1" t="n">
        <v>0.2682763814</v>
      </c>
      <c r="AN127" s="1" t="n">
        <v>0.0786355156</v>
      </c>
      <c r="AO127" s="1" t="n">
        <v>0.4322513269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customFormat="false" ht="12" hidden="false" customHeight="false" outlineLevel="0" collapsed="false">
      <c r="B128" s="1" t="n">
        <f aca="false">F128-AK128</f>
        <v>0.1348205942</v>
      </c>
      <c r="C128" s="0" t="s">
        <v>143</v>
      </c>
      <c r="D128" s="0" t="n">
        <v>121</v>
      </c>
      <c r="E128" s="0" t="n">
        <f aca="false">E132-1</f>
        <v>2005</v>
      </c>
      <c r="F128" s="1" t="n">
        <v>0.3227231422</v>
      </c>
      <c r="G128" s="1" t="n">
        <v>0.0639811911</v>
      </c>
      <c r="H128" s="1" t="n">
        <v>0.3418672578</v>
      </c>
      <c r="I128" s="1" t="n">
        <v>0.0915853677</v>
      </c>
      <c r="J128" s="1" t="n">
        <v>0.1798430411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0" t="s">
        <v>143</v>
      </c>
      <c r="AI128" s="0" t="n">
        <v>121</v>
      </c>
      <c r="AJ128" s="0" t="n">
        <f aca="false">AJ132-1</f>
        <v>2005</v>
      </c>
      <c r="AK128" s="1" t="n">
        <v>0.187902548</v>
      </c>
      <c r="AL128" s="1" t="n">
        <v>0.0299701379</v>
      </c>
      <c r="AM128" s="1" t="n">
        <v>0.2535282333</v>
      </c>
      <c r="AN128" s="1" t="n">
        <v>0.0849441456</v>
      </c>
      <c r="AO128" s="1" t="n">
        <v>0.4436549352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customFormat="false" ht="12" hidden="false" customHeight="false" outlineLevel="0" collapsed="false">
      <c r="B129" s="1" t="n">
        <f aca="false">F129-AK129</f>
        <v>0.1373907125</v>
      </c>
      <c r="C129" s="0" t="s">
        <v>144</v>
      </c>
      <c r="D129" s="0" t="n">
        <v>122</v>
      </c>
      <c r="E129" s="0" t="n">
        <f aca="false">E133-1</f>
        <v>2005</v>
      </c>
      <c r="F129" s="1" t="n">
        <v>0.3272309259</v>
      </c>
      <c r="G129" s="1" t="n">
        <v>0.0714282592</v>
      </c>
      <c r="H129" s="1" t="n">
        <v>0.3371144464</v>
      </c>
      <c r="I129" s="1" t="n">
        <v>0.0843805817</v>
      </c>
      <c r="J129" s="1" t="n">
        <v>0.1798457868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0" t="s">
        <v>144</v>
      </c>
      <c r="AI129" s="0" t="n">
        <v>122</v>
      </c>
      <c r="AJ129" s="0" t="n">
        <f aca="false">AJ133-1</f>
        <v>2005</v>
      </c>
      <c r="AK129" s="1" t="n">
        <v>0.1898402134</v>
      </c>
      <c r="AL129" s="1" t="n">
        <v>0.030978782</v>
      </c>
      <c r="AM129" s="1" t="n">
        <v>0.2581840421</v>
      </c>
      <c r="AN129" s="1" t="n">
        <v>0.0797328574</v>
      </c>
      <c r="AO129" s="1" t="n">
        <v>0.4412641051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customFormat="false" ht="12" hidden="false" customHeight="false" outlineLevel="0" collapsed="false">
      <c r="B130" s="1" t="n">
        <f aca="false">F130-AK130</f>
        <v>0.1279769945</v>
      </c>
      <c r="C130" s="0" t="s">
        <v>145</v>
      </c>
      <c r="D130" s="0" t="n">
        <v>123</v>
      </c>
      <c r="E130" s="0" t="n">
        <f aca="false">E134-1</f>
        <v>2005</v>
      </c>
      <c r="F130" s="1" t="n">
        <v>0.3313461379</v>
      </c>
      <c r="G130" s="1" t="n">
        <v>0.069210999</v>
      </c>
      <c r="H130" s="1" t="n">
        <v>0.3476360407</v>
      </c>
      <c r="I130" s="1" t="n">
        <v>0.0828526469</v>
      </c>
      <c r="J130" s="1" t="n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0" t="s">
        <v>145</v>
      </c>
      <c r="AI130" s="0" t="n">
        <v>123</v>
      </c>
      <c r="AJ130" s="0" t="n">
        <f aca="false">AJ134-1</f>
        <v>2005</v>
      </c>
      <c r="AK130" s="1" t="n">
        <v>0.2033691434</v>
      </c>
      <c r="AL130" s="1" t="n">
        <v>0.0364919099</v>
      </c>
      <c r="AM130" s="1" t="n">
        <v>0.2526474893</v>
      </c>
      <c r="AN130" s="1" t="n">
        <v>0.0717401713</v>
      </c>
      <c r="AO130" s="1" t="n">
        <v>0.4357512862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customFormat="false" ht="12" hidden="false" customHeight="false" outlineLevel="0" collapsed="false">
      <c r="B131" s="1" t="n">
        <f aca="false">F131-AK131</f>
        <v>0.1219682845</v>
      </c>
      <c r="C131" s="0" t="s">
        <v>146</v>
      </c>
      <c r="D131" s="0" t="n">
        <v>124</v>
      </c>
      <c r="E131" s="0" t="n">
        <f aca="false">E135-1</f>
        <v>2005</v>
      </c>
      <c r="F131" s="1" t="n">
        <v>0.333525223</v>
      </c>
      <c r="G131" s="1" t="n">
        <v>0.0700238439</v>
      </c>
      <c r="H131" s="1" t="n">
        <v>0.3485833294</v>
      </c>
      <c r="I131" s="1" t="n">
        <v>0.0695062875</v>
      </c>
      <c r="J131" s="1" t="n">
        <v>0.1783613163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0" t="s">
        <v>146</v>
      </c>
      <c r="AI131" s="0" t="n">
        <v>124</v>
      </c>
      <c r="AJ131" s="0" t="n">
        <f aca="false">AJ135-1</f>
        <v>2005</v>
      </c>
      <c r="AK131" s="1" t="n">
        <v>0.2115569385</v>
      </c>
      <c r="AL131" s="1" t="n">
        <v>0.0339440756</v>
      </c>
      <c r="AM131" s="1" t="n">
        <v>0.2553806189</v>
      </c>
      <c r="AN131" s="1" t="n">
        <v>0.0684714567</v>
      </c>
      <c r="AO131" s="1" t="n">
        <v>0.4306469103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customFormat="false" ht="12" hidden="false" customHeight="false" outlineLevel="0" collapsed="false">
      <c r="B132" s="1" t="n">
        <f aca="false">F132-AK132</f>
        <v>0.1430198679</v>
      </c>
      <c r="C132" s="0" t="s">
        <v>147</v>
      </c>
      <c r="D132" s="0" t="n">
        <v>125</v>
      </c>
      <c r="E132" s="0" t="n">
        <f aca="false">E136-1</f>
        <v>2006</v>
      </c>
      <c r="F132" s="1" t="n">
        <v>0.3512878663</v>
      </c>
      <c r="G132" s="1" t="n">
        <v>0.0628971537</v>
      </c>
      <c r="H132" s="1" t="n">
        <v>0.3294751399</v>
      </c>
      <c r="I132" s="1" t="n">
        <v>0.0792230948</v>
      </c>
      <c r="J132" s="1" t="n">
        <v>0.1771167453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0" t="s">
        <v>147</v>
      </c>
      <c r="AI132" s="0" t="n">
        <v>125</v>
      </c>
      <c r="AJ132" s="0" t="n">
        <f aca="false">AJ136-1</f>
        <v>2006</v>
      </c>
      <c r="AK132" s="1" t="n">
        <v>0.2082679984</v>
      </c>
      <c r="AL132" s="1" t="n">
        <v>0.0288416942</v>
      </c>
      <c r="AM132" s="1" t="n">
        <v>0.2539378587</v>
      </c>
      <c r="AN132" s="1" t="n">
        <v>0.0765354985</v>
      </c>
      <c r="AO132" s="1" t="n">
        <v>0.4324169502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customFormat="false" ht="12" hidden="false" customHeight="false" outlineLevel="0" collapsed="false">
      <c r="B133" s="1" t="n">
        <f aca="false">F133-AK133</f>
        <v>0.1343898815</v>
      </c>
      <c r="C133" s="0" t="s">
        <v>148</v>
      </c>
      <c r="D133" s="0" t="n">
        <v>126</v>
      </c>
      <c r="E133" s="0" t="n">
        <f aca="false">E137-1</f>
        <v>2006</v>
      </c>
      <c r="F133" s="1" t="n">
        <v>0.3515225096</v>
      </c>
      <c r="G133" s="1" t="n">
        <v>0.0702378728</v>
      </c>
      <c r="H133" s="1" t="n">
        <v>0.3322919344</v>
      </c>
      <c r="I133" s="1" t="n">
        <v>0.0680922656</v>
      </c>
      <c r="J133" s="1" t="n">
        <v>0.1778554176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0" t="s">
        <v>148</v>
      </c>
      <c r="AI133" s="0" t="n">
        <v>126</v>
      </c>
      <c r="AJ133" s="0" t="n">
        <f aca="false">AJ137-1</f>
        <v>2006</v>
      </c>
      <c r="AK133" s="1" t="n">
        <v>0.2171326281</v>
      </c>
      <c r="AL133" s="1" t="n">
        <v>0.031721217</v>
      </c>
      <c r="AM133" s="1" t="n">
        <v>0.2522178961</v>
      </c>
      <c r="AN133" s="1" t="n">
        <v>0.0746088343</v>
      </c>
      <c r="AO133" s="1" t="n">
        <v>0.4243194245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customFormat="false" ht="12" hidden="false" customHeight="false" outlineLevel="0" collapsed="false">
      <c r="B134" s="1" t="n">
        <f aca="false">F134-AK134</f>
        <v>0.137221854</v>
      </c>
      <c r="C134" s="0" t="s">
        <v>149</v>
      </c>
      <c r="D134" s="0" t="n">
        <v>127</v>
      </c>
      <c r="E134" s="0" t="n">
        <f aca="false">E138-1</f>
        <v>2006</v>
      </c>
      <c r="F134" s="1" t="n">
        <v>0.3607561986</v>
      </c>
      <c r="G134" s="1" t="n">
        <v>0.0722899673</v>
      </c>
      <c r="H134" s="1" t="n">
        <v>0.3255374399</v>
      </c>
      <c r="I134" s="1" t="n">
        <v>0.0707062755</v>
      </c>
      <c r="J134" s="1" t="n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0" t="s">
        <v>149</v>
      </c>
      <c r="AI134" s="0" t="n">
        <v>127</v>
      </c>
      <c r="AJ134" s="0" t="n">
        <f aca="false">AJ138-1</f>
        <v>2006</v>
      </c>
      <c r="AK134" s="1" t="n">
        <v>0.2235343446</v>
      </c>
      <c r="AL134" s="1" t="n">
        <v>0.0361253223</v>
      </c>
      <c r="AM134" s="1" t="n">
        <v>0.238512113</v>
      </c>
      <c r="AN134" s="1" t="n">
        <v>0.0691465024</v>
      </c>
      <c r="AO134" s="1" t="n">
        <v>0.4326817177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customFormat="false" ht="12" hidden="false" customHeight="false" outlineLevel="0" collapsed="false">
      <c r="B135" s="1" t="n">
        <f aca="false">F135-AK135</f>
        <v>0.1360900758</v>
      </c>
      <c r="C135" s="0" t="s">
        <v>150</v>
      </c>
      <c r="D135" s="0" t="n">
        <v>128</v>
      </c>
      <c r="E135" s="0" t="n">
        <f aca="false">E139-1</f>
        <v>2006</v>
      </c>
      <c r="F135" s="1" t="n">
        <v>0.3602326669</v>
      </c>
      <c r="G135" s="1" t="n">
        <v>0.0604361242</v>
      </c>
      <c r="H135" s="1" t="n">
        <v>0.3402603616</v>
      </c>
      <c r="I135" s="1" t="n">
        <v>0.0565099695</v>
      </c>
      <c r="J135" s="1" t="n">
        <v>0.1825608777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0" t="s">
        <v>150</v>
      </c>
      <c r="AI135" s="0" t="n">
        <v>128</v>
      </c>
      <c r="AJ135" s="0" t="n">
        <f aca="false">AJ139-1</f>
        <v>2006</v>
      </c>
      <c r="AK135" s="1" t="n">
        <v>0.2241425911</v>
      </c>
      <c r="AL135" s="1" t="n">
        <v>0.0297572844</v>
      </c>
      <c r="AM135" s="1" t="n">
        <v>0.246259871</v>
      </c>
      <c r="AN135" s="1" t="n">
        <v>0.0620721854</v>
      </c>
      <c r="AO135" s="1" t="n">
        <v>0.4377680681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customFormat="false" ht="12" hidden="false" customHeight="false" outlineLevel="0" collapsed="false">
      <c r="B136" s="1" t="n">
        <f aca="false">F136-AK136</f>
        <v>0.1497488399</v>
      </c>
      <c r="C136" s="0" t="s">
        <v>151</v>
      </c>
      <c r="D136" s="0" t="n">
        <v>129</v>
      </c>
      <c r="E136" s="0" t="n">
        <f aca="false">E140-1</f>
        <v>2007</v>
      </c>
      <c r="F136" s="1" t="n">
        <v>0.3735235077</v>
      </c>
      <c r="G136" s="1" t="n">
        <v>0.0753421578</v>
      </c>
      <c r="H136" s="1" t="n">
        <v>0.3120275749</v>
      </c>
      <c r="I136" s="1" t="n">
        <v>0.0630533859</v>
      </c>
      <c r="J136" s="1" t="n">
        <v>0.1760533737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0" t="s">
        <v>151</v>
      </c>
      <c r="AI136" s="0" t="n">
        <v>129</v>
      </c>
      <c r="AJ136" s="0" t="n">
        <f aca="false">AJ140-1</f>
        <v>2007</v>
      </c>
      <c r="AK136" s="1" t="n">
        <v>0.2237746678</v>
      </c>
      <c r="AL136" s="1" t="n">
        <v>0.0315667162</v>
      </c>
      <c r="AM136" s="1" t="n">
        <v>0.2346053326</v>
      </c>
      <c r="AN136" s="1" t="n">
        <v>0.0701113933</v>
      </c>
      <c r="AO136" s="1" t="n">
        <v>0.4399418901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customFormat="false" ht="12" hidden="false" customHeight="false" outlineLevel="0" collapsed="false">
      <c r="B137" s="1" t="n">
        <f aca="false">F137-AK137</f>
        <v>0.1468165257</v>
      </c>
      <c r="C137" s="0" t="s">
        <v>152</v>
      </c>
      <c r="D137" s="0" t="n">
        <v>130</v>
      </c>
      <c r="E137" s="0" t="n">
        <f aca="false">E141-1</f>
        <v>2007</v>
      </c>
      <c r="F137" s="1" t="n">
        <v>0.3780845748</v>
      </c>
      <c r="G137" s="1" t="n">
        <v>0.0733549198</v>
      </c>
      <c r="H137" s="1" t="n">
        <v>0.3197690325</v>
      </c>
      <c r="I137" s="1" t="n">
        <v>0.0545235422</v>
      </c>
      <c r="J137" s="1" t="n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s="0" t="s">
        <v>152</v>
      </c>
      <c r="AI137" s="0" t="n">
        <v>130</v>
      </c>
      <c r="AJ137" s="0" t="n">
        <f aca="false">AJ141-1</f>
        <v>2007</v>
      </c>
      <c r="AK137" s="1" t="n">
        <v>0.2312680491</v>
      </c>
      <c r="AL137" s="1" t="n">
        <v>0.0374084912</v>
      </c>
      <c r="AM137" s="1" t="n">
        <v>0.2300345864</v>
      </c>
      <c r="AN137" s="1" t="n">
        <v>0.0587901279</v>
      </c>
      <c r="AO137" s="1" t="n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customFormat="false" ht="12" hidden="false" customHeight="false" outlineLevel="0" collapsed="false">
      <c r="B138" s="1"/>
      <c r="C138" s="0" t="s">
        <v>153</v>
      </c>
      <c r="D138" s="0" t="n">
        <v>131</v>
      </c>
      <c r="E138" s="0" t="n">
        <f aca="false">E142-1</f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0" t="s">
        <v>153</v>
      </c>
      <c r="AI138" s="0" t="n">
        <v>131</v>
      </c>
      <c r="AJ138" s="0" t="n">
        <f aca="false">AJ142-1</f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customFormat="false" ht="12" hidden="false" customHeight="false" outlineLevel="0" collapsed="false">
      <c r="B139" s="1" t="n">
        <f aca="false">F139-AK139</f>
        <v>0.1567389734</v>
      </c>
      <c r="C139" s="0" t="s">
        <v>154</v>
      </c>
      <c r="D139" s="0" t="n">
        <v>132</v>
      </c>
      <c r="E139" s="0" t="n">
        <f aca="false">E143-1</f>
        <v>2007</v>
      </c>
      <c r="F139" s="1" t="n">
        <v>0.3903090004</v>
      </c>
      <c r="G139" s="1" t="n">
        <v>0.0734696578</v>
      </c>
      <c r="H139" s="1" t="n">
        <v>0.2985532065</v>
      </c>
      <c r="I139" s="1" t="n">
        <v>0.0472312171</v>
      </c>
      <c r="J139" s="1" t="n">
        <v>0.1904369181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0" t="s">
        <v>154</v>
      </c>
      <c r="AI139" s="0" t="n">
        <v>132</v>
      </c>
      <c r="AJ139" s="0" t="n">
        <f aca="false">AJ143-1</f>
        <v>2007</v>
      </c>
      <c r="AK139" s="1" t="n">
        <v>0.233570027</v>
      </c>
      <c r="AL139" s="1" t="n">
        <v>0.0351168796</v>
      </c>
      <c r="AM139" s="1" t="n">
        <v>0.2234883538</v>
      </c>
      <c r="AN139" s="1" t="n">
        <v>0.0529354246</v>
      </c>
      <c r="AO139" s="1" t="n">
        <v>0.454889315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customFormat="false" ht="12" hidden="false" customHeight="false" outlineLevel="0" collapsed="false">
      <c r="B140" s="1" t="n">
        <f aca="false">F140-AK140</f>
        <v>0.1396718689</v>
      </c>
      <c r="C140" s="0" t="s">
        <v>155</v>
      </c>
      <c r="D140" s="0" t="n">
        <v>133</v>
      </c>
      <c r="E140" s="0" t="n">
        <f aca="false">E144-1</f>
        <v>2008</v>
      </c>
      <c r="F140" s="1" t="n">
        <v>0.3870743668</v>
      </c>
      <c r="G140" s="1" t="n">
        <v>0.0744666382</v>
      </c>
      <c r="H140" s="1" t="n">
        <v>0.2928944898</v>
      </c>
      <c r="I140" s="1" t="n">
        <v>0.0536169095</v>
      </c>
      <c r="J140" s="1" t="n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s="0" t="s">
        <v>155</v>
      </c>
      <c r="AI140" s="0" t="n">
        <v>133</v>
      </c>
      <c r="AJ140" s="0" t="n">
        <f aca="false">AJ144-1</f>
        <v>2008</v>
      </c>
      <c r="AK140" s="1" t="n">
        <v>0.2474024979</v>
      </c>
      <c r="AL140" s="1" t="n">
        <v>0.030159339</v>
      </c>
      <c r="AM140" s="1" t="n">
        <v>0.2170689231</v>
      </c>
      <c r="AN140" s="1" t="n">
        <v>0.058227139</v>
      </c>
      <c r="AO140" s="1" t="n">
        <v>0.447142101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customFormat="false" ht="12" hidden="false" customHeight="false" outlineLevel="0" collapsed="false">
      <c r="B141" s="1" t="n">
        <f aca="false">F141-AK141</f>
        <v>0.1464966508</v>
      </c>
      <c r="C141" s="0" t="s">
        <v>156</v>
      </c>
      <c r="D141" s="0" t="n">
        <v>134</v>
      </c>
      <c r="E141" s="0" t="n">
        <f aca="false">E145-1</f>
        <v>2008</v>
      </c>
      <c r="F141" s="1" t="n">
        <v>0.3943390161</v>
      </c>
      <c r="G141" s="1" t="n">
        <v>0.0749732257</v>
      </c>
      <c r="H141" s="1" t="n">
        <v>0.292538649</v>
      </c>
      <c r="I141" s="1" t="n">
        <v>0.0553883889</v>
      </c>
      <c r="J141" s="1" t="n">
        <v>0.1827607204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s="0" t="s">
        <v>156</v>
      </c>
      <c r="AI141" s="0" t="n">
        <v>134</v>
      </c>
      <c r="AJ141" s="0" t="n">
        <f aca="false">AJ145-1</f>
        <v>2008</v>
      </c>
      <c r="AK141" s="1" t="n">
        <v>0.2478423653</v>
      </c>
      <c r="AL141" s="1" t="n">
        <v>0.0374211327</v>
      </c>
      <c r="AM141" s="1" t="n">
        <v>0.2103190634</v>
      </c>
      <c r="AN141" s="1" t="n">
        <v>0.0525997657</v>
      </c>
      <c r="AO141" s="1" t="n">
        <v>0.4518176729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customFormat="false" ht="12" hidden="false" customHeight="false" outlineLevel="0" collapsed="false">
      <c r="B142" s="1" t="n">
        <f aca="false">F142-AK142</f>
        <v>0.1511412362</v>
      </c>
      <c r="C142" s="0" t="s">
        <v>157</v>
      </c>
      <c r="D142" s="0" t="n">
        <v>135</v>
      </c>
      <c r="E142" s="0" t="n">
        <f aca="false">E146-1</f>
        <v>2008</v>
      </c>
      <c r="F142" s="1" t="n">
        <v>0.3907427651</v>
      </c>
      <c r="G142" s="1" t="n">
        <v>0.0695056367</v>
      </c>
      <c r="H142" s="1" t="n">
        <v>0.3002221308</v>
      </c>
      <c r="I142" s="1" t="n">
        <v>0.0518348167</v>
      </c>
      <c r="J142" s="1" t="n">
        <v>0.1876946506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s="0" t="s">
        <v>157</v>
      </c>
      <c r="AI142" s="0" t="n">
        <v>135</v>
      </c>
      <c r="AJ142" s="0" t="n">
        <f aca="false">AJ146-1</f>
        <v>2008</v>
      </c>
      <c r="AK142" s="1" t="n">
        <v>0.2396015289</v>
      </c>
      <c r="AL142" s="1" t="n">
        <v>0.0342881022</v>
      </c>
      <c r="AM142" s="1" t="n">
        <v>0.2162656273</v>
      </c>
      <c r="AN142" s="1" t="n">
        <v>0.052818169</v>
      </c>
      <c r="AO142" s="1" t="n">
        <v>0.4570265725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customFormat="false" ht="12" hidden="false" customHeight="false" outlineLevel="0" collapsed="false">
      <c r="B143" s="1" t="n">
        <f aca="false">F143-AK143</f>
        <v>0.142844428</v>
      </c>
      <c r="C143" s="0" t="s">
        <v>158</v>
      </c>
      <c r="D143" s="0" t="n">
        <v>136</v>
      </c>
      <c r="E143" s="0" t="n">
        <f aca="false">E147-1</f>
        <v>2008</v>
      </c>
      <c r="F143" s="1" t="n">
        <v>0.3937943357</v>
      </c>
      <c r="G143" s="1" t="n">
        <v>0.0747456939</v>
      </c>
      <c r="H143" s="1" t="n">
        <v>0.2952771226</v>
      </c>
      <c r="I143" s="1" t="n">
        <v>0.0488706163</v>
      </c>
      <c r="J143" s="1" t="n">
        <v>0.1873122315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s="0" t="s">
        <v>158</v>
      </c>
      <c r="AI143" s="0" t="n">
        <v>136</v>
      </c>
      <c r="AJ143" s="0" t="n">
        <f aca="false">AJ147-1</f>
        <v>2008</v>
      </c>
      <c r="AK143" s="1" t="n">
        <v>0.2509499077</v>
      </c>
      <c r="AL143" s="1" t="n">
        <v>0.0343053026</v>
      </c>
      <c r="AM143" s="1" t="n">
        <v>0.2237169493</v>
      </c>
      <c r="AN143" s="1" t="n">
        <v>0.0502929694</v>
      </c>
      <c r="AO143" s="1" t="n">
        <v>0.4407348709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customFormat="false" ht="12" hidden="false" customHeight="false" outlineLevel="0" collapsed="false">
      <c r="B144" s="1" t="n">
        <f aca="false">F144-AK144</f>
        <v>0.1355907701</v>
      </c>
      <c r="C144" s="0" t="s">
        <v>159</v>
      </c>
      <c r="D144" s="0" t="n">
        <v>137</v>
      </c>
      <c r="E144" s="0" t="n">
        <f aca="false">E148-1</f>
        <v>2009</v>
      </c>
      <c r="F144" s="1" t="n">
        <v>0.3901002087</v>
      </c>
      <c r="G144" s="1" t="n">
        <v>0.0741933518</v>
      </c>
      <c r="H144" s="1" t="n">
        <v>0.2881720944</v>
      </c>
      <c r="I144" s="1" t="n">
        <v>0.0606850901</v>
      </c>
      <c r="J144" s="1" t="n">
        <v>0.1868492549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s="0" t="s">
        <v>159</v>
      </c>
      <c r="AI144" s="0" t="n">
        <v>137</v>
      </c>
      <c r="AJ144" s="0" t="n">
        <f aca="false">AJ148-1</f>
        <v>2009</v>
      </c>
      <c r="AK144" s="1" t="n">
        <v>0.2545094386</v>
      </c>
      <c r="AL144" s="1" t="n">
        <v>0.0395724475</v>
      </c>
      <c r="AM144" s="1" t="n">
        <v>0.2125391964</v>
      </c>
      <c r="AN144" s="1" t="n">
        <v>0.0541716267</v>
      </c>
      <c r="AO144" s="1" t="n">
        <v>0.4392072908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customFormat="false" ht="12" hidden="false" customHeight="false" outlineLevel="0" collapsed="false">
      <c r="B145" s="1" t="n">
        <f aca="false">F145-AK145</f>
        <v>0.1323540236</v>
      </c>
      <c r="C145" s="0" t="s">
        <v>160</v>
      </c>
      <c r="D145" s="0" t="n">
        <v>138</v>
      </c>
      <c r="E145" s="0" t="n">
        <f aca="false">E149-1</f>
        <v>2009</v>
      </c>
      <c r="F145" s="1" t="n">
        <v>0.3864724589</v>
      </c>
      <c r="G145" s="1" t="n">
        <v>0.0710615829</v>
      </c>
      <c r="H145" s="1" t="n">
        <v>0.2868918478</v>
      </c>
      <c r="I145" s="1" t="n">
        <v>0.0642109187</v>
      </c>
      <c r="J145" s="1" t="n">
        <v>0.1913631917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s="0" t="s">
        <v>160</v>
      </c>
      <c r="AI145" s="0" t="n">
        <v>138</v>
      </c>
      <c r="AJ145" s="0" t="n">
        <f aca="false">AJ149-1</f>
        <v>2009</v>
      </c>
      <c r="AK145" s="1" t="n">
        <v>0.2541184353</v>
      </c>
      <c r="AL145" s="1" t="n">
        <v>0.0384431735</v>
      </c>
      <c r="AM145" s="1" t="n">
        <v>0.2109039755</v>
      </c>
      <c r="AN145" s="1" t="n">
        <v>0.0551859728</v>
      </c>
      <c r="AO145" s="1" t="n">
        <v>0.4413484428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customFormat="false" ht="12" hidden="false" customHeight="false" outlineLevel="0" collapsed="false">
      <c r="B146" s="1" t="n">
        <f aca="false">F146-AK146</f>
        <v>0.1285650329</v>
      </c>
      <c r="C146" s="0" t="s">
        <v>161</v>
      </c>
      <c r="D146" s="0" t="n">
        <v>139</v>
      </c>
      <c r="E146" s="0" t="n">
        <f aca="false">E150-1</f>
        <v>2009</v>
      </c>
      <c r="F146" s="1" t="n">
        <v>0.3844591347</v>
      </c>
      <c r="G146" s="1" t="n">
        <v>0.0686944349</v>
      </c>
      <c r="H146" s="1" t="n">
        <v>0.2890235413</v>
      </c>
      <c r="I146" s="1" t="n">
        <v>0.0667394238</v>
      </c>
      <c r="J146" s="1" t="n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s="0" t="s">
        <v>161</v>
      </c>
      <c r="AI146" s="0" t="n">
        <v>139</v>
      </c>
      <c r="AJ146" s="0" t="n">
        <f aca="false">AJ150-1</f>
        <v>2009</v>
      </c>
      <c r="AK146" s="1" t="n">
        <v>0.2558941018</v>
      </c>
      <c r="AL146" s="1" t="n">
        <v>0.0364279591</v>
      </c>
      <c r="AM146" s="1" t="n">
        <v>0.2086911831</v>
      </c>
      <c r="AN146" s="1" t="n">
        <v>0.0562353916</v>
      </c>
      <c r="AO146" s="1" t="n">
        <v>0.4427513644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customFormat="false" ht="12" hidden="false" customHeight="false" outlineLevel="0" collapsed="false">
      <c r="B147" s="1" t="n">
        <f aca="false">F147-AK147</f>
        <v>0.1145466074</v>
      </c>
      <c r="C147" s="0" t="s">
        <v>162</v>
      </c>
      <c r="D147" s="0" t="n">
        <v>140</v>
      </c>
      <c r="E147" s="0" t="n">
        <f aca="false">E151-1</f>
        <v>2009</v>
      </c>
      <c r="F147" s="1" t="n">
        <v>0.3745843506</v>
      </c>
      <c r="G147" s="1" t="n">
        <v>0.0697493339</v>
      </c>
      <c r="H147" s="1" t="n">
        <v>0.3059401339</v>
      </c>
      <c r="I147" s="1" t="n">
        <v>0.0589571213</v>
      </c>
      <c r="J147" s="1" t="n">
        <v>0.1907690603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s="0" t="s">
        <v>162</v>
      </c>
      <c r="AI147" s="0" t="n">
        <v>140</v>
      </c>
      <c r="AJ147" s="0" t="n">
        <f aca="false">AJ151-1</f>
        <v>2009</v>
      </c>
      <c r="AK147" s="1" t="n">
        <v>0.2600377432</v>
      </c>
      <c r="AL147" s="1" t="n">
        <v>0.0376030384</v>
      </c>
      <c r="AM147" s="1" t="n">
        <v>0.2072077906</v>
      </c>
      <c r="AN147" s="1" t="n">
        <v>0.0555106453</v>
      </c>
      <c r="AO147" s="1" t="n">
        <v>0.4396407825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customFormat="false" ht="12" hidden="false" customHeight="false" outlineLevel="0" collapsed="false">
      <c r="B148" s="1" t="n">
        <f aca="false">F148-AK148</f>
        <v>0.1316293675</v>
      </c>
      <c r="C148" s="0" t="s">
        <v>163</v>
      </c>
      <c r="D148" s="0" t="n">
        <v>141</v>
      </c>
      <c r="E148" s="0" t="n">
        <f aca="false">E152-1</f>
        <v>2010</v>
      </c>
      <c r="F148" s="1" t="n">
        <v>0.3905000286</v>
      </c>
      <c r="G148" s="1" t="n">
        <v>0.069409995</v>
      </c>
      <c r="H148" s="1" t="n">
        <v>0.2910222542</v>
      </c>
      <c r="I148" s="1" t="n">
        <v>0.055616349</v>
      </c>
      <c r="J148" s="1" t="n">
        <v>0.1934513733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s="0" t="s">
        <v>163</v>
      </c>
      <c r="AI148" s="0" t="n">
        <v>141</v>
      </c>
      <c r="AJ148" s="0" t="n">
        <f aca="false">AJ152-1</f>
        <v>2010</v>
      </c>
      <c r="AK148" s="1" t="n">
        <v>0.2588706611</v>
      </c>
      <c r="AL148" s="1" t="n">
        <v>0.0364727725</v>
      </c>
      <c r="AM148" s="1" t="n">
        <v>0.2011281899</v>
      </c>
      <c r="AN148" s="1" t="n">
        <v>0.0565487342</v>
      </c>
      <c r="AO148" s="1" t="n">
        <v>0.4469796423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customFormat="false" ht="12" hidden="false" customHeight="false" outlineLevel="0" collapsed="false">
      <c r="B149" s="1" t="n">
        <f aca="false">F149-AK149</f>
        <v>0.1389852344</v>
      </c>
      <c r="C149" s="0" t="s">
        <v>164</v>
      </c>
      <c r="D149" s="0" t="n">
        <v>142</v>
      </c>
      <c r="E149" s="0" t="n">
        <f aca="false">E153-1</f>
        <v>2010</v>
      </c>
      <c r="F149" s="1" t="n">
        <v>0.3885643992</v>
      </c>
      <c r="G149" s="1" t="n">
        <v>0.0708047748</v>
      </c>
      <c r="H149" s="1" t="n">
        <v>0.2964991453</v>
      </c>
      <c r="I149" s="1" t="n">
        <v>0.0569191195</v>
      </c>
      <c r="J149" s="1" t="n">
        <v>0.1872125612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s="0" t="s">
        <v>164</v>
      </c>
      <c r="AI149" s="0" t="n">
        <v>142</v>
      </c>
      <c r="AJ149" s="0" t="n">
        <f aca="false">AJ153-1</f>
        <v>2010</v>
      </c>
      <c r="AK149" s="1" t="n">
        <v>0.2495791648</v>
      </c>
      <c r="AL149" s="1" t="n">
        <v>0.0387864488</v>
      </c>
      <c r="AM149" s="1" t="n">
        <v>0.2089180815</v>
      </c>
      <c r="AN149" s="1" t="n">
        <v>0.0504526257</v>
      </c>
      <c r="AO149" s="1" t="n">
        <v>0.4522636792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customFormat="false" ht="12" hidden="false" customHeight="false" outlineLevel="0" collapsed="false">
      <c r="B150" s="1" t="n">
        <f aca="false">F150-AK150</f>
        <v>0.1433559766</v>
      </c>
      <c r="C150" s="0" t="s">
        <v>165</v>
      </c>
      <c r="D150" s="0" t="n">
        <v>143</v>
      </c>
      <c r="E150" s="0" t="n">
        <f aca="false">E154-1</f>
        <v>2010</v>
      </c>
      <c r="F150" s="1" t="n">
        <v>0.3979297551</v>
      </c>
      <c r="G150" s="1" t="n">
        <v>0.0705067419</v>
      </c>
      <c r="H150" s="1" t="n">
        <v>0.2866221728</v>
      </c>
      <c r="I150" s="1" t="n">
        <v>0.0528721313</v>
      </c>
      <c r="J150" s="1" t="n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s="0" t="s">
        <v>165</v>
      </c>
      <c r="AI150" s="0" t="n">
        <v>143</v>
      </c>
      <c r="AJ150" s="0" t="n">
        <f aca="false">AJ154-1</f>
        <v>2010</v>
      </c>
      <c r="AK150" s="1" t="n">
        <v>0.2545737785</v>
      </c>
      <c r="AL150" s="1" t="n">
        <v>0.0369452085</v>
      </c>
      <c r="AM150" s="1" t="n">
        <v>0.2106046021</v>
      </c>
      <c r="AN150" s="1" t="n">
        <v>0.0474956366</v>
      </c>
      <c r="AO150" s="1" t="n">
        <v>0.4503807744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customFormat="false" ht="12" hidden="false" customHeight="false" outlineLevel="0" collapsed="false">
      <c r="B151" s="1" t="n">
        <f aca="false">F151-AK151</f>
        <v>0.1378898272</v>
      </c>
      <c r="C151" s="0" t="s">
        <v>166</v>
      </c>
      <c r="D151" s="0" t="n">
        <v>144</v>
      </c>
      <c r="E151" s="0" t="n">
        <f aca="false">E155-1</f>
        <v>2010</v>
      </c>
      <c r="F151" s="1" t="n">
        <v>0.4049964287</v>
      </c>
      <c r="G151" s="1" t="n">
        <v>0.068605203</v>
      </c>
      <c r="H151" s="1" t="n">
        <v>0.2861898407</v>
      </c>
      <c r="I151" s="1" t="n">
        <v>0.0501758096</v>
      </c>
      <c r="J151" s="1" t="n">
        <v>0.190032718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s="0" t="s">
        <v>166</v>
      </c>
      <c r="AI151" s="0" t="n">
        <v>144</v>
      </c>
      <c r="AJ151" s="0" t="n">
        <f aca="false">AJ155-1</f>
        <v>2010</v>
      </c>
      <c r="AK151" s="1" t="n">
        <v>0.2671066015</v>
      </c>
      <c r="AL151" s="1" t="n">
        <v>0.0365895722</v>
      </c>
      <c r="AM151" s="1" t="n">
        <v>0.1892692766</v>
      </c>
      <c r="AN151" s="1" t="n">
        <v>0.0480797355</v>
      </c>
      <c r="AO151" s="1" t="n">
        <v>0.4589548142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customFormat="false" ht="12" hidden="false" customHeight="false" outlineLevel="0" collapsed="false">
      <c r="B152" s="1" t="n">
        <f aca="false">F152-AK152</f>
        <v>0.1340250847</v>
      </c>
      <c r="C152" s="0" t="s">
        <v>167</v>
      </c>
      <c r="D152" s="0" t="n">
        <v>145</v>
      </c>
      <c r="E152" s="0" t="n">
        <f aca="false">E156-1</f>
        <v>2011</v>
      </c>
      <c r="F152" s="1" t="n">
        <v>0.3995459292</v>
      </c>
      <c r="G152" s="1" t="n">
        <v>0.0701381603</v>
      </c>
      <c r="H152" s="1" t="n">
        <v>0.2882200626</v>
      </c>
      <c r="I152" s="1" t="n">
        <v>0.0538581149</v>
      </c>
      <c r="J152" s="1" t="n">
        <v>0.1882377329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s="0" t="s">
        <v>167</v>
      </c>
      <c r="AI152" s="0" t="n">
        <v>145</v>
      </c>
      <c r="AJ152" s="0" t="n">
        <f aca="false">AJ156-1</f>
        <v>2011</v>
      </c>
      <c r="AK152" s="1" t="n">
        <v>0.2655208445</v>
      </c>
      <c r="AL152" s="1" t="n">
        <v>0.0343008121</v>
      </c>
      <c r="AM152" s="1" t="n">
        <v>0.1946013605</v>
      </c>
      <c r="AN152" s="1" t="n">
        <v>0.046416744</v>
      </c>
      <c r="AO152" s="1" t="n">
        <v>0.459160239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customFormat="false" ht="12" hidden="false" customHeight="false" outlineLevel="0" collapsed="false">
      <c r="B153" s="1" t="n">
        <f aca="false">F153-AK153</f>
        <v>0.1396290821</v>
      </c>
      <c r="C153" s="0" t="s">
        <v>168</v>
      </c>
      <c r="D153" s="0" t="n">
        <v>146</v>
      </c>
      <c r="E153" s="0" t="n">
        <f aca="false">E157-1</f>
        <v>2011</v>
      </c>
      <c r="F153" s="1" t="n">
        <v>0.4051310231</v>
      </c>
      <c r="G153" s="1" t="n">
        <v>0.0763601184</v>
      </c>
      <c r="H153" s="1" t="n">
        <v>0.2823743007</v>
      </c>
      <c r="I153" s="1" t="n">
        <v>0.0529010566</v>
      </c>
      <c r="J153" s="1" t="n">
        <v>0.1832335012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s="0" t="s">
        <v>168</v>
      </c>
      <c r="AI153" s="0" t="n">
        <v>146</v>
      </c>
      <c r="AJ153" s="0" t="n">
        <f aca="false">AJ157-1</f>
        <v>2011</v>
      </c>
      <c r="AK153" s="1" t="n">
        <v>0.265501941</v>
      </c>
      <c r="AL153" s="1" t="n">
        <v>0.0355356148</v>
      </c>
      <c r="AM153" s="1" t="n">
        <v>0.2092095757</v>
      </c>
      <c r="AN153" s="1" t="n">
        <v>0.0479525513</v>
      </c>
      <c r="AO153" s="1" t="n">
        <v>0.4418003172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customFormat="false" ht="12" hidden="false" customHeight="false" outlineLevel="0" collapsed="false">
      <c r="B154" s="1" t="n">
        <f aca="false">F154-AK154</f>
        <v>0.1454228549</v>
      </c>
      <c r="C154" s="0" t="s">
        <v>169</v>
      </c>
      <c r="D154" s="0" t="n">
        <v>147</v>
      </c>
      <c r="E154" s="0" t="n">
        <f aca="false">E158-1</f>
        <v>2011</v>
      </c>
      <c r="F154" s="1" t="n">
        <v>0.4113162182</v>
      </c>
      <c r="G154" s="1" t="n">
        <v>0.0697380057</v>
      </c>
      <c r="H154" s="1" t="n">
        <v>0.2842709112</v>
      </c>
      <c r="I154" s="1" t="n">
        <v>0.051463567</v>
      </c>
      <c r="J154" s="1" t="n">
        <v>0.183211298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s="0" t="s">
        <v>169</v>
      </c>
      <c r="AI154" s="0" t="n">
        <v>147</v>
      </c>
      <c r="AJ154" s="0" t="n">
        <f aca="false">AJ158-1</f>
        <v>2011</v>
      </c>
      <c r="AK154" s="1" t="n">
        <v>0.2658933633</v>
      </c>
      <c r="AL154" s="1" t="n">
        <v>0.0340600933</v>
      </c>
      <c r="AM154" s="1" t="n">
        <v>0.2107132808</v>
      </c>
      <c r="AN154" s="1" t="n">
        <v>0.0482288001</v>
      </c>
      <c r="AO154" s="1" t="n">
        <v>0.4411044625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customFormat="false" ht="12" hidden="false" customHeight="false" outlineLevel="0" collapsed="false">
      <c r="B155" s="1" t="n">
        <f aca="false">F155-AK155</f>
        <v>0.141814718</v>
      </c>
      <c r="C155" s="0" t="s">
        <v>170</v>
      </c>
      <c r="D155" s="0" t="n">
        <v>148</v>
      </c>
      <c r="E155" s="0" t="n">
        <f aca="false">E159-1</f>
        <v>2011</v>
      </c>
      <c r="F155" s="1" t="n">
        <v>0.4086215346</v>
      </c>
      <c r="G155" s="1" t="n">
        <v>0.0738361044</v>
      </c>
      <c r="H155" s="1" t="n">
        <v>0.2851576201</v>
      </c>
      <c r="I155" s="1" t="n">
        <v>0.0462403989</v>
      </c>
      <c r="J155" s="1" t="n">
        <v>0.186144342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s="0" t="s">
        <v>170</v>
      </c>
      <c r="AI155" s="0" t="n">
        <v>148</v>
      </c>
      <c r="AJ155" s="0" t="n">
        <f aca="false">AJ159-1</f>
        <v>2011</v>
      </c>
      <c r="AK155" s="1" t="n">
        <v>0.2668068166</v>
      </c>
      <c r="AL155" s="1" t="n">
        <v>0.0314032713</v>
      </c>
      <c r="AM155" s="1" t="n">
        <v>0.2007559746</v>
      </c>
      <c r="AN155" s="1" t="n">
        <v>0.0448891563</v>
      </c>
      <c r="AO155" s="1" t="n">
        <v>0.4561447812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customFormat="false" ht="12" hidden="false" customHeight="false" outlineLevel="0" collapsed="false">
      <c r="B156" s="1" t="n">
        <f aca="false">F156-AK156</f>
        <v>0.1329188961</v>
      </c>
      <c r="C156" s="0" t="s">
        <v>171</v>
      </c>
      <c r="D156" s="0" t="n">
        <v>149</v>
      </c>
      <c r="E156" s="0" t="n">
        <f aca="false">E160-1</f>
        <v>2012</v>
      </c>
      <c r="F156" s="1" t="n">
        <v>0.4044563926</v>
      </c>
      <c r="G156" s="1" t="n">
        <v>0.0637047043</v>
      </c>
      <c r="H156" s="1" t="n">
        <v>0.2846683646</v>
      </c>
      <c r="I156" s="1" t="n">
        <v>0.0482348444</v>
      </c>
      <c r="J156" s="1" t="n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s="0" t="s">
        <v>171</v>
      </c>
      <c r="AI156" s="0" t="n">
        <v>149</v>
      </c>
      <c r="AJ156" s="0" t="n">
        <f aca="false">AJ160-1</f>
        <v>2012</v>
      </c>
      <c r="AK156" s="1" t="n">
        <v>0.2715374965</v>
      </c>
      <c r="AL156" s="1" t="n">
        <v>0.0344383904</v>
      </c>
      <c r="AM156" s="1" t="n">
        <v>0.1882673719</v>
      </c>
      <c r="AN156" s="1" t="n">
        <v>0.0475618227</v>
      </c>
      <c r="AO156" s="1" t="n">
        <v>0.4581949185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customFormat="false" ht="12" hidden="false" customHeight="false" outlineLevel="0" collapsed="false">
      <c r="B157" s="1" t="n">
        <f aca="false">F157-AK157</f>
        <v>0.1236320225</v>
      </c>
      <c r="C157" s="0" t="s">
        <v>172</v>
      </c>
      <c r="D157" s="0" t="n">
        <v>150</v>
      </c>
      <c r="E157" s="0" t="n">
        <f aca="false">E161-1</f>
        <v>2012</v>
      </c>
      <c r="F157" s="1" t="n">
        <v>0.3921221921</v>
      </c>
      <c r="G157" s="1" t="n">
        <v>0.0680085304</v>
      </c>
      <c r="H157" s="1" t="n">
        <v>0.2907978597</v>
      </c>
      <c r="I157" s="1" t="n">
        <v>0.0540270087</v>
      </c>
      <c r="J157" s="1" t="n">
        <v>0.1950444092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s="0" t="s">
        <v>172</v>
      </c>
      <c r="AI157" s="0" t="n">
        <v>150</v>
      </c>
      <c r="AJ157" s="0" t="n">
        <f aca="false">AJ161-1</f>
        <v>2012</v>
      </c>
      <c r="AK157" s="1" t="n">
        <v>0.2684901696</v>
      </c>
      <c r="AL157" s="1" t="n">
        <v>0.0368201763</v>
      </c>
      <c r="AM157" s="1" t="n">
        <v>0.2044568783</v>
      </c>
      <c r="AN157" s="1" t="n">
        <v>0.0441402134</v>
      </c>
      <c r="AO157" s="1" t="n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customFormat="false" ht="12" hidden="false" customHeight="false" outlineLevel="0" collapsed="false">
      <c r="B158" s="1" t="n">
        <f aca="false">F158-AK158</f>
        <v>0.1362855228</v>
      </c>
      <c r="C158" s="0" t="s">
        <v>173</v>
      </c>
      <c r="D158" s="0" t="n">
        <v>151</v>
      </c>
      <c r="E158" s="0" t="n">
        <f aca="false">E162-1</f>
        <v>2012</v>
      </c>
      <c r="F158" s="1" t="n">
        <v>0.4009741377</v>
      </c>
      <c r="G158" s="1" t="n">
        <v>0.0657496217</v>
      </c>
      <c r="H158" s="1" t="n">
        <v>0.3017112656</v>
      </c>
      <c r="I158" s="1" t="n">
        <v>0.0491829686</v>
      </c>
      <c r="J158" s="1" t="n">
        <v>0.1823820064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s="0" t="s">
        <v>173</v>
      </c>
      <c r="AI158" s="0" t="n">
        <v>151</v>
      </c>
      <c r="AJ158" s="0" t="n">
        <f aca="false">AJ162-1</f>
        <v>2012</v>
      </c>
      <c r="AK158" s="1" t="n">
        <v>0.2646886149</v>
      </c>
      <c r="AL158" s="1" t="n">
        <v>0.0344001913</v>
      </c>
      <c r="AM158" s="1" t="n">
        <v>0.204907109</v>
      </c>
      <c r="AN158" s="1" t="n">
        <v>0.055832628</v>
      </c>
      <c r="AO158" s="1" t="n">
        <v>0.4401714568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customFormat="false" ht="12" hidden="false" customHeight="false" outlineLevel="0" collapsed="false">
      <c r="B159" s="1" t="n">
        <f aca="false">F159-AK159</f>
        <v>0.139175282</v>
      </c>
      <c r="C159" s="0" t="s">
        <v>174</v>
      </c>
      <c r="D159" s="0" t="n">
        <v>152</v>
      </c>
      <c r="E159" s="0" t="n">
        <f aca="false">E163-1</f>
        <v>2012</v>
      </c>
      <c r="F159" s="1" t="n">
        <v>0.4032958158</v>
      </c>
      <c r="G159" s="1" t="n">
        <v>0.0674834113</v>
      </c>
      <c r="H159" s="1" t="n">
        <v>0.2969949972</v>
      </c>
      <c r="I159" s="1" t="n">
        <v>0.0447720568</v>
      </c>
      <c r="J159" s="1" t="n">
        <v>0.1874537189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s="0" t="s">
        <v>174</v>
      </c>
      <c r="AI159" s="0" t="n">
        <v>152</v>
      </c>
      <c r="AJ159" s="0" t="n">
        <f aca="false">AJ163-1</f>
        <v>2012</v>
      </c>
      <c r="AK159" s="1" t="n">
        <v>0.2641205338</v>
      </c>
      <c r="AL159" s="1" t="n">
        <v>0.0372616443</v>
      </c>
      <c r="AM159" s="1" t="n">
        <v>0.1954694141</v>
      </c>
      <c r="AN159" s="1" t="n">
        <v>0.0475383598</v>
      </c>
      <c r="AO159" s="1" t="n">
        <v>0.4556100479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customFormat="false" ht="12" hidden="false" customHeight="false" outlineLevel="0" collapsed="false">
      <c r="B160" s="1" t="n">
        <f aca="false">F160-AK160</f>
        <v>0.1366378981</v>
      </c>
      <c r="C160" s="0" t="s">
        <v>175</v>
      </c>
      <c r="D160" s="0" t="n">
        <v>153</v>
      </c>
      <c r="E160" s="0" t="n">
        <f aca="false">E164-1</f>
        <v>2013</v>
      </c>
      <c r="F160" s="1" t="n">
        <v>0.4062352306</v>
      </c>
      <c r="G160" s="1" t="n">
        <v>0.0605942621</v>
      </c>
      <c r="H160" s="1" t="n">
        <v>0.280787465</v>
      </c>
      <c r="I160" s="1" t="n">
        <v>0.0547599027</v>
      </c>
      <c r="J160" s="1" t="n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s="0" t="s">
        <v>175</v>
      </c>
      <c r="AI160" s="0" t="n">
        <v>153</v>
      </c>
      <c r="AJ160" s="0" t="n">
        <f aca="false">AJ164-1</f>
        <v>2013</v>
      </c>
      <c r="AK160" s="1" t="n">
        <v>0.2695973325</v>
      </c>
      <c r="AL160" s="1" t="n">
        <v>0.0335645042</v>
      </c>
      <c r="AM160" s="1" t="n">
        <v>0.1871739893</v>
      </c>
      <c r="AN160" s="1" t="n">
        <v>0.0519445793</v>
      </c>
      <c r="AO160" s="1" t="n">
        <v>0.4577195947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customFormat="false" ht="12" hidden="false" customHeight="false" outlineLevel="0" collapsed="false">
      <c r="B161" s="1" t="n">
        <f aca="false">F161-AK161</f>
        <v>0.1179233816</v>
      </c>
      <c r="C161" s="0" t="s">
        <v>176</v>
      </c>
      <c r="D161" s="0" t="n">
        <v>154</v>
      </c>
      <c r="E161" s="0" t="n">
        <f aca="false">E165-1</f>
        <v>2013</v>
      </c>
      <c r="F161" s="1" t="n">
        <v>0.3869545299</v>
      </c>
      <c r="G161" s="1" t="n">
        <v>0.0663585845</v>
      </c>
      <c r="H161" s="1" t="n">
        <v>0.2980972337</v>
      </c>
      <c r="I161" s="1" t="n">
        <v>0.0516032014</v>
      </c>
      <c r="J161" s="1" t="n">
        <v>0.1969864505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0" t="s">
        <v>176</v>
      </c>
      <c r="AI161" s="0" t="n">
        <v>154</v>
      </c>
      <c r="AJ161" s="0" t="n">
        <f aca="false">AJ165-1</f>
        <v>2013</v>
      </c>
      <c r="AK161" s="1" t="n">
        <v>0.2690311483</v>
      </c>
      <c r="AL161" s="1" t="n">
        <v>0.0390789727</v>
      </c>
      <c r="AM161" s="1" t="n">
        <v>0.2006422711</v>
      </c>
      <c r="AN161" s="1" t="n">
        <v>0.0467773381</v>
      </c>
      <c r="AO161" s="1" t="n">
        <v>0.4444702698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customFormat="false" ht="12" hidden="false" customHeight="false" outlineLevel="0" collapsed="false">
      <c r="B162" s="1" t="n">
        <f aca="false">F162-AK162</f>
        <v>0.113989806</v>
      </c>
      <c r="C162" s="0" t="s">
        <v>177</v>
      </c>
      <c r="D162" s="0" t="n">
        <v>155</v>
      </c>
      <c r="E162" s="0" t="n">
        <f aca="false">E166-1</f>
        <v>2013</v>
      </c>
      <c r="F162" s="1" t="n">
        <v>0.3844968149</v>
      </c>
      <c r="G162" s="1" t="n">
        <v>0.0733847318</v>
      </c>
      <c r="H162" s="1" t="n">
        <v>0.3001377541</v>
      </c>
      <c r="I162" s="1" t="n">
        <v>0.0454400332</v>
      </c>
      <c r="J162" s="1" t="n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s="0" t="s">
        <v>177</v>
      </c>
      <c r="AI162" s="0" t="n">
        <v>155</v>
      </c>
      <c r="AJ162" s="0" t="n">
        <f aca="false">AJ166-1</f>
        <v>2013</v>
      </c>
      <c r="AK162" s="1" t="n">
        <v>0.2705070089</v>
      </c>
      <c r="AL162" s="1" t="n">
        <v>0.0315252761</v>
      </c>
      <c r="AM162" s="1" t="n">
        <v>0.1998429062</v>
      </c>
      <c r="AN162" s="1" t="n">
        <v>0.0464907409</v>
      </c>
      <c r="AO162" s="1" t="n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customFormat="false" ht="12" hidden="false" customHeight="false" outlineLevel="0" collapsed="false">
      <c r="B163" s="1" t="n">
        <f aca="false">F163-AK163</f>
        <v>0.1111436188</v>
      </c>
      <c r="C163" s="0" t="s">
        <v>178</v>
      </c>
      <c r="D163" s="0" t="n">
        <v>156</v>
      </c>
      <c r="E163" s="0" t="n">
        <f aca="false">E167-1</f>
        <v>2013</v>
      </c>
      <c r="F163" s="1" t="n">
        <v>0.3913247767</v>
      </c>
      <c r="G163" s="1" t="n">
        <v>0.0622058701</v>
      </c>
      <c r="H163" s="1" t="n">
        <v>0.2998314757</v>
      </c>
      <c r="I163" s="1" t="n">
        <v>0.0442352276</v>
      </c>
      <c r="J163" s="1" t="n">
        <v>0.20240265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s="0" t="s">
        <v>178</v>
      </c>
      <c r="AI163" s="0" t="n">
        <v>156</v>
      </c>
      <c r="AJ163" s="0" t="n">
        <f aca="false">AJ167-1</f>
        <v>2013</v>
      </c>
      <c r="AK163" s="1" t="n">
        <v>0.2801811579</v>
      </c>
      <c r="AL163" s="1" t="n">
        <v>0.0322365842</v>
      </c>
      <c r="AM163" s="1" t="n">
        <v>0.193740931</v>
      </c>
      <c r="AN163" s="1" t="n">
        <v>0.041712687</v>
      </c>
      <c r="AO163" s="1" t="n">
        <v>0.4521286399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customFormat="false" ht="12" hidden="false" customHeight="false" outlineLevel="0" collapsed="false">
      <c r="B164" s="1" t="n">
        <f aca="false">F164-AK164</f>
        <v>0.1292437922</v>
      </c>
      <c r="C164" s="0" t="s">
        <v>179</v>
      </c>
      <c r="D164" s="0" t="n">
        <v>157</v>
      </c>
      <c r="E164" s="0" t="n">
        <f aca="false">E168-1</f>
        <v>2014</v>
      </c>
      <c r="F164" s="1" t="n">
        <v>0.3987792267</v>
      </c>
      <c r="G164" s="1" t="n">
        <v>0.0598622808</v>
      </c>
      <c r="H164" s="1" t="n">
        <v>0.2911606378</v>
      </c>
      <c r="I164" s="1" t="n">
        <v>0.0509500806</v>
      </c>
      <c r="J164" s="1" t="n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s="0" t="s">
        <v>179</v>
      </c>
      <c r="AI164" s="0" t="n">
        <v>157</v>
      </c>
      <c r="AJ164" s="0" t="n">
        <f aca="false">AJ168-1</f>
        <v>2014</v>
      </c>
      <c r="AK164" s="1" t="n">
        <v>0.2695354345</v>
      </c>
      <c r="AL164" s="1" t="n">
        <v>0.0326442049</v>
      </c>
      <c r="AM164" s="1" t="n">
        <v>0.1862496635</v>
      </c>
      <c r="AN164" s="1" t="n">
        <v>0.0443516789</v>
      </c>
      <c r="AO164" s="1" t="n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customFormat="false" ht="12" hidden="false" customHeight="false" outlineLevel="0" collapsed="false">
      <c r="B165" s="1" t="n">
        <f aca="false">F165-AK165</f>
        <v>0.1310061393</v>
      </c>
      <c r="C165" s="0" t="s">
        <v>180</v>
      </c>
      <c r="D165" s="0" t="n">
        <v>158</v>
      </c>
      <c r="E165" s="0" t="n">
        <f aca="false">E169-1</f>
        <v>2014</v>
      </c>
      <c r="F165" s="1" t="n">
        <v>0.3921734478</v>
      </c>
      <c r="G165" s="1" t="n">
        <v>0.0645924025</v>
      </c>
      <c r="H165" s="1" t="n">
        <v>0.2803378457</v>
      </c>
      <c r="I165" s="1" t="n">
        <v>0.0525087201</v>
      </c>
      <c r="J165" s="1" t="n">
        <v>0.210387584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s="0" t="s">
        <v>180</v>
      </c>
      <c r="AI165" s="0" t="n">
        <v>158</v>
      </c>
      <c r="AJ165" s="0" t="n">
        <f aca="false">AJ169-1</f>
        <v>2014</v>
      </c>
      <c r="AK165" s="1" t="n">
        <v>0.2611673085</v>
      </c>
      <c r="AL165" s="1" t="n">
        <v>0.0339553709</v>
      </c>
      <c r="AM165" s="1" t="n">
        <v>0.1934797879</v>
      </c>
      <c r="AN165" s="1" t="n">
        <v>0.0472576675</v>
      </c>
      <c r="AO165" s="1" t="n">
        <v>0.4641398651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customFormat="false" ht="12" hidden="false" customHeight="false" outlineLevel="0" collapsed="false">
      <c r="B166" s="1" t="n">
        <f aca="false">F166-AK166</f>
        <v>0.1194103348</v>
      </c>
      <c r="C166" s="0" t="s">
        <v>181</v>
      </c>
      <c r="D166" s="0" t="n">
        <v>159</v>
      </c>
      <c r="E166" s="0" t="n">
        <f aca="false">E170-1</f>
        <v>2014</v>
      </c>
      <c r="F166" s="1" t="n">
        <v>0.386616069</v>
      </c>
      <c r="G166" s="1" t="n">
        <v>0.062997812</v>
      </c>
      <c r="H166" s="1" t="n">
        <v>0.2860252638</v>
      </c>
      <c r="I166" s="1" t="n">
        <v>0.0538175571</v>
      </c>
      <c r="J166" s="1" t="n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s="0" t="s">
        <v>181</v>
      </c>
      <c r="AI166" s="0" t="n">
        <v>159</v>
      </c>
      <c r="AJ166" s="0" t="n">
        <f aca="false">AJ170-1</f>
        <v>2014</v>
      </c>
      <c r="AK166" s="1" t="n">
        <v>0.2672057342</v>
      </c>
      <c r="AL166" s="1" t="n">
        <v>0.0353004053</v>
      </c>
      <c r="AM166" s="1" t="n">
        <v>0.1902750632</v>
      </c>
      <c r="AN166" s="1" t="n">
        <v>0.0464324797</v>
      </c>
      <c r="AO166" s="1" t="n">
        <v>0.4607863176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customFormat="false" ht="12" hidden="false" customHeight="false" outlineLevel="0" collapsed="false">
      <c r="B167" s="1" t="n">
        <f aca="false">F167-AK167</f>
        <v>0.1103959014</v>
      </c>
      <c r="C167" s="0" t="s">
        <v>182</v>
      </c>
      <c r="D167" s="0" t="n">
        <v>160</v>
      </c>
      <c r="E167" s="0" t="n">
        <f aca="false">E171-1</f>
        <v>2014</v>
      </c>
      <c r="F167" s="1" t="n">
        <v>0.3834666061</v>
      </c>
      <c r="G167" s="1" t="n">
        <v>0.0635989035</v>
      </c>
      <c r="H167" s="1" t="n">
        <v>0.2919707293</v>
      </c>
      <c r="I167" s="1" t="n">
        <v>0.0492515375</v>
      </c>
      <c r="J167" s="1" t="n">
        <v>0.2117122235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s="0" t="s">
        <v>182</v>
      </c>
      <c r="AI167" s="0" t="n">
        <v>160</v>
      </c>
      <c r="AJ167" s="0" t="n">
        <f aca="false">AJ171-1</f>
        <v>2014</v>
      </c>
      <c r="AK167" s="1" t="n">
        <v>0.2730707047</v>
      </c>
      <c r="AL167" s="1" t="n">
        <v>0.0362526609</v>
      </c>
      <c r="AM167" s="1" t="n">
        <v>0.1973518259</v>
      </c>
      <c r="AN167" s="1" t="n">
        <v>0.0438308452</v>
      </c>
      <c r="AO167" s="1" t="n">
        <v>0.4494939633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customFormat="false" ht="12" hidden="false" customHeight="false" outlineLevel="0" collapsed="false">
      <c r="B168" s="1" t="n">
        <f aca="false">F168-AK168</f>
        <v>0.1169026145</v>
      </c>
      <c r="C168" s="0" t="s">
        <v>183</v>
      </c>
      <c r="D168" s="0" t="n">
        <v>161</v>
      </c>
      <c r="E168" s="0" t="n">
        <f aca="false">E172-1</f>
        <v>2015</v>
      </c>
      <c r="F168" s="1" t="n">
        <v>0.3929900261</v>
      </c>
      <c r="G168" s="1" t="n">
        <v>0.0617213176</v>
      </c>
      <c r="H168" s="1" t="n">
        <v>0.2781443937</v>
      </c>
      <c r="I168" s="1" t="n">
        <v>0.0494558357</v>
      </c>
      <c r="J168" s="1" t="n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s="0" t="s">
        <v>183</v>
      </c>
      <c r="AI168" s="0" t="n">
        <v>161</v>
      </c>
      <c r="AJ168" s="0" t="n">
        <f aca="false">AJ172-1</f>
        <v>2015</v>
      </c>
      <c r="AK168" s="1" t="n">
        <v>0.2760874116</v>
      </c>
      <c r="AL168" s="1" t="n">
        <v>0.0334463025</v>
      </c>
      <c r="AM168" s="1" t="n">
        <v>0.1832589973</v>
      </c>
      <c r="AN168" s="1" t="n">
        <v>0.0444608774</v>
      </c>
      <c r="AO168" s="1" t="n">
        <v>0.4627464112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customFormat="false" ht="12" hidden="false" customHeight="false" outlineLevel="0" collapsed="false">
      <c r="B169" s="1" t="n">
        <f aca="false">F169-AK169</f>
        <v>0.1232194249</v>
      </c>
      <c r="C169" s="0" t="s">
        <v>184</v>
      </c>
      <c r="D169" s="0" t="n">
        <v>162</v>
      </c>
      <c r="E169" s="0" t="n">
        <f aca="false">E173-1</f>
        <v>2015</v>
      </c>
      <c r="F169" s="1" t="n">
        <v>0.390636511</v>
      </c>
      <c r="G169" s="1" t="n">
        <v>0.0625289153</v>
      </c>
      <c r="H169" s="1" t="n">
        <v>0.2886420629</v>
      </c>
      <c r="I169" s="1" t="n">
        <v>0.0457269828</v>
      </c>
      <c r="J169" s="1" t="n">
        <v>0.212465528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s="0" t="s">
        <v>184</v>
      </c>
      <c r="AI169" s="0" t="n">
        <v>162</v>
      </c>
      <c r="AJ169" s="0" t="n">
        <f aca="false">AJ173-1</f>
        <v>2015</v>
      </c>
      <c r="AK169" s="1" t="n">
        <v>0.2674170861</v>
      </c>
      <c r="AL169" s="1" t="n">
        <v>0.0327813919</v>
      </c>
      <c r="AM169" s="1" t="n">
        <v>0.1883750955</v>
      </c>
      <c r="AN169" s="1" t="n">
        <v>0.0409831301</v>
      </c>
      <c r="AO169" s="1" t="n">
        <v>0.4704432964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customFormat="false" ht="12" hidden="false" customHeight="false" outlineLevel="0" collapsed="false">
      <c r="B170" s="1"/>
      <c r="C170" s="0" t="s">
        <v>185</v>
      </c>
      <c r="D170" s="0" t="n">
        <v>163</v>
      </c>
      <c r="E170" s="0" t="n">
        <f aca="false">E174-1</f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s="0" t="s">
        <v>185</v>
      </c>
      <c r="AI170" s="0" t="n">
        <v>163</v>
      </c>
      <c r="AJ170" s="0" t="n">
        <f aca="false">AJ174-1</f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customFormat="false" ht="12" hidden="false" customHeight="false" outlineLevel="0" collapsed="false">
      <c r="B171" s="1"/>
      <c r="C171" s="0" t="s">
        <v>186</v>
      </c>
      <c r="D171" s="0" t="n">
        <v>164</v>
      </c>
      <c r="E171" s="0" t="n">
        <f aca="false">E175-1</f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s="0" t="s">
        <v>186</v>
      </c>
      <c r="AI171" s="0" t="n">
        <v>164</v>
      </c>
      <c r="AJ171" s="0" t="n">
        <f aca="false">AJ175-1</f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customFormat="false" ht="12" hidden="false" customHeight="false" outlineLevel="0" collapsed="false">
      <c r="B172" s="1"/>
      <c r="C172" s="0" t="s">
        <v>187</v>
      </c>
      <c r="D172" s="0" t="n">
        <v>165</v>
      </c>
      <c r="E172" s="0" t="n">
        <f aca="false">E176-1</f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s="0" t="s">
        <v>187</v>
      </c>
      <c r="AI172" s="0" t="n">
        <v>165</v>
      </c>
      <c r="AJ172" s="0" t="n">
        <f aca="false">AJ176-1</f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customFormat="false" ht="12" hidden="false" customHeight="false" outlineLevel="0" collapsed="false">
      <c r="B173" s="1" t="n">
        <f aca="false">F173-AK173</f>
        <v>0.1051070485</v>
      </c>
      <c r="C173" s="0" t="s">
        <v>188</v>
      </c>
      <c r="D173" s="0" t="n">
        <v>166</v>
      </c>
      <c r="E173" s="0" t="n">
        <v>2016</v>
      </c>
      <c r="F173" s="1" t="n">
        <v>0.3765421285</v>
      </c>
      <c r="G173" s="1" t="n">
        <v>0.058389214</v>
      </c>
      <c r="H173" s="1" t="n">
        <v>0.2849923967</v>
      </c>
      <c r="I173" s="1" t="n">
        <v>0.0675322314</v>
      </c>
      <c r="J173" s="1" t="n">
        <v>0.2125440293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s="0" t="s">
        <v>188</v>
      </c>
      <c r="AI173" s="0" t="n">
        <v>166</v>
      </c>
      <c r="AJ173" s="0" t="n">
        <v>2016</v>
      </c>
      <c r="AK173" s="1" t="n">
        <v>0.27143508</v>
      </c>
      <c r="AL173" s="1" t="n">
        <v>0.0337449983</v>
      </c>
      <c r="AM173" s="1" t="n">
        <v>0.187936256</v>
      </c>
      <c r="AN173" s="1" t="n">
        <v>0.057843337</v>
      </c>
      <c r="AO173" s="1" t="n">
        <v>0.4490403287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customFormat="false" ht="12" hidden="false" customHeight="false" outlineLevel="0" collapsed="false">
      <c r="B174" s="1" t="n">
        <f aca="false">F174-AK174</f>
        <v>0.1096864667</v>
      </c>
      <c r="C174" s="0" t="s">
        <v>189</v>
      </c>
      <c r="D174" s="0" t="n">
        <v>167</v>
      </c>
      <c r="E174" s="0" t="n">
        <v>2016</v>
      </c>
      <c r="F174" s="1" t="n">
        <v>0.3801294713</v>
      </c>
      <c r="G174" s="1" t="n">
        <v>0.0625346713</v>
      </c>
      <c r="H174" s="1" t="n">
        <v>0.2807992482</v>
      </c>
      <c r="I174" s="1" t="n">
        <v>0.063379635</v>
      </c>
      <c r="J174" s="1" t="n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s="0" t="s">
        <v>189</v>
      </c>
      <c r="AI174" s="0" t="n">
        <v>167</v>
      </c>
      <c r="AJ174" s="0" t="n">
        <v>2016</v>
      </c>
      <c r="AK174" s="1" t="n">
        <v>0.2704430046</v>
      </c>
      <c r="AL174" s="1" t="n">
        <v>0.035823</v>
      </c>
      <c r="AM174" s="1" t="n">
        <v>0.1965661092</v>
      </c>
      <c r="AN174" s="1" t="n">
        <v>0.0512154336</v>
      </c>
      <c r="AO174" s="1" t="n">
        <v>0.4459524526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customFormat="false" ht="12.8" hidden="false" customHeight="false" outlineLevel="0" collapsed="false">
      <c r="B175" s="1" t="n">
        <f aca="false">F175-AK175</f>
        <v>0.103301065</v>
      </c>
      <c r="C175" s="0" t="s">
        <v>190</v>
      </c>
      <c r="D175" s="0" t="n">
        <v>168</v>
      </c>
      <c r="E175" s="0" t="n">
        <v>2016</v>
      </c>
      <c r="F175" s="1" t="n">
        <v>0.3744378861</v>
      </c>
      <c r="G175" s="1" t="n">
        <v>0.0661301604</v>
      </c>
      <c r="H175" s="1" t="n">
        <v>0.2816590673</v>
      </c>
      <c r="I175" s="1" t="n">
        <v>0.0536677654</v>
      </c>
      <c r="J175" s="1" t="n">
        <v>0.2241051209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 t="n">
        <f aca="false">(K189-F185)/(ROW(K189)-ROW(F185))</f>
        <v>-0.00272816819999999</v>
      </c>
      <c r="AA175" s="1" t="n">
        <f aca="false">(L189-G185)/(ROW(L189)-ROW(G185))</f>
        <v>-0.005990664275</v>
      </c>
      <c r="AB175" s="1" t="n">
        <f aca="false">(M189-H185)/(ROW(M189)-ROW(H185))</f>
        <v>-0.023310183325</v>
      </c>
      <c r="AC175" s="0" t="n">
        <f aca="false">(N189-I185)/(ROW(N189)-ROW(I185))</f>
        <v>0.001218356875</v>
      </c>
      <c r="AD175" s="1" t="n">
        <f aca="false">(O189-J185)/(ROW(O189)-ROW(J185))</f>
        <v>0.030810658925</v>
      </c>
      <c r="AH175" s="0" t="s">
        <v>190</v>
      </c>
      <c r="AI175" s="0" t="n">
        <v>168</v>
      </c>
      <c r="AJ175" s="0" t="n">
        <v>2016</v>
      </c>
      <c r="AK175" s="1" t="n">
        <v>0.2711368211</v>
      </c>
      <c r="AL175" s="1" t="n">
        <v>0.0366636772</v>
      </c>
      <c r="AM175" s="1" t="n">
        <v>0.186546433</v>
      </c>
      <c r="AN175" s="1" t="n">
        <v>0.0459222335</v>
      </c>
      <c r="AO175" s="1" t="n">
        <v>0.4597308353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3" t="n">
        <f aca="false">(AP190-AK185)/(ROW(AP190)-ROW(AK185))</f>
        <v>-0.00358412062000001</v>
      </c>
      <c r="BF175" s="1" t="n">
        <f aca="false">(AQ190-AL185)/(ROW(AQ190)-ROW(AL185))</f>
        <v>-0.00164287218</v>
      </c>
      <c r="BG175" s="1" t="n">
        <f aca="false">(AR190-AM185)/(ROW(AR190)-ROW(AM185))</f>
        <v>-0.00996506827999998</v>
      </c>
      <c r="BH175" s="0" t="n">
        <f aca="false">(AS190-AN185)/(ROW(AS190)-ROW(AN185))</f>
        <v>-0.000267819499999999</v>
      </c>
      <c r="BI175" s="1" t="n">
        <f aca="false">(AT190-AO185)/(ROW(AT190)-ROW(AO185))</f>
        <v>0.01545988058</v>
      </c>
    </row>
    <row r="176" customFormat="false" ht="12.8" hidden="false" customHeight="false" outlineLevel="0" collapsed="false">
      <c r="A176" s="4" t="n">
        <f aca="false">(B176-B85)/B85</f>
        <v>-0.379884568685632</v>
      </c>
      <c r="B176" s="1" t="n">
        <f aca="false">F176-AK176</f>
        <v>0.1021125894</v>
      </c>
      <c r="C176" s="0" t="s">
        <v>191</v>
      </c>
      <c r="D176" s="0" t="n">
        <v>169</v>
      </c>
      <c r="E176" s="0" t="n">
        <v>2017</v>
      </c>
      <c r="F176" s="1" t="n">
        <v>0.3662768195</v>
      </c>
      <c r="G176" s="1" t="n">
        <v>0.070162003</v>
      </c>
      <c r="H176" s="1" t="n">
        <v>0.2792977734</v>
      </c>
      <c r="I176" s="1" t="n">
        <v>0.0670737045</v>
      </c>
      <c r="J176" s="1" t="n">
        <v>0.2171896997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s="0" t="s">
        <v>191</v>
      </c>
      <c r="AI176" s="0" t="n">
        <v>169</v>
      </c>
      <c r="AJ176" s="0" t="n">
        <v>2017</v>
      </c>
      <c r="AK176" s="1" t="n">
        <v>0.2641642301</v>
      </c>
      <c r="AL176" s="1" t="n">
        <v>0.0404841472</v>
      </c>
      <c r="AM176" s="1" t="n">
        <v>0.1817987697</v>
      </c>
      <c r="AN176" s="1" t="n">
        <v>0.0555765741</v>
      </c>
      <c r="AO176" s="1" t="n">
        <v>0.4579762789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customFormat="false" ht="12.8" hidden="false" customHeight="false" outlineLevel="0" collapsed="false">
      <c r="B177" s="1" t="n">
        <f aca="false">F177-AK177</f>
        <v>0.1128281314</v>
      </c>
      <c r="E177" s="0" t="n">
        <f aca="false">E173+1</f>
        <v>2017</v>
      </c>
      <c r="F177" s="1" t="n">
        <v>0.3783821739</v>
      </c>
      <c r="G177" s="1" t="n">
        <v>0.060125228</v>
      </c>
      <c r="H177" s="1" t="n">
        <v>0.2774313648</v>
      </c>
      <c r="I177" s="1" t="n">
        <v>0.0647456691</v>
      </c>
      <c r="J177" s="5" t="n">
        <v>0.2193155642</v>
      </c>
      <c r="K177" s="1"/>
      <c r="L177" s="1"/>
      <c r="M177" s="1"/>
      <c r="N177" s="1"/>
      <c r="O177" s="1"/>
      <c r="P177" s="1"/>
      <c r="S177" s="1"/>
      <c r="T177" s="1"/>
      <c r="U177" s="1"/>
      <c r="V177" s="1"/>
      <c r="W177" s="1"/>
      <c r="Y177" s="5"/>
      <c r="Z177" s="5" t="n">
        <f aca="false">F176+$Z$175</f>
        <v>0.3635486513</v>
      </c>
      <c r="AA177" s="5" t="n">
        <f aca="false">G176+$AA$175</f>
        <v>0.064171338725</v>
      </c>
      <c r="AB177" s="5" t="n">
        <f aca="false">H176+$AB$175</f>
        <v>0.255987590075</v>
      </c>
      <c r="AC177" s="1" t="n">
        <f aca="false">I176+$AC$175</f>
        <v>0.068292061375</v>
      </c>
      <c r="AD177" s="1" t="n">
        <f aca="false">J176+$AD$175</f>
        <v>0.248000358625</v>
      </c>
      <c r="AJ177" s="0" t="n">
        <f aca="false">AJ173+1</f>
        <v>2017</v>
      </c>
      <c r="AK177" s="1" t="n">
        <v>0.2655540425</v>
      </c>
      <c r="AL177" s="1" t="n">
        <v>0.0345545045</v>
      </c>
      <c r="AM177" s="1" t="n">
        <v>0.1992931837</v>
      </c>
      <c r="AN177" s="1" t="n">
        <v>0.0523943178</v>
      </c>
      <c r="AO177" s="1" t="n">
        <v>0.4482039516</v>
      </c>
      <c r="AP177" s="1"/>
      <c r="AQ177" s="1"/>
      <c r="AR177" s="1"/>
      <c r="AS177" s="1"/>
      <c r="AT177" s="1"/>
      <c r="AU177" s="1"/>
      <c r="AX177" s="1"/>
      <c r="AY177" s="1"/>
      <c r="AZ177" s="1"/>
      <c r="BA177" s="1"/>
      <c r="BB177" s="1"/>
      <c r="BD177" s="5"/>
      <c r="BE177" s="5" t="n">
        <f aca="false">AK176+$Z$175</f>
        <v>0.2614360619</v>
      </c>
      <c r="BF177" s="5" t="n">
        <f aca="false">AL176+$AA$175</f>
        <v>0.034493482925</v>
      </c>
      <c r="BG177" s="5" t="n">
        <f aca="false">AM176+$AB$175</f>
        <v>0.158488586375</v>
      </c>
      <c r="BH177" s="1" t="n">
        <f aca="false">AN176+$AC$175</f>
        <v>0.056794930975</v>
      </c>
      <c r="BI177" s="1" t="n">
        <f aca="false">AO176+$AD$175</f>
        <v>0.488786937825</v>
      </c>
    </row>
    <row r="178" customFormat="false" ht="12.8" hidden="false" customHeight="false" outlineLevel="0" collapsed="false">
      <c r="B178" s="1" t="n">
        <f aca="false">F178-AK178</f>
        <v>0.1027876196</v>
      </c>
      <c r="E178" s="0" t="n">
        <f aca="false">E174+1</f>
        <v>2017</v>
      </c>
      <c r="F178" s="1" t="n">
        <v>0.3753123584</v>
      </c>
      <c r="G178" s="1" t="n">
        <v>0.0640021762</v>
      </c>
      <c r="H178" s="1" t="n">
        <v>0.2896628997</v>
      </c>
      <c r="I178" s="1" t="n">
        <v>0.05775244</v>
      </c>
      <c r="J178" s="1" t="n">
        <v>0.2132701258</v>
      </c>
      <c r="K178" s="1"/>
      <c r="L178" s="1"/>
      <c r="M178" s="1"/>
      <c r="N178" s="1"/>
      <c r="O178" s="1"/>
      <c r="P178" s="1"/>
      <c r="S178" s="1"/>
      <c r="T178" s="1"/>
      <c r="U178" s="1"/>
      <c r="V178" s="1"/>
      <c r="W178" s="1"/>
      <c r="Y178" s="5"/>
      <c r="Z178" s="5" t="n">
        <f aca="false">K186+$Z$175</f>
        <v>-0.00272816819999999</v>
      </c>
      <c r="AA178" s="5" t="n">
        <f aca="false">L186+$AA$175</f>
        <v>-0.005990664275</v>
      </c>
      <c r="AB178" s="5" t="n">
        <f aca="false">M186+$AB$175</f>
        <v>-0.023310183325</v>
      </c>
      <c r="AC178" s="1" t="n">
        <f aca="false">N186+$AC$175</f>
        <v>0.001218356875</v>
      </c>
      <c r="AD178" s="1" t="n">
        <f aca="false">O186+$AD$175</f>
        <v>0.030810658925</v>
      </c>
      <c r="AJ178" s="0" t="n">
        <f aca="false">AJ174+1</f>
        <v>2017</v>
      </c>
      <c r="AK178" s="1" t="n">
        <v>0.2725247388</v>
      </c>
      <c r="AL178" s="1" t="n">
        <v>0.0376881769</v>
      </c>
      <c r="AM178" s="1" t="n">
        <v>0.2022269359</v>
      </c>
      <c r="AN178" s="1" t="n">
        <v>0.0540666623</v>
      </c>
      <c r="AO178" s="1" t="n">
        <v>0.4334934861</v>
      </c>
      <c r="AP178" s="1"/>
      <c r="AQ178" s="1"/>
      <c r="AR178" s="1"/>
      <c r="AS178" s="1"/>
      <c r="AT178" s="1"/>
      <c r="AU178" s="1"/>
      <c r="AX178" s="1"/>
      <c r="AY178" s="1"/>
      <c r="AZ178" s="1"/>
      <c r="BA178" s="1"/>
      <c r="BB178" s="1"/>
      <c r="BD178" s="5"/>
      <c r="BE178" s="5" t="n">
        <f aca="false">AP186+$Z$175</f>
        <v>-0.00272816819999999</v>
      </c>
      <c r="BF178" s="5" t="n">
        <f aca="false">AQ186+$AA$175</f>
        <v>-0.005990664275</v>
      </c>
      <c r="BG178" s="5" t="n">
        <f aca="false">AR186+$AB$175</f>
        <v>-0.023310183325</v>
      </c>
      <c r="BH178" s="1" t="n">
        <f aca="false">AS186+$AC$175</f>
        <v>0.001218356875</v>
      </c>
      <c r="BI178" s="1" t="n">
        <f aca="false">AT186+$AD$175</f>
        <v>0.030810658925</v>
      </c>
    </row>
    <row r="179" customFormat="false" ht="12.8" hidden="false" customHeight="false" outlineLevel="0" collapsed="false">
      <c r="B179" s="1" t="n">
        <f aca="false">F179-AK179</f>
        <v>0.1114095194</v>
      </c>
      <c r="E179" s="0" t="n">
        <f aca="false">E175+1</f>
        <v>2017</v>
      </c>
      <c r="F179" s="1" t="n">
        <v>0.3846924284</v>
      </c>
      <c r="G179" s="1" t="n">
        <v>0.0615609802</v>
      </c>
      <c r="H179" s="1" t="n">
        <v>0.2937278095</v>
      </c>
      <c r="I179" s="1" t="n">
        <v>0.0482657452</v>
      </c>
      <c r="J179" s="1" t="n">
        <v>0.2117530367</v>
      </c>
      <c r="K179" s="1"/>
      <c r="L179" s="1"/>
      <c r="M179" s="1"/>
      <c r="N179" s="1"/>
      <c r="O179" s="1"/>
      <c r="P179" s="1"/>
      <c r="S179" s="1"/>
      <c r="T179" s="1"/>
      <c r="U179" s="1"/>
      <c r="V179" s="1"/>
      <c r="W179" s="1"/>
      <c r="Y179" s="5"/>
      <c r="Z179" s="5" t="n">
        <f aca="false">K187+$Z$175</f>
        <v>-0.00272816819999999</v>
      </c>
      <c r="AA179" s="5" t="n">
        <f aca="false">L187+$AA$175</f>
        <v>-0.005990664275</v>
      </c>
      <c r="AB179" s="5" t="n">
        <f aca="false">M187+$AB$175</f>
        <v>-0.023310183325</v>
      </c>
      <c r="AC179" s="1" t="n">
        <f aca="false">N187+$AC$175</f>
        <v>0.001218356875</v>
      </c>
      <c r="AD179" s="1" t="n">
        <f aca="false">O187+$AD$175</f>
        <v>0.030810658925</v>
      </c>
      <c r="AJ179" s="0" t="n">
        <f aca="false">AJ175+1</f>
        <v>2017</v>
      </c>
      <c r="AK179" s="1" t="n">
        <v>0.273282909</v>
      </c>
      <c r="AL179" s="1" t="n">
        <v>0.0370370295</v>
      </c>
      <c r="AM179" s="1" t="n">
        <v>0.2009861495</v>
      </c>
      <c r="AN179" s="1" t="n">
        <v>0.0488325602</v>
      </c>
      <c r="AO179" s="1" t="n">
        <v>0.4398613518</v>
      </c>
      <c r="AP179" s="1"/>
      <c r="AQ179" s="1"/>
      <c r="AR179" s="1"/>
      <c r="AS179" s="1"/>
      <c r="AT179" s="1"/>
      <c r="AU179" s="1"/>
      <c r="AX179" s="1"/>
      <c r="AY179" s="1"/>
      <c r="AZ179" s="1"/>
      <c r="BA179" s="1"/>
      <c r="BB179" s="1"/>
      <c r="BD179" s="5"/>
      <c r="BE179" s="5" t="n">
        <f aca="false">AP187+$Z$175</f>
        <v>-0.00272816819999999</v>
      </c>
      <c r="BF179" s="5" t="n">
        <f aca="false">AQ187+$AA$175</f>
        <v>-0.005990664275</v>
      </c>
      <c r="BG179" s="5" t="n">
        <f aca="false">AR187+$AB$175</f>
        <v>-0.023310183325</v>
      </c>
      <c r="BH179" s="1" t="n">
        <f aca="false">AS187+$AC$175</f>
        <v>0.001218356875</v>
      </c>
      <c r="BI179" s="1" t="n">
        <f aca="false">AT187+$AD$175</f>
        <v>0.030810658925</v>
      </c>
    </row>
    <row r="180" customFormat="false" ht="12.8" hidden="false" customHeight="false" outlineLevel="0" collapsed="false">
      <c r="B180" s="1" t="n">
        <f aca="false">F180-AK180</f>
        <v>0.121877352</v>
      </c>
      <c r="E180" s="0" t="n">
        <f aca="false">E176+1</f>
        <v>2018</v>
      </c>
      <c r="F180" s="1" t="n">
        <v>0.3880875538</v>
      </c>
      <c r="G180" s="1" t="n">
        <v>0.0595880623</v>
      </c>
      <c r="H180" s="1" t="n">
        <v>0.2777325725</v>
      </c>
      <c r="I180" s="1" t="n">
        <v>0.063506554</v>
      </c>
      <c r="J180" s="1" t="n">
        <v>0.2110852573</v>
      </c>
      <c r="K180" s="1"/>
      <c r="L180" s="1"/>
      <c r="M180" s="1"/>
      <c r="N180" s="1"/>
      <c r="O180" s="1"/>
      <c r="P180" s="1"/>
      <c r="S180" s="1"/>
      <c r="T180" s="1"/>
      <c r="U180" s="1"/>
      <c r="V180" s="1"/>
      <c r="W180" s="1"/>
      <c r="Y180" s="5"/>
      <c r="Z180" s="5" t="n">
        <f aca="false">K188+$Z$175</f>
        <v>-0.00272816819999999</v>
      </c>
      <c r="AA180" s="5" t="n">
        <f aca="false">L188+$AA$175</f>
        <v>-0.005990664275</v>
      </c>
      <c r="AB180" s="5" t="n">
        <f aca="false">M188+$AB$175</f>
        <v>-0.023310183325</v>
      </c>
      <c r="AC180" s="1" t="n">
        <f aca="false">N188+$AC$175</f>
        <v>0.001218356875</v>
      </c>
      <c r="AD180" s="1" t="n">
        <f aca="false">O188+$AD$175</f>
        <v>0.030810658925</v>
      </c>
      <c r="AJ180" s="0" t="n">
        <f aca="false">AJ176+1</f>
        <v>2018</v>
      </c>
      <c r="AK180" s="1" t="n">
        <v>0.2662102018</v>
      </c>
      <c r="AL180" s="1" t="n">
        <v>0.0394778851</v>
      </c>
      <c r="AM180" s="1" t="n">
        <v>0.2014405796</v>
      </c>
      <c r="AN180" s="1" t="n">
        <v>0.0602669858</v>
      </c>
      <c r="AO180" s="1" t="n">
        <v>0.4326043476</v>
      </c>
      <c r="AP180" s="1"/>
      <c r="AQ180" s="1"/>
      <c r="AR180" s="1"/>
      <c r="AS180" s="1"/>
      <c r="AT180" s="1"/>
      <c r="AU180" s="1"/>
      <c r="AX180" s="1"/>
      <c r="AY180" s="1"/>
      <c r="AZ180" s="1"/>
      <c r="BA180" s="1"/>
      <c r="BB180" s="1"/>
      <c r="BD180" s="5"/>
      <c r="BE180" s="5" t="n">
        <f aca="false">AP188+$Z$175</f>
        <v>-0.00272816819999999</v>
      </c>
      <c r="BF180" s="5" t="n">
        <f aca="false">AQ188+$AA$175</f>
        <v>-0.005990664275</v>
      </c>
      <c r="BG180" s="5" t="n">
        <f aca="false">AR188+$AB$175</f>
        <v>-0.023310183325</v>
      </c>
      <c r="BH180" s="1" t="n">
        <f aca="false">AS188+$AC$175</f>
        <v>0.001218356875</v>
      </c>
      <c r="BI180" s="1" t="n">
        <f aca="false">AT188+$AD$175</f>
        <v>0.030810658925</v>
      </c>
    </row>
    <row r="181" customFormat="false" ht="12.8" hidden="false" customHeight="false" outlineLevel="0" collapsed="false">
      <c r="B181" s="1" t="n">
        <f aca="false">F181-AK181</f>
        <v>0.1107386265</v>
      </c>
      <c r="E181" s="0" t="n">
        <f aca="false">E177+1</f>
        <v>2018</v>
      </c>
      <c r="F181" s="1" t="n">
        <v>0.3764991988</v>
      </c>
      <c r="G181" s="1" t="n">
        <v>0.0634772906</v>
      </c>
      <c r="H181" s="1" t="n">
        <v>0.2736112954</v>
      </c>
      <c r="I181" s="1" t="n">
        <v>0.0687572761</v>
      </c>
      <c r="J181" s="1" t="n">
        <v>0.2176549391</v>
      </c>
      <c r="K181" s="1"/>
      <c r="L181" s="1"/>
      <c r="M181" s="1"/>
      <c r="N181" s="1"/>
      <c r="O181" s="1"/>
      <c r="P181" s="1"/>
      <c r="S181" s="1"/>
      <c r="T181" s="1"/>
      <c r="U181" s="1"/>
      <c r="V181" s="1"/>
      <c r="W181" s="1"/>
      <c r="Y181" s="5"/>
      <c r="Z181" s="5" t="n">
        <f aca="false">K189+$Z$175</f>
        <v>0.3579718318</v>
      </c>
      <c r="AA181" s="5" t="n">
        <f aca="false">L189+$AA$175</f>
        <v>0.031809335725</v>
      </c>
      <c r="AB181" s="5" t="n">
        <f aca="false">M189+$AB$175</f>
        <v>0.161189816675</v>
      </c>
      <c r="AC181" s="1" t="n">
        <f aca="false">N189+$AC$175</f>
        <v>0.087318356875</v>
      </c>
      <c r="AD181" s="1" t="n">
        <f aca="false">O189+$AD$175</f>
        <v>0.361710658925</v>
      </c>
      <c r="AJ181" s="0" t="n">
        <f aca="false">AJ177+1</f>
        <v>2018</v>
      </c>
      <c r="AK181" s="1" t="n">
        <v>0.2657605723</v>
      </c>
      <c r="AL181" s="1" t="n">
        <v>0.0417374696</v>
      </c>
      <c r="AM181" s="1" t="n">
        <v>0.2007355807</v>
      </c>
      <c r="AN181" s="1" t="n">
        <v>0.0619201582</v>
      </c>
      <c r="AO181" s="1" t="n">
        <v>0.4298462192</v>
      </c>
      <c r="AP181" s="1"/>
      <c r="AQ181" s="1"/>
      <c r="AR181" s="1"/>
      <c r="AS181" s="1"/>
      <c r="AT181" s="1"/>
      <c r="AU181" s="1"/>
      <c r="AX181" s="1"/>
      <c r="AY181" s="1"/>
      <c r="AZ181" s="1"/>
      <c r="BA181" s="1"/>
      <c r="BB181" s="1"/>
      <c r="BD181" s="5"/>
      <c r="BE181" s="5" t="n">
        <f aca="false">AP189+$Z$175</f>
        <v>0.2599718318</v>
      </c>
      <c r="BF181" s="5" t="n">
        <f aca="false">AQ189+$AA$175</f>
        <v>0.017909335725</v>
      </c>
      <c r="BG181" s="5" t="n">
        <f aca="false">AR189+$AB$175</f>
        <v>0.101689816675</v>
      </c>
      <c r="BH181" s="1" t="n">
        <f aca="false">AS189+$AC$175</f>
        <v>0.065918356875</v>
      </c>
      <c r="BI181" s="1" t="n">
        <f aca="false">AT189+$AD$175</f>
        <v>0.554510658925</v>
      </c>
    </row>
    <row r="182" customFormat="false" ht="12.8" hidden="false" customHeight="false" outlineLevel="0" collapsed="false">
      <c r="B182" s="1" t="n">
        <f aca="false">F182-AK182</f>
        <v>0.107362501</v>
      </c>
      <c r="E182" s="0" t="n">
        <f aca="false">E178+1</f>
        <v>2018</v>
      </c>
      <c r="F182" s="1" t="n">
        <v>0.376358151</v>
      </c>
      <c r="G182" s="1" t="n">
        <v>0.0636836019</v>
      </c>
      <c r="H182" s="1" t="n">
        <v>0.2807656974</v>
      </c>
      <c r="I182" s="1" t="n">
        <v>0.0618814195</v>
      </c>
      <c r="J182" s="1" t="n">
        <v>0.2173111302</v>
      </c>
      <c r="K182" s="1"/>
      <c r="L182" s="1"/>
      <c r="M182" s="1"/>
      <c r="N182" s="1"/>
      <c r="O182" s="1"/>
      <c r="P182" s="1"/>
      <c r="S182" s="1"/>
      <c r="T182" s="1"/>
      <c r="U182" s="1"/>
      <c r="V182" s="1"/>
      <c r="W182" s="1"/>
      <c r="Z182" s="5" t="n">
        <f aca="false">K190+$Z$175</f>
        <v>0.3579718318</v>
      </c>
      <c r="AA182" s="5" t="n">
        <f aca="false">L190+$AA$175</f>
        <v>0.039009335725</v>
      </c>
      <c r="AB182" s="5" t="n">
        <f aca="false">M190+$AB$175</f>
        <v>0.180989816675</v>
      </c>
      <c r="AC182" s="1" t="n">
        <f aca="false">N190+$AC$175</f>
        <v>0.091218356875</v>
      </c>
      <c r="AD182" s="1" t="n">
        <f aca="false">O190+$AD$175</f>
        <v>0.330810658925</v>
      </c>
      <c r="AJ182" s="0" t="n">
        <f aca="false">AJ178+1</f>
        <v>2018</v>
      </c>
      <c r="AK182" s="1" t="n">
        <v>0.26899565</v>
      </c>
      <c r="AL182" s="1" t="n">
        <v>0.042754906</v>
      </c>
      <c r="AM182" s="1" t="n">
        <v>0.2061110705</v>
      </c>
      <c r="AN182" s="1" t="n">
        <v>0.0613490796</v>
      </c>
      <c r="AO182" s="1" t="n">
        <v>0.4207892939</v>
      </c>
      <c r="AP182" s="1"/>
      <c r="AQ182" s="1"/>
      <c r="AR182" s="1"/>
      <c r="AS182" s="1"/>
      <c r="AT182" s="1"/>
      <c r="AU182" s="1"/>
      <c r="AX182" s="1"/>
      <c r="AY182" s="1"/>
      <c r="AZ182" s="1"/>
      <c r="BA182" s="1"/>
      <c r="BB182" s="1"/>
      <c r="BD182" s="5"/>
      <c r="BE182" s="5" t="n">
        <f aca="false">AP189+$Z$175</f>
        <v>0.2599718318</v>
      </c>
      <c r="BF182" s="5" t="n">
        <f aca="false">AQ189+$AA$175</f>
        <v>0.017909335725</v>
      </c>
      <c r="BG182" s="5" t="n">
        <f aca="false">AR189+$AB$175</f>
        <v>0.101689816675</v>
      </c>
      <c r="BH182" s="1" t="n">
        <f aca="false">AS189+$AC$175</f>
        <v>0.065918356875</v>
      </c>
      <c r="BI182" s="1" t="n">
        <f aca="false">AT189+$AD$175</f>
        <v>0.554510658925</v>
      </c>
    </row>
    <row r="183" customFormat="false" ht="12.8" hidden="false" customHeight="false" outlineLevel="0" collapsed="false">
      <c r="B183" s="1" t="n">
        <f aca="false">F183-AK183</f>
        <v>0.1001989174</v>
      </c>
      <c r="E183" s="0" t="n">
        <f aca="false">E179+1</f>
        <v>2018</v>
      </c>
      <c r="F183" s="1" t="n">
        <v>0.3697504906</v>
      </c>
      <c r="G183" s="1" t="n">
        <v>0.0638235541</v>
      </c>
      <c r="H183" s="1" t="n">
        <v>0.285163988</v>
      </c>
      <c r="I183" s="1" t="n">
        <v>0.0651551881</v>
      </c>
      <c r="J183" s="1" t="n">
        <v>0.2161067793</v>
      </c>
      <c r="K183" s="1"/>
      <c r="L183" s="1"/>
      <c r="M183" s="1"/>
      <c r="N183" s="1"/>
      <c r="O183" s="1"/>
      <c r="P183" s="1"/>
      <c r="S183" s="1"/>
      <c r="T183" s="1"/>
      <c r="U183" s="1"/>
      <c r="V183" s="1"/>
      <c r="W183" s="1"/>
      <c r="Y183" s="6"/>
      <c r="Z183" s="5" t="n">
        <f aca="false">K191+$Z$175</f>
        <v>0.3647718318</v>
      </c>
      <c r="AA183" s="5" t="n">
        <f aca="false">L191+$AA$175</f>
        <v>0.049009335725</v>
      </c>
      <c r="AB183" s="5" t="n">
        <f aca="false">M191+$AB$175</f>
        <v>0.184189816675</v>
      </c>
      <c r="AC183" s="1" t="n">
        <f aca="false">N191+$AC$175</f>
        <v>0.091218356875</v>
      </c>
      <c r="AD183" s="1" t="n">
        <f aca="false">O191+$AD$175</f>
        <v>0.310810658925</v>
      </c>
      <c r="AJ183" s="0" t="n">
        <f aca="false">AJ179+1</f>
        <v>2018</v>
      </c>
      <c r="AK183" s="1" t="n">
        <v>0.2695515732</v>
      </c>
      <c r="AL183" s="1" t="n">
        <v>0.0355697508</v>
      </c>
      <c r="AM183" s="1" t="n">
        <v>0.2048569773</v>
      </c>
      <c r="AN183" s="1" t="n">
        <v>0.0588199363</v>
      </c>
      <c r="AO183" s="1" t="n">
        <v>0.4312017624</v>
      </c>
      <c r="AP183" s="1"/>
      <c r="AQ183" s="1"/>
      <c r="AR183" s="1"/>
      <c r="AS183" s="1"/>
      <c r="AT183" s="1"/>
      <c r="AU183" s="1"/>
      <c r="AX183" s="1"/>
      <c r="AY183" s="1"/>
      <c r="AZ183" s="1"/>
      <c r="BA183" s="1"/>
      <c r="BB183" s="1"/>
      <c r="BD183" s="5"/>
      <c r="BE183" s="5" t="n">
        <f aca="false">AP190+$Z$175</f>
        <v>0.2599718318</v>
      </c>
      <c r="BF183" s="5" t="n">
        <f aca="false">AQ190+$AA$175</f>
        <v>0.024009335725</v>
      </c>
      <c r="BG183" s="5" t="n">
        <f aca="false">AR190+$AB$175</f>
        <v>0.128989816675</v>
      </c>
      <c r="BH183" s="1" t="n">
        <f aca="false">AS190+$AC$175</f>
        <v>0.066218356875</v>
      </c>
      <c r="BI183" s="1" t="n">
        <f aca="false">AT190+$AD$175</f>
        <v>0.520810658925</v>
      </c>
    </row>
    <row r="184" customFormat="false" ht="12.8" hidden="false" customHeight="false" outlineLevel="0" collapsed="false">
      <c r="B184" s="1" t="n">
        <f aca="false">F184-AK184</f>
        <v>0.1132920704</v>
      </c>
      <c r="E184" s="0" t="n">
        <f aca="false">E180+1</f>
        <v>2019</v>
      </c>
      <c r="F184" s="1" t="n">
        <v>0.3781259488</v>
      </c>
      <c r="G184" s="1" t="n">
        <v>0.0603012174</v>
      </c>
      <c r="H184" s="1" t="n">
        <v>0.2770422851</v>
      </c>
      <c r="I184" s="1" t="n">
        <v>0.0727566784</v>
      </c>
      <c r="J184" s="1" t="n">
        <v>0.2117738703</v>
      </c>
      <c r="K184" s="1"/>
      <c r="L184" s="1"/>
      <c r="M184" s="1"/>
      <c r="N184" s="1"/>
      <c r="O184" s="1"/>
      <c r="P184" s="1"/>
      <c r="S184" s="1"/>
      <c r="T184" s="1"/>
      <c r="U184" s="1"/>
      <c r="V184" s="1"/>
      <c r="W184" s="1"/>
      <c r="Z184" s="5" t="n">
        <f aca="false">K192+$Z$175</f>
        <v>0.3672718318</v>
      </c>
      <c r="AA184" s="5" t="n">
        <f aca="false">L192+$AA$175</f>
        <v>0.059009335725</v>
      </c>
      <c r="AB184" s="5" t="n">
        <f aca="false">M192+$AB$175</f>
        <v>0.191689816675</v>
      </c>
      <c r="AC184" s="1" t="n">
        <f aca="false">N192+$AC$175</f>
        <v>0.091218356875</v>
      </c>
      <c r="AD184" s="1" t="n">
        <f aca="false">O192+$AD$175</f>
        <v>0.290810658925</v>
      </c>
      <c r="AJ184" s="0" t="n">
        <f aca="false">AJ180+1</f>
        <v>2019</v>
      </c>
      <c r="AK184" s="1" t="n">
        <v>0.2648338784</v>
      </c>
      <c r="AL184" s="1" t="n">
        <v>0.0401119935</v>
      </c>
      <c r="AM184" s="1" t="n">
        <v>0.2058139343</v>
      </c>
      <c r="AN184" s="1" t="n">
        <v>0.0651763131</v>
      </c>
      <c r="AO184" s="1" t="n">
        <v>0.4240638807</v>
      </c>
      <c r="AP184" s="1"/>
      <c r="AQ184" s="1"/>
      <c r="AR184" s="1"/>
      <c r="AT184" s="5"/>
      <c r="AU184" s="1"/>
      <c r="AX184" s="1"/>
      <c r="AY184" s="1"/>
      <c r="AZ184" s="1"/>
      <c r="BA184" s="1"/>
      <c r="BB184" s="1"/>
      <c r="BE184" s="5" t="n">
        <f aca="false">AP191+$Z$175</f>
        <v>0.2747718318</v>
      </c>
      <c r="BF184" s="5" t="n">
        <f aca="false">AQ191+$AA$175</f>
        <v>0.034009335725</v>
      </c>
      <c r="BG184" s="5" t="n">
        <f aca="false">AR191+$AB$175</f>
        <v>0.124189816675</v>
      </c>
      <c r="BH184" s="1" t="n">
        <f aca="false">AS191+$AC$175</f>
        <v>0.066218356875</v>
      </c>
      <c r="BI184" s="1" t="n">
        <f aca="false">AT191+$AD$175</f>
        <v>0.500810658925</v>
      </c>
    </row>
    <row r="185" customFormat="false" ht="12.8" hidden="false" customHeight="false" outlineLevel="0" collapsed="false">
      <c r="B185" s="1" t="n">
        <f aca="false">F185-AK185</f>
        <v>0.0909920697</v>
      </c>
      <c r="E185" s="0" t="n">
        <f aca="false">E181+1</f>
        <v>2019</v>
      </c>
      <c r="F185" s="1" t="n">
        <v>0.3716126728</v>
      </c>
      <c r="G185" s="1" t="n">
        <v>0.0617626571</v>
      </c>
      <c r="H185" s="1" t="n">
        <v>0.2777407333</v>
      </c>
      <c r="I185" s="1" t="n">
        <v>0.0812265725</v>
      </c>
      <c r="J185" s="1" t="n">
        <v>0.2076573643</v>
      </c>
      <c r="K185" s="1"/>
      <c r="L185" s="1"/>
      <c r="M185" s="1"/>
      <c r="N185" s="1"/>
      <c r="O185" s="1"/>
      <c r="P185" s="1"/>
      <c r="S185" s="1"/>
      <c r="T185" s="1"/>
      <c r="U185" s="1"/>
      <c r="V185" s="1"/>
      <c r="W185" s="1"/>
      <c r="X185" s="5"/>
      <c r="Y185" s="7"/>
      <c r="Z185" s="1" t="n">
        <f aca="false">(K271-K194)/(ROW(K271)-ROW(K194))</f>
        <v>0.00142857142857143</v>
      </c>
      <c r="AA185" s="1" t="n">
        <f aca="false">(L271-L194)/(ROW(L271)-ROW(L194))</f>
        <v>0</v>
      </c>
      <c r="AB185" s="1" t="n">
        <f aca="false">(M271-M194)/(ROW(M271)-ROW(M194))</f>
        <v>-0.00051948051948052</v>
      </c>
      <c r="AC185" s="1" t="n">
        <f aca="false">(N271-N194)/(ROW(N271)-ROW(N194))</f>
        <v>-0.00051948051948052</v>
      </c>
      <c r="AD185" s="1" t="n">
        <f aca="false">(O271-O194)/(ROW(O271)-ROW(O194))</f>
        <v>-0.00038961038961039</v>
      </c>
      <c r="AJ185" s="0" t="n">
        <f aca="false">AJ181+1</f>
        <v>2019</v>
      </c>
      <c r="AK185" s="1" t="n">
        <v>0.2806206031</v>
      </c>
      <c r="AL185" s="1" t="n">
        <v>0.0382143609</v>
      </c>
      <c r="AM185" s="1" t="n">
        <v>0.2021253414</v>
      </c>
      <c r="AN185" s="1" t="n">
        <v>0.0663390975</v>
      </c>
      <c r="AO185" s="1" t="n">
        <v>0.4127005971</v>
      </c>
      <c r="AP185" s="1"/>
      <c r="AQ185" s="1"/>
      <c r="AR185" s="1"/>
      <c r="AS185" s="1"/>
      <c r="AT185" s="5"/>
      <c r="AU185" s="1"/>
      <c r="AX185" s="1"/>
      <c r="AY185" s="1"/>
      <c r="AZ185" s="1"/>
      <c r="BA185" s="1"/>
      <c r="BB185" s="1"/>
      <c r="BC185" s="5"/>
      <c r="BD185" s="5"/>
      <c r="BE185" s="1" t="n">
        <f aca="false">(AP271-AP194)/(ROW(AP271)-ROW(AP194))</f>
        <v>0.00136363636363636</v>
      </c>
      <c r="BF185" s="1" t="n">
        <f aca="false">(AQ271-AQ194)/(ROW(AQ271)-ROW(AQ194))</f>
        <v>0</v>
      </c>
      <c r="BG185" s="1" t="n">
        <f aca="false">(AR271-AR194)/(ROW(AR271)-ROW(AR194))</f>
        <v>-0.00025974025974026</v>
      </c>
      <c r="BH185" s="1" t="n">
        <f aca="false">(AS271-AS194)/(ROW(AS271)-ROW(AS194))</f>
        <v>-0.000324675324675325</v>
      </c>
      <c r="BI185" s="1" t="n">
        <f aca="false">(AT271-AT194)/(ROW(AT271)-ROW(AT194))</f>
        <v>-0.000779220779220779</v>
      </c>
    </row>
    <row r="186" customFormat="false" ht="12.8" hidden="false" customHeight="false" outlineLevel="0" collapsed="false">
      <c r="B186" s="1" t="n">
        <f aca="false">K186-AP186</f>
        <v>0</v>
      </c>
      <c r="E186" s="0" t="n">
        <f aca="false">E182+1</f>
        <v>2019</v>
      </c>
      <c r="F186" s="1" t="n">
        <v>0.3621498288</v>
      </c>
      <c r="G186" s="1" t="n">
        <v>0.0712316636</v>
      </c>
      <c r="H186" s="1" t="n">
        <v>0.2892297012</v>
      </c>
      <c r="I186" s="1" t="n">
        <v>0.0717323866</v>
      </c>
      <c r="J186" s="1" t="n">
        <v>0.2056564199</v>
      </c>
      <c r="K186" s="5"/>
      <c r="L186" s="5"/>
      <c r="M186" s="5"/>
      <c r="N186" s="5"/>
      <c r="O186" s="5"/>
      <c r="R186" s="5"/>
      <c r="Z186" s="5" t="n">
        <f aca="false">(P271-P194)/(ROW(P271)-ROW(P194))</f>
        <v>0.000649350649350649</v>
      </c>
      <c r="AA186" s="5" t="n">
        <f aca="false">(Q271-Q194)/(ROW(Q271)-ROW(Q194))</f>
        <v>-0.00012987012987013</v>
      </c>
      <c r="AB186" s="5" t="n">
        <f aca="false">(R271-R194)/(ROW(R271)-ROW(R194))</f>
        <v>-0.000324675324675325</v>
      </c>
      <c r="AC186" s="5" t="n">
        <f aca="false">(S271-S194)/(ROW(S271)-ROW(S194))</f>
        <v>-0.000194805194805195</v>
      </c>
      <c r="AD186" s="5" t="n">
        <f aca="false">(T271-T194)/(ROW(T271)-ROW(T194))</f>
        <v>0.00220779220779221</v>
      </c>
      <c r="AE186" s="5" t="n">
        <f aca="false">(U271-U194)/(ROW(U271)-ROW(U194))</f>
        <v>-0.000909090909090909</v>
      </c>
      <c r="AF186" s="5" t="n">
        <f aca="false">(V271-V194)/(ROW(V271)-ROW(V194))</f>
        <v>-0.000714285714285714</v>
      </c>
      <c r="AG186" s="5" t="n">
        <f aca="false">(W271-W194)/(ROW(W271)-ROW(W194))</f>
        <v>-0.000584415584415584</v>
      </c>
      <c r="AH186" s="5"/>
      <c r="AJ186" s="0" t="n">
        <f aca="false">AJ182+1</f>
        <v>2019</v>
      </c>
      <c r="AK186" s="1" t="n">
        <v>0.2741333841</v>
      </c>
      <c r="AL186" s="1" t="n">
        <v>0.0416748186</v>
      </c>
      <c r="AM186" s="1" t="n">
        <v>0.2019644735</v>
      </c>
      <c r="AN186" s="1" t="n">
        <v>0.0633387056</v>
      </c>
      <c r="AO186" s="1" t="n">
        <v>0.4188886182</v>
      </c>
      <c r="AP186" s="5"/>
      <c r="AQ186" s="5"/>
      <c r="AR186" s="5"/>
      <c r="AS186" s="5"/>
      <c r="AT186" s="5"/>
      <c r="BE186" s="5" t="n">
        <f aca="false">(AU271-AP194)/(ROW(AU271)-ROW(AP194))</f>
        <v>0.000454545454545455</v>
      </c>
      <c r="BF186" s="5" t="n">
        <f aca="false">(AV271-AR194)/(ROW(AV271)-ROW(AR194))</f>
        <v>6.4935064935065E-005</v>
      </c>
      <c r="BG186" s="5" t="n">
        <f aca="false">(AW271-AS194)/(ROW(AW271)-ROW(AS194))</f>
        <v>-0.00012987012987013</v>
      </c>
      <c r="BH186" s="5" t="n">
        <f aca="false">(AX271-AT194)/(ROW(AX271)-ROW(AT194))</f>
        <v>-0.000389610389610389</v>
      </c>
      <c r="BI186" s="5" t="n">
        <f aca="false">(AY271-AP194)/(ROW(AY271)-ROW(AP194))</f>
        <v>0.00227272727272727</v>
      </c>
      <c r="BJ186" s="5" t="n">
        <f aca="false">(AZ271-AR194)/(ROW(AZ271)-ROW(AR194))</f>
        <v>-0.000584415584415584</v>
      </c>
      <c r="BK186" s="5" t="n">
        <f aca="false">(BA271-AS194)/(ROW(BA271)-ROW(AS194))</f>
        <v>-0.00051948051948052</v>
      </c>
      <c r="BL186" s="5" t="n">
        <f aca="false">(BB271-AT194)/(ROW(BB271)-ROW(AT194))</f>
        <v>-0.00116883116883117</v>
      </c>
    </row>
    <row r="187" customFormat="false" ht="12.8" hidden="false" customHeight="false" outlineLevel="0" collapsed="false">
      <c r="B187" s="1" t="n">
        <f aca="false">K187-AP187</f>
        <v>0</v>
      </c>
      <c r="E187" s="0" t="n">
        <f aca="false">E183+1</f>
        <v>2019</v>
      </c>
      <c r="F187" s="1" t="n">
        <v>0.3570887033</v>
      </c>
      <c r="G187" s="1" t="n">
        <v>0.067043788</v>
      </c>
      <c r="H187" s="1" t="n">
        <v>0.2888602205</v>
      </c>
      <c r="I187" s="1" t="n">
        <v>0.0659817544</v>
      </c>
      <c r="J187" s="1" t="n">
        <v>0.2210255338</v>
      </c>
      <c r="K187" s="5"/>
      <c r="L187" s="5"/>
      <c r="M187" s="5"/>
      <c r="N187" s="5"/>
      <c r="O187" s="5"/>
      <c r="R187" s="5"/>
      <c r="X187" s="5"/>
      <c r="Y187" s="6"/>
      <c r="Z187" s="5"/>
      <c r="AA187" s="5"/>
      <c r="AB187" s="5"/>
      <c r="AJ187" s="0" t="n">
        <f aca="false">AJ183+1</f>
        <v>2019</v>
      </c>
      <c r="AK187" s="1" t="n">
        <v>0.2685366332</v>
      </c>
      <c r="AL187" s="1" t="n">
        <v>0.0439037474</v>
      </c>
      <c r="AM187" s="1" t="n">
        <v>0.2132496646</v>
      </c>
      <c r="AN187" s="1" t="n">
        <v>0.0558333711</v>
      </c>
      <c r="AO187" s="1" t="n">
        <v>0.4184765837</v>
      </c>
      <c r="AP187" s="5"/>
      <c r="AQ187" s="5"/>
      <c r="AR187" s="5"/>
      <c r="AS187" s="5"/>
      <c r="AT187" s="5"/>
      <c r="BC187" s="5"/>
      <c r="BD187" s="5"/>
      <c r="BE187" s="5"/>
      <c r="BF187" s="5"/>
      <c r="BG187" s="5"/>
    </row>
    <row r="188" customFormat="false" ht="12.8" hidden="false" customHeight="false" outlineLevel="0" collapsed="false">
      <c r="B188" s="1" t="n">
        <f aca="false">K188-AP188</f>
        <v>0</v>
      </c>
      <c r="E188" s="0" t="n">
        <f aca="false">E184+1</f>
        <v>2020</v>
      </c>
      <c r="F188" s="1" t="n">
        <v>0.3600888513</v>
      </c>
      <c r="G188" s="1" t="n">
        <v>0.06689386</v>
      </c>
      <c r="H188" s="1" t="n">
        <v>0.2715231188</v>
      </c>
      <c r="I188" s="1" t="n">
        <v>0.0761241623</v>
      </c>
      <c r="J188" s="1" t="n">
        <v>0.2253700076</v>
      </c>
      <c r="K188" s="5"/>
      <c r="L188" s="5"/>
      <c r="M188" s="5"/>
      <c r="N188" s="5"/>
      <c r="O188" s="5"/>
      <c r="R188" s="5"/>
      <c r="X188" s="5"/>
      <c r="Z188" s="5"/>
      <c r="AA188" s="5"/>
      <c r="AB188" s="5"/>
      <c r="AJ188" s="0" t="n">
        <f aca="false">AJ184+1</f>
        <v>2020</v>
      </c>
      <c r="AK188" s="1" t="n">
        <v>0.2655509646</v>
      </c>
      <c r="AL188" s="1" t="n">
        <v>0.0372234087</v>
      </c>
      <c r="AM188" s="1" t="n">
        <v>0.2092353789</v>
      </c>
      <c r="AN188" s="1" t="n">
        <v>0.0658086325</v>
      </c>
      <c r="AO188" s="1" t="n">
        <v>0.4221816153</v>
      </c>
      <c r="AP188" s="5"/>
      <c r="AQ188" s="5"/>
      <c r="AR188" s="5"/>
      <c r="AS188" s="5"/>
      <c r="AT188" s="5"/>
      <c r="BC188" s="5"/>
      <c r="BD188" s="5"/>
      <c r="BE188" s="5"/>
      <c r="BF188" s="5"/>
      <c r="BG188" s="5"/>
    </row>
    <row r="189" customFormat="false" ht="12.8" hidden="false" customHeight="false" outlineLevel="0" collapsed="false">
      <c r="B189" s="1" t="n">
        <f aca="false">K189-AP189</f>
        <v>0.098</v>
      </c>
      <c r="E189" s="0" t="n">
        <f aca="false">E185+1</f>
        <v>2020</v>
      </c>
      <c r="F189" s="1" t="n">
        <v>0.3607</v>
      </c>
      <c r="G189" s="1" t="n">
        <v>0.0378</v>
      </c>
      <c r="H189" s="1" t="n">
        <v>0.1845</v>
      </c>
      <c r="I189" s="1" t="n">
        <v>0.0861</v>
      </c>
      <c r="J189" s="1" t="n">
        <v>0.3309</v>
      </c>
      <c r="K189" s="8" t="n">
        <f aca="false">F189</f>
        <v>0.3607</v>
      </c>
      <c r="L189" s="8" t="n">
        <f aca="false">G189</f>
        <v>0.0378</v>
      </c>
      <c r="M189" s="8" t="n">
        <f aca="false">H189</f>
        <v>0.1845</v>
      </c>
      <c r="N189" s="8" t="n">
        <f aca="false">I189</f>
        <v>0.0861</v>
      </c>
      <c r="O189" s="8" t="n">
        <f aca="false">J189</f>
        <v>0.3309</v>
      </c>
      <c r="X189" s="5"/>
      <c r="Y189" s="6"/>
      <c r="Z189" s="5"/>
      <c r="AA189" s="5"/>
      <c r="AB189" s="5"/>
      <c r="AJ189" s="0" t="n">
        <f aca="false">AJ185+1</f>
        <v>2020</v>
      </c>
      <c r="AK189" s="1" t="n">
        <v>0.2627</v>
      </c>
      <c r="AL189" s="1" t="n">
        <v>0.0239</v>
      </c>
      <c r="AM189" s="1" t="n">
        <v>0.125</v>
      </c>
      <c r="AN189" s="1" t="n">
        <v>0.0647</v>
      </c>
      <c r="AO189" s="1" t="n">
        <v>0.5237</v>
      </c>
      <c r="AP189" s="9" t="n">
        <f aca="false">AK189</f>
        <v>0.2627</v>
      </c>
      <c r="AQ189" s="9" t="n">
        <f aca="false">AL189</f>
        <v>0.0239</v>
      </c>
      <c r="AR189" s="9" t="n">
        <f aca="false">AM189</f>
        <v>0.125</v>
      </c>
      <c r="AS189" s="9" t="n">
        <f aca="false">AN189</f>
        <v>0.0647</v>
      </c>
      <c r="AT189" s="9" t="n">
        <f aca="false">AO189</f>
        <v>0.5237</v>
      </c>
      <c r="BC189" s="5"/>
      <c r="BD189" s="5"/>
      <c r="BE189" s="5"/>
      <c r="BF189" s="5"/>
      <c r="BG189" s="5"/>
    </row>
    <row r="190" customFormat="false" ht="12.8" hidden="false" customHeight="false" outlineLevel="0" collapsed="false">
      <c r="B190" s="1" t="n">
        <f aca="false">K190-AP189</f>
        <v>0.098</v>
      </c>
      <c r="E190" s="0" t="n">
        <f aca="false">E186+1</f>
        <v>2020</v>
      </c>
      <c r="H190" s="1"/>
      <c r="J190" s="1" t="n">
        <f aca="false">SUM(K190:O190)</f>
        <v>1</v>
      </c>
      <c r="K190" s="5" t="n">
        <f aca="false">K189</f>
        <v>0.3607</v>
      </c>
      <c r="L190" s="5" t="n">
        <v>0.045</v>
      </c>
      <c r="M190" s="5" t="n">
        <f aca="false">1-(N190+O190+L190+K190)</f>
        <v>0.2043</v>
      </c>
      <c r="N190" s="5" t="n">
        <v>0.09</v>
      </c>
      <c r="O190" s="5" t="n">
        <v>0.3</v>
      </c>
      <c r="P190" s="8"/>
      <c r="Q190" s="8"/>
      <c r="R190" s="8"/>
      <c r="S190" s="8"/>
      <c r="T190" s="8"/>
      <c r="U190" s="8"/>
      <c r="V190" s="8"/>
      <c r="W190" s="8"/>
      <c r="X190" s="5"/>
      <c r="Y190" s="5"/>
      <c r="Z190" s="5"/>
      <c r="AA190" s="5"/>
      <c r="AB190" s="5"/>
      <c r="AJ190" s="0" t="n">
        <f aca="false">AJ186+1</f>
        <v>2020</v>
      </c>
      <c r="AO190" s="1" t="n">
        <f aca="false">SUM(AP190:AT190)</f>
        <v>1</v>
      </c>
      <c r="AP190" s="5" t="n">
        <f aca="false">AP189</f>
        <v>0.2627</v>
      </c>
      <c r="AQ190" s="5" t="n">
        <v>0.03</v>
      </c>
      <c r="AR190" s="5" t="n">
        <f aca="false">1-(AP190+AQ190+AT190+AS190)</f>
        <v>0.1523</v>
      </c>
      <c r="AS190" s="5" t="n">
        <v>0.065</v>
      </c>
      <c r="AT190" s="5" t="n">
        <v>0.49</v>
      </c>
      <c r="AU190" s="8"/>
      <c r="AV190" s="8"/>
      <c r="AW190" s="8"/>
      <c r="AX190" s="8"/>
      <c r="AY190" s="8"/>
      <c r="AZ190" s="8"/>
      <c r="BA190" s="8"/>
      <c r="BB190" s="8"/>
      <c r="BC190" s="5"/>
      <c r="BD190" s="5"/>
      <c r="BE190" s="5"/>
      <c r="BF190" s="5"/>
      <c r="BG190" s="5"/>
    </row>
    <row r="191" customFormat="false" ht="12.8" hidden="false" customHeight="false" outlineLevel="0" collapsed="false">
      <c r="B191" s="1" t="n">
        <f aca="false">K191-AP190</f>
        <v>0.1048</v>
      </c>
      <c r="E191" s="0" t="n">
        <f aca="false">E187+1</f>
        <v>2020</v>
      </c>
      <c r="J191" s="1" t="n">
        <f aca="false">SUM(K191:O191)</f>
        <v>1</v>
      </c>
      <c r="K191" s="5" t="n">
        <v>0.3675</v>
      </c>
      <c r="L191" s="5" t="n">
        <v>0.055</v>
      </c>
      <c r="M191" s="5" t="n">
        <f aca="false">1-(N191+O191+L191+K191)</f>
        <v>0.2075</v>
      </c>
      <c r="N191" s="5" t="n">
        <v>0.09</v>
      </c>
      <c r="O191" s="5" t="n">
        <v>0.28</v>
      </c>
      <c r="P191" s="5"/>
      <c r="Q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J191" s="0" t="n">
        <f aca="false">AJ187+1</f>
        <v>2020</v>
      </c>
      <c r="AO191" s="1" t="n">
        <f aca="false">SUM(AP191:AT191)</f>
        <v>1</v>
      </c>
      <c r="AP191" s="5" t="n">
        <v>0.2775</v>
      </c>
      <c r="AQ191" s="5" t="n">
        <v>0.04</v>
      </c>
      <c r="AR191" s="5" t="n">
        <f aca="false">1-(AP191+AQ191+AT191+AS191)</f>
        <v>0.1475</v>
      </c>
      <c r="AS191" s="5" t="n">
        <v>0.065</v>
      </c>
      <c r="AT191" s="5" t="n">
        <v>0.47</v>
      </c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</row>
    <row r="192" customFormat="false" ht="12.8" hidden="false" customHeight="false" outlineLevel="0" collapsed="false">
      <c r="B192" s="1" t="n">
        <f aca="false">K192-AP191</f>
        <v>0.0925</v>
      </c>
      <c r="E192" s="0" t="n">
        <f aca="false">E188+1</f>
        <v>2021</v>
      </c>
      <c r="J192" s="1" t="n">
        <f aca="false">SUM(K192:O192)</f>
        <v>1</v>
      </c>
      <c r="K192" s="5" t="n">
        <v>0.37</v>
      </c>
      <c r="L192" s="5" t="n">
        <v>0.065</v>
      </c>
      <c r="M192" s="5" t="n">
        <f aca="false">1-(O192+N192+L192+K192)</f>
        <v>0.215</v>
      </c>
      <c r="N192" s="5" t="n">
        <v>0.09</v>
      </c>
      <c r="O192" s="5" t="n">
        <v>0.26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J192" s="0" t="n">
        <f aca="false">AJ188+1</f>
        <v>2021</v>
      </c>
      <c r="AO192" s="1" t="n">
        <f aca="false">SUM(AP192:AT192)</f>
        <v>1</v>
      </c>
      <c r="AP192" s="5" t="n">
        <v>0.285</v>
      </c>
      <c r="AQ192" s="5" t="n">
        <v>0.04</v>
      </c>
      <c r="AR192" s="5" t="n">
        <f aca="false">1-(AP192+AQ192+AT192+AS192)</f>
        <v>0.16</v>
      </c>
      <c r="AS192" s="5" t="n">
        <v>0.065</v>
      </c>
      <c r="AT192" s="5" t="n">
        <v>0.45</v>
      </c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</row>
    <row r="193" customFormat="false" ht="12.8" hidden="false" customHeight="false" outlineLevel="0" collapsed="false">
      <c r="B193" s="1" t="n">
        <f aca="false">K193-AP189</f>
        <v>0.1098</v>
      </c>
      <c r="E193" s="0" t="n">
        <f aca="false">E189+1</f>
        <v>2021</v>
      </c>
      <c r="J193" s="1" t="n">
        <f aca="false">SUM(K193:O193)</f>
        <v>1</v>
      </c>
      <c r="K193" s="5" t="n">
        <v>0.3725</v>
      </c>
      <c r="L193" s="5" t="n">
        <v>0.065</v>
      </c>
      <c r="M193" s="5" t="n">
        <f aca="false">1-(O193+N193+L193+K193)</f>
        <v>0.2375</v>
      </c>
      <c r="N193" s="5" t="n">
        <v>0.085</v>
      </c>
      <c r="O193" s="5" t="n">
        <v>0.24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J193" s="0" t="n">
        <f aca="false">AJ189+1</f>
        <v>2021</v>
      </c>
      <c r="AO193" s="1" t="n">
        <f aca="false">SUM(AP193:AT193)</f>
        <v>1</v>
      </c>
      <c r="AP193" s="5" t="n">
        <v>0.285</v>
      </c>
      <c r="AQ193" s="5" t="n">
        <v>0.04</v>
      </c>
      <c r="AR193" s="5" t="n">
        <f aca="false">1-(AP193+AQ193+AT193+AS193)</f>
        <v>0.17</v>
      </c>
      <c r="AS193" s="5" t="n">
        <v>0.065</v>
      </c>
      <c r="AT193" s="5" t="n">
        <v>0.44</v>
      </c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</row>
    <row r="194" customFormat="false" ht="12.8" hidden="false" customHeight="false" outlineLevel="0" collapsed="false">
      <c r="B194" s="1" t="n">
        <f aca="false">K194-AP190</f>
        <v>0.1123888513</v>
      </c>
      <c r="E194" s="0" t="n">
        <f aca="false">E190+1</f>
        <v>2021</v>
      </c>
      <c r="J194" s="1" t="n">
        <f aca="false">SUM(K194:O194)</f>
        <v>1</v>
      </c>
      <c r="K194" s="5" t="n">
        <f aca="false">F188+0.015</f>
        <v>0.3750888513</v>
      </c>
      <c r="L194" s="5" t="n">
        <v>0.065</v>
      </c>
      <c r="M194" s="5" t="n">
        <f aca="false">1-(O194+N194+L194+K194)</f>
        <v>0.2595411411</v>
      </c>
      <c r="N194" s="5" t="n">
        <v>0.075</v>
      </c>
      <c r="O194" s="5" t="n">
        <f aca="false">J188</f>
        <v>0.2253700076</v>
      </c>
      <c r="P194" s="5" t="n">
        <f aca="false">K194</f>
        <v>0.3750888513</v>
      </c>
      <c r="Q194" s="5" t="n">
        <f aca="false">M194</f>
        <v>0.2595411411</v>
      </c>
      <c r="R194" s="5" t="n">
        <f aca="false">N194</f>
        <v>0.075</v>
      </c>
      <c r="S194" s="5" t="n">
        <f aca="false">O194</f>
        <v>0.2253700076</v>
      </c>
      <c r="T194" s="5" t="n">
        <f aca="false">K194</f>
        <v>0.3750888513</v>
      </c>
      <c r="U194" s="5" t="n">
        <f aca="false">M194</f>
        <v>0.2595411411</v>
      </c>
      <c r="V194" s="5" t="n">
        <f aca="false">N194</f>
        <v>0.075</v>
      </c>
      <c r="W194" s="5" t="n">
        <f aca="false">O194</f>
        <v>0.2253700076</v>
      </c>
      <c r="X194" s="5"/>
      <c r="Y194" s="5"/>
      <c r="Z194" s="5"/>
      <c r="AA194" s="5"/>
      <c r="AB194" s="5"/>
      <c r="AJ194" s="0" t="n">
        <f aca="false">AJ190+1</f>
        <v>2021</v>
      </c>
      <c r="AO194" s="1" t="n">
        <f aca="false">SUM(AP194:AT194)</f>
        <v>1</v>
      </c>
      <c r="AP194" s="5" t="n">
        <v>0.285</v>
      </c>
      <c r="AQ194" s="5" t="n">
        <v>0.04</v>
      </c>
      <c r="AR194" s="5" t="n">
        <f aca="false">1-(AP194+AQ194+AT194+AS194)</f>
        <v>0.1878183847</v>
      </c>
      <c r="AS194" s="5" t="n">
        <v>0.065</v>
      </c>
      <c r="AT194" s="5" t="n">
        <f aca="false">AO188</f>
        <v>0.4221816153</v>
      </c>
      <c r="AU194" s="5" t="n">
        <f aca="false">AP194</f>
        <v>0.285</v>
      </c>
      <c r="AV194" s="5" t="n">
        <f aca="false">AR194</f>
        <v>0.1878183847</v>
      </c>
      <c r="AW194" s="5" t="n">
        <f aca="false">AS194</f>
        <v>0.065</v>
      </c>
      <c r="AX194" s="5" t="n">
        <f aca="false">AT194</f>
        <v>0.4221816153</v>
      </c>
      <c r="AY194" s="5" t="n">
        <f aca="false">AP194</f>
        <v>0.285</v>
      </c>
      <c r="AZ194" s="5" t="n">
        <f aca="false">AR194</f>
        <v>0.1878183847</v>
      </c>
      <c r="BA194" s="5" t="n">
        <f aca="false">AS194</f>
        <v>0.065</v>
      </c>
      <c r="BB194" s="5" t="n">
        <f aca="false">AT194</f>
        <v>0.4221816153</v>
      </c>
      <c r="BC194" s="5"/>
      <c r="BD194" s="5"/>
      <c r="BE194" s="5"/>
      <c r="BF194" s="5"/>
      <c r="BG194" s="5"/>
    </row>
    <row r="195" customFormat="false" ht="12.8" hidden="false" customHeight="false" outlineLevel="0" collapsed="false">
      <c r="B195" s="1" t="n">
        <f aca="false">K191-AP191</f>
        <v>0.09</v>
      </c>
      <c r="E195" s="0" t="n">
        <f aca="false">E191+1</f>
        <v>2021</v>
      </c>
      <c r="K195" s="5" t="n">
        <f aca="false">K194+$Z$185</f>
        <v>0.376517422728571</v>
      </c>
      <c r="L195" s="5" t="n">
        <f aca="false">L194+$AA$185</f>
        <v>0.065</v>
      </c>
      <c r="M195" s="5" t="n">
        <f aca="false">M194+$AB$185</f>
        <v>0.259021660580519</v>
      </c>
      <c r="N195" s="5" t="n">
        <f aca="false">N194+$AC$185</f>
        <v>0.0744805194805195</v>
      </c>
      <c r="O195" s="5" t="n">
        <f aca="false">O194+$AD$185</f>
        <v>0.22498039721039</v>
      </c>
      <c r="P195" s="5" t="n">
        <f aca="false">P194+$Z$186</f>
        <v>0.375738201949351</v>
      </c>
      <c r="Q195" s="5" t="n">
        <f aca="false">Q194+$AA$186</f>
        <v>0.25941127097013</v>
      </c>
      <c r="R195" s="5" t="n">
        <f aca="false">R194+$AB$186</f>
        <v>0.0746753246753247</v>
      </c>
      <c r="S195" s="5" t="n">
        <f aca="false">S194+$AC$186</f>
        <v>0.225175202405195</v>
      </c>
      <c r="T195" s="5" t="n">
        <f aca="false">T194+$AD$186</f>
        <v>0.377296643507792</v>
      </c>
      <c r="U195" s="5" t="n">
        <f aca="false">U194+$AE$186</f>
        <v>0.258632050190909</v>
      </c>
      <c r="V195" s="5" t="n">
        <f aca="false">V194+$AF$186</f>
        <v>0.0742857142857143</v>
      </c>
      <c r="W195" s="5" t="n">
        <f aca="false">W194+$AG$186</f>
        <v>0.224785592015584</v>
      </c>
      <c r="X195" s="5"/>
      <c r="Y195" s="5"/>
      <c r="Z195" s="5"/>
      <c r="AA195" s="5"/>
      <c r="AB195" s="5"/>
      <c r="AJ195" s="0" t="n">
        <f aca="false">AJ191+1</f>
        <v>2021</v>
      </c>
      <c r="AP195" s="5" t="n">
        <f aca="false">AP194+$BE$185</f>
        <v>0.286363636363636</v>
      </c>
      <c r="AQ195" s="5" t="n">
        <f aca="false">AQ194+$BF$185</f>
        <v>0.04</v>
      </c>
      <c r="AR195" s="5" t="n">
        <f aca="false">AR194+$BG$185</f>
        <v>0.18755864444026</v>
      </c>
      <c r="AS195" s="5" t="n">
        <f aca="false">AS194+$BH$185</f>
        <v>0.0646753246753247</v>
      </c>
      <c r="AT195" s="5" t="n">
        <f aca="false">AT194+$BI$185</f>
        <v>0.421402394520779</v>
      </c>
      <c r="AU195" s="5" t="n">
        <f aca="false">AU194+$BE$186</f>
        <v>0.285454545454545</v>
      </c>
      <c r="AV195" s="5" t="n">
        <f aca="false">AV194+$BF$186</f>
        <v>0.187883319764935</v>
      </c>
      <c r="AW195" s="5" t="n">
        <f aca="false">AW194+$BG$186</f>
        <v>0.0648701298701299</v>
      </c>
      <c r="AX195" s="5" t="n">
        <f aca="false">AX194+$BH$186</f>
        <v>0.42179200491039</v>
      </c>
      <c r="AY195" s="5" t="n">
        <f aca="false">AY194+$BI$186</f>
        <v>0.287272727272727</v>
      </c>
      <c r="AZ195" s="5" t="n">
        <f aca="false">AZ194+$BJ$186</f>
        <v>0.187233969115584</v>
      </c>
      <c r="BA195" s="5" t="n">
        <f aca="false">BA194+$BK$186</f>
        <v>0.0644805194805195</v>
      </c>
      <c r="BB195" s="5" t="n">
        <f aca="false">BB194+$BL$186</f>
        <v>0.421012784131169</v>
      </c>
      <c r="BC195" s="5" t="s">
        <v>192</v>
      </c>
      <c r="BD195" s="5"/>
      <c r="BE195" s="5"/>
      <c r="BF195" s="5"/>
      <c r="BG195" s="5"/>
    </row>
    <row r="196" customFormat="false" ht="12.8" hidden="false" customHeight="false" outlineLevel="0" collapsed="false">
      <c r="B196" s="1" t="n">
        <f aca="false">K192-AP192</f>
        <v>0.085</v>
      </c>
      <c r="E196" s="0" t="n">
        <f aca="false">E192+1</f>
        <v>2022</v>
      </c>
      <c r="K196" s="5" t="n">
        <f aca="false">K195+$Z$185</f>
        <v>0.377945994157143</v>
      </c>
      <c r="L196" s="5" t="n">
        <f aca="false">L195+$AA$185</f>
        <v>0.065</v>
      </c>
      <c r="M196" s="5" t="n">
        <f aca="false">M195+$AB$185</f>
        <v>0.258502180061039</v>
      </c>
      <c r="N196" s="5" t="n">
        <f aca="false">N195+$AC$185</f>
        <v>0.073961038961039</v>
      </c>
      <c r="O196" s="5" t="n">
        <f aca="false">O195+$AD$185</f>
        <v>0.224590786820779</v>
      </c>
      <c r="P196" s="5" t="n">
        <f aca="false">P195+$Z$186</f>
        <v>0.376387552598701</v>
      </c>
      <c r="Q196" s="5" t="n">
        <f aca="false">Q195+$AA$186</f>
        <v>0.25928140084026</v>
      </c>
      <c r="R196" s="5" t="n">
        <f aca="false">R195+$AB$186</f>
        <v>0.0743506493506493</v>
      </c>
      <c r="S196" s="5" t="n">
        <f aca="false">S195+$AC$186</f>
        <v>0.22498039721039</v>
      </c>
      <c r="T196" s="5" t="n">
        <f aca="false">T195+$AD$186</f>
        <v>0.379504435715584</v>
      </c>
      <c r="U196" s="5" t="n">
        <f aca="false">U195+$AE$186</f>
        <v>0.257722959281818</v>
      </c>
      <c r="V196" s="5" t="n">
        <f aca="false">V195+$AF$186</f>
        <v>0.0735714285714286</v>
      </c>
      <c r="W196" s="5" t="n">
        <f aca="false">W195+$AG$186</f>
        <v>0.224201176431169</v>
      </c>
      <c r="X196" s="5"/>
      <c r="Y196" s="5"/>
      <c r="Z196" s="5"/>
      <c r="AA196" s="5"/>
      <c r="AB196" s="5"/>
      <c r="AJ196" s="0" t="n">
        <f aca="false">AJ192+1</f>
        <v>2022</v>
      </c>
      <c r="AP196" s="5" t="n">
        <f aca="false">AP195+$BE$185</f>
        <v>0.287727272727273</v>
      </c>
      <c r="AQ196" s="5" t="n">
        <f aca="false">AQ195+$BF$185</f>
        <v>0.04</v>
      </c>
      <c r="AR196" s="5" t="n">
        <f aca="false">AR195+$BG$185</f>
        <v>0.187298904180519</v>
      </c>
      <c r="AS196" s="5" t="n">
        <f aca="false">AS195+$BH$185</f>
        <v>0.0643506493506494</v>
      </c>
      <c r="AT196" s="5" t="n">
        <f aca="false">AT195+$BI$185</f>
        <v>0.420623173741558</v>
      </c>
      <c r="AU196" s="5" t="n">
        <f aca="false">AU195+$BE$186</f>
        <v>0.285909090909091</v>
      </c>
      <c r="AV196" s="5" t="n">
        <f aca="false">AV195+$BF$186</f>
        <v>0.18794825482987</v>
      </c>
      <c r="AW196" s="5" t="n">
        <f aca="false">AW195+$BG$186</f>
        <v>0.0647402597402597</v>
      </c>
      <c r="AX196" s="5" t="n">
        <f aca="false">AX195+$BH$186</f>
        <v>0.421402394520779</v>
      </c>
      <c r="AY196" s="5" t="n">
        <f aca="false">AY195+$BI$186</f>
        <v>0.289545454545455</v>
      </c>
      <c r="AZ196" s="5" t="n">
        <f aca="false">AZ195+$BJ$186</f>
        <v>0.186649553531169</v>
      </c>
      <c r="BA196" s="5" t="n">
        <f aca="false">BA195+$BK$186</f>
        <v>0.063961038961039</v>
      </c>
      <c r="BB196" s="5" t="n">
        <f aca="false">BB195+$BL$186</f>
        <v>0.419843952962338</v>
      </c>
      <c r="BC196" s="5"/>
      <c r="BD196" s="5"/>
      <c r="BE196" s="5"/>
      <c r="BF196" s="5"/>
      <c r="BG196" s="5"/>
    </row>
    <row r="197" customFormat="false" ht="12.8" hidden="false" customHeight="false" outlineLevel="0" collapsed="false">
      <c r="B197" s="1" t="n">
        <f aca="false">K193-AP193</f>
        <v>0.0875</v>
      </c>
      <c r="E197" s="0" t="n">
        <f aca="false">E193+1</f>
        <v>2022</v>
      </c>
      <c r="K197" s="5" t="n">
        <f aca="false">K196+$Z$185</f>
        <v>0.379374565585714</v>
      </c>
      <c r="L197" s="5" t="n">
        <f aca="false">L196+$AA$185</f>
        <v>0.065</v>
      </c>
      <c r="M197" s="5" t="n">
        <f aca="false">M196+$AB$185</f>
        <v>0.257982699541558</v>
      </c>
      <c r="N197" s="5" t="n">
        <f aca="false">N196+$AC$185</f>
        <v>0.0734415584415584</v>
      </c>
      <c r="O197" s="5" t="n">
        <f aca="false">O196+$AD$185</f>
        <v>0.224201176431169</v>
      </c>
      <c r="P197" s="5" t="n">
        <f aca="false">P196+$Z$186</f>
        <v>0.377036903248052</v>
      </c>
      <c r="Q197" s="5" t="n">
        <f aca="false">Q196+$AA$186</f>
        <v>0.259151530710389</v>
      </c>
      <c r="R197" s="5" t="n">
        <f aca="false">R196+$AB$186</f>
        <v>0.074025974025974</v>
      </c>
      <c r="S197" s="5" t="n">
        <f aca="false">S196+$AC$186</f>
        <v>0.224785592015584</v>
      </c>
      <c r="T197" s="5" t="n">
        <f aca="false">T196+$AD$186</f>
        <v>0.381712227923377</v>
      </c>
      <c r="U197" s="5" t="n">
        <f aca="false">U196+$AE$186</f>
        <v>0.256813868372727</v>
      </c>
      <c r="V197" s="5" t="n">
        <f aca="false">V196+$AF$186</f>
        <v>0.0728571428571429</v>
      </c>
      <c r="W197" s="5" t="n">
        <f aca="false">W196+$AG$186</f>
        <v>0.223616760846753</v>
      </c>
      <c r="X197" s="5"/>
      <c r="Y197" s="5"/>
      <c r="Z197" s="5"/>
      <c r="AA197" s="5"/>
      <c r="AB197" s="5"/>
      <c r="AJ197" s="0" t="n">
        <f aca="false">AJ193+1</f>
        <v>2022</v>
      </c>
      <c r="AP197" s="5" t="n">
        <f aca="false">AP196+$BE$185</f>
        <v>0.289090909090909</v>
      </c>
      <c r="AQ197" s="5" t="n">
        <f aca="false">AQ196+$BF$185</f>
        <v>0.04</v>
      </c>
      <c r="AR197" s="5" t="n">
        <f aca="false">AR196+$BG$185</f>
        <v>0.187039163920779</v>
      </c>
      <c r="AS197" s="5" t="n">
        <f aca="false">AS196+$BH$185</f>
        <v>0.064025974025974</v>
      </c>
      <c r="AT197" s="5" t="n">
        <f aca="false">AT196+$BI$185</f>
        <v>0.419843952962338</v>
      </c>
      <c r="AU197" s="5" t="n">
        <f aca="false">AU196+$BE$186</f>
        <v>0.286363636363636</v>
      </c>
      <c r="AV197" s="5" t="n">
        <f aca="false">AV196+$BF$186</f>
        <v>0.188013189894805</v>
      </c>
      <c r="AW197" s="5" t="n">
        <f aca="false">AW196+$BG$186</f>
        <v>0.0646103896103896</v>
      </c>
      <c r="AX197" s="5" t="n">
        <f aca="false">AX196+$BH$186</f>
        <v>0.421012784131169</v>
      </c>
      <c r="AY197" s="5" t="n">
        <f aca="false">AY196+$BI$186</f>
        <v>0.291818181818182</v>
      </c>
      <c r="AZ197" s="5" t="n">
        <f aca="false">AZ196+$BJ$186</f>
        <v>0.186065137946753</v>
      </c>
      <c r="BA197" s="5" t="n">
        <f aca="false">BA196+$BK$186</f>
        <v>0.0634415584415585</v>
      </c>
      <c r="BB197" s="5" t="n">
        <f aca="false">BB196+$BL$186</f>
        <v>0.418675121793507</v>
      </c>
      <c r="BC197" s="5"/>
      <c r="BD197" s="5"/>
      <c r="BE197" s="5"/>
      <c r="BF197" s="5"/>
      <c r="BG197" s="5"/>
    </row>
    <row r="198" customFormat="false" ht="12.8" hidden="false" customHeight="false" outlineLevel="0" collapsed="false">
      <c r="B198" s="1" t="n">
        <f aca="false">K194-AP194</f>
        <v>0.0900888513</v>
      </c>
      <c r="E198" s="0" t="n">
        <f aca="false">E194+1</f>
        <v>2022</v>
      </c>
      <c r="K198" s="5" t="n">
        <f aca="false">K197+$Z$185</f>
        <v>0.380803137014286</v>
      </c>
      <c r="L198" s="5" t="n">
        <f aca="false">L197+$AA$185</f>
        <v>0.065</v>
      </c>
      <c r="M198" s="5" t="n">
        <f aca="false">M197+$AB$185</f>
        <v>0.257463219022078</v>
      </c>
      <c r="N198" s="5" t="n">
        <f aca="false">N197+$AC$185</f>
        <v>0.0729220779220779</v>
      </c>
      <c r="O198" s="5" t="n">
        <f aca="false">O197+$AD$185</f>
        <v>0.223811566041558</v>
      </c>
      <c r="P198" s="5" t="n">
        <f aca="false">P197+$Z$186</f>
        <v>0.377686253897402</v>
      </c>
      <c r="Q198" s="5" t="n">
        <f aca="false">Q197+$AA$186</f>
        <v>0.259021660580519</v>
      </c>
      <c r="R198" s="5" t="n">
        <f aca="false">R197+$AB$186</f>
        <v>0.0737012987012987</v>
      </c>
      <c r="S198" s="5" t="n">
        <f aca="false">S197+$AC$186</f>
        <v>0.224590786820779</v>
      </c>
      <c r="T198" s="5" t="n">
        <f aca="false">T197+$AD$186</f>
        <v>0.383920020131169</v>
      </c>
      <c r="U198" s="5" t="n">
        <f aca="false">U197+$AE$186</f>
        <v>0.255904777463636</v>
      </c>
      <c r="V198" s="5" t="n">
        <f aca="false">V197+$AF$186</f>
        <v>0.0721428571428572</v>
      </c>
      <c r="W198" s="5" t="n">
        <f aca="false">W197+$AG$186</f>
        <v>0.223032345262338</v>
      </c>
      <c r="X198" s="5"/>
      <c r="Y198" s="5"/>
      <c r="Z198" s="5"/>
      <c r="AA198" s="5"/>
      <c r="AB198" s="5"/>
      <c r="AJ198" s="0" t="n">
        <f aca="false">AJ194+1</f>
        <v>2022</v>
      </c>
      <c r="AP198" s="5" t="n">
        <f aca="false">AP197+$BE$185</f>
        <v>0.290454545454545</v>
      </c>
      <c r="AQ198" s="5" t="n">
        <f aca="false">AQ197+$BF$185</f>
        <v>0.04</v>
      </c>
      <c r="AR198" s="5" t="n">
        <f aca="false">AR197+$BG$185</f>
        <v>0.186779423661039</v>
      </c>
      <c r="AS198" s="5" t="n">
        <f aca="false">AS197+$BH$185</f>
        <v>0.0637012987012987</v>
      </c>
      <c r="AT198" s="5" t="n">
        <f aca="false">AT197+$BI$185</f>
        <v>0.419064732183117</v>
      </c>
      <c r="AU198" s="5" t="n">
        <f aca="false">AU197+$BE$186</f>
        <v>0.286818181818182</v>
      </c>
      <c r="AV198" s="5" t="n">
        <f aca="false">AV197+$BF$186</f>
        <v>0.18807812495974</v>
      </c>
      <c r="AW198" s="5" t="n">
        <f aca="false">AW197+$BG$186</f>
        <v>0.0644805194805195</v>
      </c>
      <c r="AX198" s="5" t="n">
        <f aca="false">AX197+$BH$186</f>
        <v>0.420623173741558</v>
      </c>
      <c r="AY198" s="5" t="n">
        <f aca="false">AY197+$BI$186</f>
        <v>0.294090909090909</v>
      </c>
      <c r="AZ198" s="5" t="n">
        <f aca="false">AZ197+$BJ$186</f>
        <v>0.185480722362338</v>
      </c>
      <c r="BA198" s="5" t="n">
        <f aca="false">BA197+$BK$186</f>
        <v>0.0629220779220779</v>
      </c>
      <c r="BB198" s="5" t="n">
        <f aca="false">BB197+$BL$186</f>
        <v>0.417506290624675</v>
      </c>
      <c r="BC198" s="5"/>
      <c r="BD198" s="5"/>
      <c r="BE198" s="5"/>
      <c r="BF198" s="5"/>
      <c r="BG198" s="5"/>
    </row>
    <row r="199" customFormat="false" ht="12.8" hidden="false" customHeight="false" outlineLevel="0" collapsed="false">
      <c r="B199" s="1" t="n">
        <f aca="false">K195-AP195</f>
        <v>0.0901537863649351</v>
      </c>
      <c r="E199" s="0" t="n">
        <f aca="false">E195+1</f>
        <v>2022</v>
      </c>
      <c r="K199" s="5" t="n">
        <f aca="false">K198+$Z$185</f>
        <v>0.382231708442857</v>
      </c>
      <c r="L199" s="5" t="n">
        <f aca="false">L198+$AA$185</f>
        <v>0.065</v>
      </c>
      <c r="M199" s="5" t="n">
        <f aca="false">M198+$AB$185</f>
        <v>0.256943738502597</v>
      </c>
      <c r="N199" s="5" t="n">
        <f aca="false">N198+$AC$185</f>
        <v>0.0724025974025974</v>
      </c>
      <c r="O199" s="5" t="n">
        <f aca="false">O198+$AD$185</f>
        <v>0.223421955651948</v>
      </c>
      <c r="P199" s="5" t="n">
        <f aca="false">P198+$Z$186</f>
        <v>0.378335604546753</v>
      </c>
      <c r="Q199" s="5" t="n">
        <f aca="false">Q198+$AA$186</f>
        <v>0.258891790450649</v>
      </c>
      <c r="R199" s="5" t="n">
        <f aca="false">R198+$AB$186</f>
        <v>0.0733766233766234</v>
      </c>
      <c r="S199" s="5" t="n">
        <f aca="false">S198+$AC$186</f>
        <v>0.224395981625974</v>
      </c>
      <c r="T199" s="5" t="n">
        <f aca="false">T198+$AD$186</f>
        <v>0.386127812338961</v>
      </c>
      <c r="U199" s="5" t="n">
        <f aca="false">U198+$AE$186</f>
        <v>0.254995686554545</v>
      </c>
      <c r="V199" s="5" t="n">
        <f aca="false">V198+$AF$186</f>
        <v>0.0714285714285715</v>
      </c>
      <c r="W199" s="5" t="n">
        <f aca="false">W198+$AG$186</f>
        <v>0.222447929677922</v>
      </c>
      <c r="X199" s="5"/>
      <c r="Y199" s="5"/>
      <c r="Z199" s="5"/>
      <c r="AA199" s="5"/>
      <c r="AB199" s="5"/>
      <c r="AJ199" s="0" t="n">
        <f aca="false">AJ195+1</f>
        <v>2022</v>
      </c>
      <c r="AP199" s="5" t="n">
        <f aca="false">AP198+$BE$185</f>
        <v>0.291818181818182</v>
      </c>
      <c r="AQ199" s="5" t="n">
        <f aca="false">AQ198+$BF$185</f>
        <v>0.04</v>
      </c>
      <c r="AR199" s="5" t="n">
        <f aca="false">AR198+$BG$185</f>
        <v>0.186519683401299</v>
      </c>
      <c r="AS199" s="5" t="n">
        <f aca="false">AS198+$BH$185</f>
        <v>0.0633766233766234</v>
      </c>
      <c r="AT199" s="5" t="n">
        <f aca="false">AT198+$BI$185</f>
        <v>0.418285511403896</v>
      </c>
      <c r="AU199" s="5" t="n">
        <f aca="false">AU198+$BE$186</f>
        <v>0.287272727272727</v>
      </c>
      <c r="AV199" s="5" t="n">
        <f aca="false">AV198+$BF$186</f>
        <v>0.188143060024675</v>
      </c>
      <c r="AW199" s="5" t="n">
        <f aca="false">AW198+$BG$186</f>
        <v>0.0643506493506493</v>
      </c>
      <c r="AX199" s="5" t="n">
        <f aca="false">AX198+$BH$186</f>
        <v>0.420233563351948</v>
      </c>
      <c r="AY199" s="5" t="n">
        <f aca="false">AY198+$BI$186</f>
        <v>0.296363636363636</v>
      </c>
      <c r="AZ199" s="5" t="n">
        <f aca="false">AZ198+$BJ$186</f>
        <v>0.184896306777922</v>
      </c>
      <c r="BA199" s="5" t="n">
        <f aca="false">BA198+$BK$186</f>
        <v>0.0624025974025974</v>
      </c>
      <c r="BB199" s="5" t="n">
        <f aca="false">BB198+$BL$186</f>
        <v>0.416337459455844</v>
      </c>
      <c r="BC199" s="5"/>
      <c r="BD199" s="5"/>
      <c r="BE199" s="5"/>
      <c r="BF199" s="5"/>
      <c r="BG199" s="5"/>
    </row>
    <row r="200" customFormat="false" ht="12.8" hidden="false" customHeight="false" outlineLevel="0" collapsed="false">
      <c r="B200" s="1" t="n">
        <f aca="false">K196-AP196</f>
        <v>0.0902187214298702</v>
      </c>
      <c r="E200" s="0" t="n">
        <f aca="false">E196+1</f>
        <v>2023</v>
      </c>
      <c r="K200" s="5" t="n">
        <f aca="false">K199+$Z$185</f>
        <v>0.383660279871429</v>
      </c>
      <c r="L200" s="5" t="n">
        <f aca="false">L199+$AA$185</f>
        <v>0.065</v>
      </c>
      <c r="M200" s="5" t="n">
        <f aca="false">M199+$AB$185</f>
        <v>0.256424257983117</v>
      </c>
      <c r="N200" s="5" t="n">
        <f aca="false">N199+$AC$185</f>
        <v>0.0718831168831169</v>
      </c>
      <c r="O200" s="5" t="n">
        <f aca="false">O199+$AD$185</f>
        <v>0.223032345262338</v>
      </c>
      <c r="P200" s="5" t="n">
        <f aca="false">P199+$Z$186</f>
        <v>0.378984955196104</v>
      </c>
      <c r="Q200" s="5" t="n">
        <f aca="false">Q199+$AA$186</f>
        <v>0.258761920320779</v>
      </c>
      <c r="R200" s="5" t="n">
        <f aca="false">R199+$AB$186</f>
        <v>0.073051948051948</v>
      </c>
      <c r="S200" s="5" t="n">
        <f aca="false">S199+$AC$186</f>
        <v>0.224201176431169</v>
      </c>
      <c r="T200" s="5" t="n">
        <f aca="false">T199+$AD$186</f>
        <v>0.388335604546753</v>
      </c>
      <c r="U200" s="5" t="n">
        <f aca="false">U199+$AE$186</f>
        <v>0.254086595645454</v>
      </c>
      <c r="V200" s="5" t="n">
        <f aca="false">V199+$AF$186</f>
        <v>0.0707142857142857</v>
      </c>
      <c r="W200" s="5" t="n">
        <f aca="false">W199+$AG$186</f>
        <v>0.221863514093507</v>
      </c>
      <c r="X200" s="5"/>
      <c r="Y200" s="5"/>
      <c r="Z200" s="5"/>
      <c r="AA200" s="5"/>
      <c r="AB200" s="5"/>
      <c r="AJ200" s="0" t="n">
        <f aca="false">AJ196+1</f>
        <v>2023</v>
      </c>
      <c r="AP200" s="5" t="n">
        <f aca="false">AP199+$BE$185</f>
        <v>0.293181818181818</v>
      </c>
      <c r="AQ200" s="5" t="n">
        <f aca="false">AQ199+$BF$185</f>
        <v>0.04</v>
      </c>
      <c r="AR200" s="5" t="n">
        <f aca="false">AR199+$BG$185</f>
        <v>0.186259943141558</v>
      </c>
      <c r="AS200" s="5" t="n">
        <f aca="false">AS199+$BH$185</f>
        <v>0.0630519480519481</v>
      </c>
      <c r="AT200" s="5" t="n">
        <f aca="false">AT199+$BI$185</f>
        <v>0.417506290624675</v>
      </c>
      <c r="AU200" s="5" t="n">
        <f aca="false">AU199+$BE$186</f>
        <v>0.287727272727273</v>
      </c>
      <c r="AV200" s="5" t="n">
        <f aca="false">AV199+$BF$186</f>
        <v>0.18820799508961</v>
      </c>
      <c r="AW200" s="5" t="n">
        <f aca="false">AW199+$BG$186</f>
        <v>0.0642207792207792</v>
      </c>
      <c r="AX200" s="5" t="n">
        <f aca="false">AX199+$BH$186</f>
        <v>0.419843952962338</v>
      </c>
      <c r="AY200" s="5" t="n">
        <f aca="false">AY199+$BI$186</f>
        <v>0.298636363636364</v>
      </c>
      <c r="AZ200" s="5" t="n">
        <f aca="false">AZ199+$BJ$186</f>
        <v>0.184311891193506</v>
      </c>
      <c r="BA200" s="5" t="n">
        <f aca="false">BA199+$BK$186</f>
        <v>0.0618831168831169</v>
      </c>
      <c r="BB200" s="5" t="n">
        <f aca="false">BB199+$BL$186</f>
        <v>0.415168628287013</v>
      </c>
      <c r="BC200" s="5"/>
      <c r="BD200" s="5"/>
      <c r="BE200" s="5"/>
      <c r="BF200" s="5"/>
      <c r="BG200" s="5"/>
    </row>
    <row r="201" customFormat="false" ht="12.8" hidden="false" customHeight="false" outlineLevel="0" collapsed="false">
      <c r="B201" s="1" t="n">
        <f aca="false">K197-AP197</f>
        <v>0.0902836564948053</v>
      </c>
      <c r="E201" s="0" t="n">
        <f aca="false">E197+1</f>
        <v>2023</v>
      </c>
      <c r="K201" s="5" t="n">
        <f aca="false">K200+$Z$185</f>
        <v>0.3850888513</v>
      </c>
      <c r="L201" s="5" t="n">
        <f aca="false">L200+$AA$185</f>
        <v>0.065</v>
      </c>
      <c r="M201" s="5" t="n">
        <f aca="false">M200+$AB$185</f>
        <v>0.255904777463636</v>
      </c>
      <c r="N201" s="5" t="n">
        <f aca="false">N200+$AC$185</f>
        <v>0.0713636363636364</v>
      </c>
      <c r="O201" s="5" t="n">
        <f aca="false">O200+$AD$185</f>
        <v>0.222642734872727</v>
      </c>
      <c r="P201" s="5" t="n">
        <f aca="false">P200+$Z$186</f>
        <v>0.379634305845454</v>
      </c>
      <c r="Q201" s="5" t="n">
        <f aca="false">Q200+$AA$186</f>
        <v>0.258632050190909</v>
      </c>
      <c r="R201" s="5" t="n">
        <f aca="false">R200+$AB$186</f>
        <v>0.0727272727272727</v>
      </c>
      <c r="S201" s="5" t="n">
        <f aca="false">S200+$AC$186</f>
        <v>0.224006371236364</v>
      </c>
      <c r="T201" s="5" t="n">
        <f aca="false">T200+$AD$186</f>
        <v>0.390543396754546</v>
      </c>
      <c r="U201" s="5" t="n">
        <f aca="false">U200+$AE$186</f>
        <v>0.253177504736363</v>
      </c>
      <c r="V201" s="5" t="n">
        <f aca="false">V200+$AF$186</f>
        <v>0.07</v>
      </c>
      <c r="W201" s="5" t="n">
        <f aca="false">W200+$AG$186</f>
        <v>0.221279098509091</v>
      </c>
      <c r="X201" s="5"/>
      <c r="Y201" s="5"/>
      <c r="Z201" s="5"/>
      <c r="AA201" s="5"/>
      <c r="AB201" s="5"/>
      <c r="AJ201" s="0" t="n">
        <f aca="false">AJ197+1</f>
        <v>2023</v>
      </c>
      <c r="AP201" s="5" t="n">
        <f aca="false">AP200+$BE$185</f>
        <v>0.294545454545454</v>
      </c>
      <c r="AQ201" s="5" t="n">
        <f aca="false">AQ200+$BF$185</f>
        <v>0.04</v>
      </c>
      <c r="AR201" s="5" t="n">
        <f aca="false">AR200+$BG$185</f>
        <v>0.186000202881818</v>
      </c>
      <c r="AS201" s="5" t="n">
        <f aca="false">AS200+$BH$185</f>
        <v>0.0627272727272727</v>
      </c>
      <c r="AT201" s="5" t="n">
        <f aca="false">AT200+$BI$185</f>
        <v>0.416727069845455</v>
      </c>
      <c r="AU201" s="5" t="n">
        <f aca="false">AU200+$BE$186</f>
        <v>0.288181818181818</v>
      </c>
      <c r="AV201" s="5" t="n">
        <f aca="false">AV200+$BF$186</f>
        <v>0.188272930154545</v>
      </c>
      <c r="AW201" s="5" t="n">
        <f aca="false">AW200+$BG$186</f>
        <v>0.0640909090909091</v>
      </c>
      <c r="AX201" s="5" t="n">
        <f aca="false">AX200+$BH$186</f>
        <v>0.419454342572727</v>
      </c>
      <c r="AY201" s="5" t="n">
        <f aca="false">AY200+$BI$186</f>
        <v>0.300909090909091</v>
      </c>
      <c r="AZ201" s="5" t="n">
        <f aca="false">AZ200+$BJ$186</f>
        <v>0.183727475609091</v>
      </c>
      <c r="BA201" s="5" t="n">
        <f aca="false">BA200+$BK$186</f>
        <v>0.0613636363636364</v>
      </c>
      <c r="BB201" s="5" t="n">
        <f aca="false">BB200+$BL$186</f>
        <v>0.413999797118182</v>
      </c>
      <c r="BC201" s="5"/>
      <c r="BD201" s="5"/>
      <c r="BE201" s="5"/>
      <c r="BF201" s="5"/>
      <c r="BG201" s="5"/>
    </row>
    <row r="202" customFormat="false" ht="12.8" hidden="false" customHeight="false" outlineLevel="0" collapsed="false">
      <c r="B202" s="1" t="n">
        <f aca="false">K198-AP198</f>
        <v>0.0903485915597404</v>
      </c>
      <c r="E202" s="0" t="n">
        <f aca="false">E198+1</f>
        <v>2023</v>
      </c>
      <c r="K202" s="5" t="n">
        <f aca="false">K201+$Z$185</f>
        <v>0.386517422728572</v>
      </c>
      <c r="L202" s="5" t="n">
        <f aca="false">L201+$AA$185</f>
        <v>0.065</v>
      </c>
      <c r="M202" s="5" t="n">
        <f aca="false">M201+$AB$185</f>
        <v>0.255385296944156</v>
      </c>
      <c r="N202" s="5" t="n">
        <f aca="false">N201+$AC$185</f>
        <v>0.0708441558441559</v>
      </c>
      <c r="O202" s="5" t="n">
        <f aca="false">O201+$AD$185</f>
        <v>0.222253124483117</v>
      </c>
      <c r="P202" s="5" t="n">
        <f aca="false">P201+$Z$186</f>
        <v>0.380283656494805</v>
      </c>
      <c r="Q202" s="5" t="n">
        <f aca="false">Q201+$AA$186</f>
        <v>0.258502180061039</v>
      </c>
      <c r="R202" s="5" t="n">
        <f aca="false">R201+$AB$186</f>
        <v>0.0724025974025974</v>
      </c>
      <c r="S202" s="5" t="n">
        <f aca="false">S201+$AC$186</f>
        <v>0.223811566041558</v>
      </c>
      <c r="T202" s="5" t="n">
        <f aca="false">T201+$AD$186</f>
        <v>0.392751188962338</v>
      </c>
      <c r="U202" s="5" t="n">
        <f aca="false">U201+$AE$186</f>
        <v>0.252268413827273</v>
      </c>
      <c r="V202" s="5" t="n">
        <f aca="false">V201+$AF$186</f>
        <v>0.0692857142857143</v>
      </c>
      <c r="W202" s="5" t="n">
        <f aca="false">W201+$AG$186</f>
        <v>0.220694682924675</v>
      </c>
      <c r="X202" s="5"/>
      <c r="Y202" s="5"/>
      <c r="Z202" s="5"/>
      <c r="AA202" s="5"/>
      <c r="AB202" s="5"/>
      <c r="AJ202" s="0" t="n">
        <f aca="false">AJ198+1</f>
        <v>2023</v>
      </c>
      <c r="AP202" s="5" t="n">
        <f aca="false">AP201+$BE$185</f>
        <v>0.295909090909091</v>
      </c>
      <c r="AQ202" s="5" t="n">
        <f aca="false">AQ201+$BF$185</f>
        <v>0.04</v>
      </c>
      <c r="AR202" s="5" t="n">
        <f aca="false">AR201+$BG$185</f>
        <v>0.185740462622078</v>
      </c>
      <c r="AS202" s="5" t="n">
        <f aca="false">AS201+$BH$185</f>
        <v>0.0624025974025974</v>
      </c>
      <c r="AT202" s="5" t="n">
        <f aca="false">AT201+$BI$185</f>
        <v>0.415947849066234</v>
      </c>
      <c r="AU202" s="5" t="n">
        <f aca="false">AU201+$BE$186</f>
        <v>0.288636363636363</v>
      </c>
      <c r="AV202" s="5" t="n">
        <f aca="false">AV201+$BF$186</f>
        <v>0.18833786521948</v>
      </c>
      <c r="AW202" s="5" t="n">
        <f aca="false">AW201+$BG$186</f>
        <v>0.0639610389610389</v>
      </c>
      <c r="AX202" s="5" t="n">
        <f aca="false">AX201+$BH$186</f>
        <v>0.419064732183117</v>
      </c>
      <c r="AY202" s="5" t="n">
        <f aca="false">AY201+$BI$186</f>
        <v>0.303181818181818</v>
      </c>
      <c r="AZ202" s="5" t="n">
        <f aca="false">AZ201+$BJ$186</f>
        <v>0.183143060024675</v>
      </c>
      <c r="BA202" s="5" t="n">
        <f aca="false">BA201+$BK$186</f>
        <v>0.0608441558441559</v>
      </c>
      <c r="BB202" s="5" t="n">
        <f aca="false">BB201+$BL$186</f>
        <v>0.412830965949351</v>
      </c>
      <c r="BC202" s="5"/>
      <c r="BD202" s="5"/>
      <c r="BE202" s="5"/>
      <c r="BF202" s="5"/>
      <c r="BG202" s="5"/>
    </row>
    <row r="203" customFormat="false" ht="12.8" hidden="false" customHeight="false" outlineLevel="0" collapsed="false">
      <c r="B203" s="1" t="n">
        <f aca="false">K199-AP199</f>
        <v>0.0904135266246755</v>
      </c>
      <c r="E203" s="0" t="n">
        <f aca="false">E199+1</f>
        <v>2023</v>
      </c>
      <c r="K203" s="5" t="n">
        <f aca="false">K202+$Z$185</f>
        <v>0.387945994157143</v>
      </c>
      <c r="L203" s="5" t="n">
        <f aca="false">L202+$AA$185</f>
        <v>0.065</v>
      </c>
      <c r="M203" s="5" t="n">
        <f aca="false">M202+$AB$185</f>
        <v>0.254865816424675</v>
      </c>
      <c r="N203" s="5" t="n">
        <f aca="false">N202+$AC$185</f>
        <v>0.0703246753246753</v>
      </c>
      <c r="O203" s="5" t="n">
        <f aca="false">O202+$AD$185</f>
        <v>0.221863514093507</v>
      </c>
      <c r="P203" s="5" t="n">
        <f aca="false">P202+$Z$186</f>
        <v>0.380933007144156</v>
      </c>
      <c r="Q203" s="5" t="n">
        <f aca="false">Q202+$AA$186</f>
        <v>0.258372309931169</v>
      </c>
      <c r="R203" s="5" t="n">
        <f aca="false">R202+$AB$186</f>
        <v>0.0720779220779221</v>
      </c>
      <c r="S203" s="5" t="n">
        <f aca="false">S202+$AC$186</f>
        <v>0.223616760846753</v>
      </c>
      <c r="T203" s="5" t="n">
        <f aca="false">T202+$AD$186</f>
        <v>0.39495898117013</v>
      </c>
      <c r="U203" s="5" t="n">
        <f aca="false">U202+$AE$186</f>
        <v>0.251359322918182</v>
      </c>
      <c r="V203" s="5" t="n">
        <f aca="false">V202+$AF$186</f>
        <v>0.0685714285714286</v>
      </c>
      <c r="W203" s="5" t="n">
        <f aca="false">W202+$AG$186</f>
        <v>0.22011026734026</v>
      </c>
      <c r="X203" s="5"/>
      <c r="Y203" s="5"/>
      <c r="Z203" s="5"/>
      <c r="AA203" s="5"/>
      <c r="AB203" s="5"/>
      <c r="AJ203" s="0" t="n">
        <f aca="false">AJ199+1</f>
        <v>2023</v>
      </c>
      <c r="AP203" s="5" t="n">
        <f aca="false">AP202+$BE$185</f>
        <v>0.297272727272727</v>
      </c>
      <c r="AQ203" s="5" t="n">
        <f aca="false">AQ202+$BF$185</f>
        <v>0.04</v>
      </c>
      <c r="AR203" s="5" t="n">
        <f aca="false">AR202+$BG$185</f>
        <v>0.185480722362338</v>
      </c>
      <c r="AS203" s="5" t="n">
        <f aca="false">AS202+$BH$185</f>
        <v>0.0620779220779221</v>
      </c>
      <c r="AT203" s="5" t="n">
        <f aca="false">AT202+$BI$185</f>
        <v>0.415168628287013</v>
      </c>
      <c r="AU203" s="5" t="n">
        <f aca="false">AU202+$BE$186</f>
        <v>0.289090909090909</v>
      </c>
      <c r="AV203" s="5" t="n">
        <f aca="false">AV202+$BF$186</f>
        <v>0.188402800284416</v>
      </c>
      <c r="AW203" s="5" t="n">
        <f aca="false">AW202+$BG$186</f>
        <v>0.0638311688311688</v>
      </c>
      <c r="AX203" s="5" t="n">
        <f aca="false">AX202+$BH$186</f>
        <v>0.418675121793507</v>
      </c>
      <c r="AY203" s="5" t="n">
        <f aca="false">AY202+$BI$186</f>
        <v>0.305454545454545</v>
      </c>
      <c r="AZ203" s="5" t="n">
        <f aca="false">AZ202+$BJ$186</f>
        <v>0.18255864444026</v>
      </c>
      <c r="BA203" s="5" t="n">
        <f aca="false">BA202+$BK$186</f>
        <v>0.0603246753246753</v>
      </c>
      <c r="BB203" s="5" t="n">
        <f aca="false">BB202+$BL$186</f>
        <v>0.41166213478052</v>
      </c>
      <c r="BC203" s="5"/>
      <c r="BD203" s="5"/>
      <c r="BE203" s="5"/>
      <c r="BF203" s="5"/>
      <c r="BG203" s="5"/>
    </row>
    <row r="204" customFormat="false" ht="12.8" hidden="false" customHeight="false" outlineLevel="0" collapsed="false">
      <c r="B204" s="1" t="n">
        <f aca="false">K200-AP200</f>
        <v>0.0904784616896106</v>
      </c>
      <c r="E204" s="0" t="n">
        <f aca="false">E200+1</f>
        <v>2024</v>
      </c>
      <c r="K204" s="5" t="n">
        <f aca="false">K203+$Z$185</f>
        <v>0.389374565585714</v>
      </c>
      <c r="L204" s="5" t="n">
        <f aca="false">L203+$AA$185</f>
        <v>0.065</v>
      </c>
      <c r="M204" s="5" t="n">
        <f aca="false">M203+$AB$185</f>
        <v>0.254346335905195</v>
      </c>
      <c r="N204" s="5" t="n">
        <f aca="false">N203+$AC$185</f>
        <v>0.0698051948051948</v>
      </c>
      <c r="O204" s="5" t="n">
        <f aca="false">O203+$AD$185</f>
        <v>0.221473903703896</v>
      </c>
      <c r="P204" s="5" t="n">
        <f aca="false">P203+$Z$186</f>
        <v>0.381582357793506</v>
      </c>
      <c r="Q204" s="5" t="n">
        <f aca="false">Q203+$AA$186</f>
        <v>0.258242439801298</v>
      </c>
      <c r="R204" s="5" t="n">
        <f aca="false">R203+$AB$186</f>
        <v>0.0717532467532468</v>
      </c>
      <c r="S204" s="5" t="n">
        <f aca="false">S203+$AC$186</f>
        <v>0.223421955651948</v>
      </c>
      <c r="T204" s="5" t="n">
        <f aca="false">T203+$AD$186</f>
        <v>0.397166773377922</v>
      </c>
      <c r="U204" s="5" t="n">
        <f aca="false">U203+$AE$186</f>
        <v>0.250450232009091</v>
      </c>
      <c r="V204" s="5" t="n">
        <f aca="false">V203+$AF$186</f>
        <v>0.0678571428571429</v>
      </c>
      <c r="W204" s="5" t="n">
        <f aca="false">W203+$AG$186</f>
        <v>0.219525851755844</v>
      </c>
      <c r="X204" s="5"/>
      <c r="Y204" s="5"/>
      <c r="Z204" s="5"/>
      <c r="AA204" s="5"/>
      <c r="AB204" s="5"/>
      <c r="AJ204" s="0" t="n">
        <f aca="false">AJ200+1</f>
        <v>2024</v>
      </c>
      <c r="AP204" s="5" t="n">
        <f aca="false">AP203+$BE$185</f>
        <v>0.298636363636363</v>
      </c>
      <c r="AQ204" s="5" t="n">
        <f aca="false">AQ203+$BF$185</f>
        <v>0.04</v>
      </c>
      <c r="AR204" s="5" t="n">
        <f aca="false">AR203+$BG$185</f>
        <v>0.185220982102597</v>
      </c>
      <c r="AS204" s="5" t="n">
        <f aca="false">AS203+$BH$185</f>
        <v>0.0617532467532468</v>
      </c>
      <c r="AT204" s="5" t="n">
        <f aca="false">AT203+$BI$185</f>
        <v>0.414389407507792</v>
      </c>
      <c r="AU204" s="5" t="n">
        <f aca="false">AU203+$BE$186</f>
        <v>0.289545454545454</v>
      </c>
      <c r="AV204" s="5" t="n">
        <f aca="false">AV203+$BF$186</f>
        <v>0.188467735349351</v>
      </c>
      <c r="AW204" s="5" t="n">
        <f aca="false">AW203+$BG$186</f>
        <v>0.0637012987012987</v>
      </c>
      <c r="AX204" s="5" t="n">
        <f aca="false">AX203+$BH$186</f>
        <v>0.418285511403896</v>
      </c>
      <c r="AY204" s="5" t="n">
        <f aca="false">AY203+$BI$186</f>
        <v>0.307727272727273</v>
      </c>
      <c r="AZ204" s="5" t="n">
        <f aca="false">AZ203+$BJ$186</f>
        <v>0.181974228855844</v>
      </c>
      <c r="BA204" s="5" t="n">
        <f aca="false">BA203+$BK$186</f>
        <v>0.0598051948051948</v>
      </c>
      <c r="BB204" s="5" t="n">
        <f aca="false">BB203+$BL$186</f>
        <v>0.410493303611688</v>
      </c>
      <c r="BC204" s="5"/>
      <c r="BD204" s="5"/>
      <c r="BE204" s="5"/>
      <c r="BF204" s="5"/>
      <c r="BG204" s="5"/>
    </row>
    <row r="205" customFormat="false" ht="12.8" hidden="false" customHeight="false" outlineLevel="0" collapsed="false">
      <c r="B205" s="1" t="n">
        <f aca="false">K201-AP201</f>
        <v>0.0905433967545457</v>
      </c>
      <c r="E205" s="0" t="n">
        <f aca="false">E201+1</f>
        <v>2024</v>
      </c>
      <c r="K205" s="5" t="n">
        <f aca="false">K204+$Z$185</f>
        <v>0.390803137014286</v>
      </c>
      <c r="L205" s="5" t="n">
        <f aca="false">L204+$AA$185</f>
        <v>0.065</v>
      </c>
      <c r="M205" s="5" t="n">
        <f aca="false">M204+$AB$185</f>
        <v>0.253826855385714</v>
      </c>
      <c r="N205" s="5" t="n">
        <f aca="false">N204+$AC$185</f>
        <v>0.0692857142857143</v>
      </c>
      <c r="O205" s="5" t="n">
        <f aca="false">O204+$AD$185</f>
        <v>0.221084293314286</v>
      </c>
      <c r="P205" s="5" t="n">
        <f aca="false">P204+$Z$186</f>
        <v>0.382231708442857</v>
      </c>
      <c r="Q205" s="5" t="n">
        <f aca="false">Q204+$AA$186</f>
        <v>0.258112569671428</v>
      </c>
      <c r="R205" s="5" t="n">
        <f aca="false">R204+$AB$186</f>
        <v>0.0714285714285714</v>
      </c>
      <c r="S205" s="5" t="n">
        <f aca="false">S204+$AC$186</f>
        <v>0.223227150457143</v>
      </c>
      <c r="T205" s="5" t="n">
        <f aca="false">T204+$AD$186</f>
        <v>0.399374565585714</v>
      </c>
      <c r="U205" s="5" t="n">
        <f aca="false">U204+$AE$186</f>
        <v>0.2495411411</v>
      </c>
      <c r="V205" s="5" t="n">
        <f aca="false">V204+$AF$186</f>
        <v>0.0671428571428572</v>
      </c>
      <c r="W205" s="5" t="n">
        <f aca="false">W204+$AG$186</f>
        <v>0.218941436171429</v>
      </c>
      <c r="X205" s="5"/>
      <c r="Y205" s="5"/>
      <c r="Z205" s="5"/>
      <c r="AA205" s="5"/>
      <c r="AB205" s="5"/>
      <c r="AJ205" s="0" t="n">
        <f aca="false">AJ201+1</f>
        <v>2024</v>
      </c>
      <c r="AP205" s="5" t="n">
        <f aca="false">AP204+$BE$185</f>
        <v>0.3</v>
      </c>
      <c r="AQ205" s="5" t="n">
        <f aca="false">AQ204+$BF$185</f>
        <v>0.04</v>
      </c>
      <c r="AR205" s="5" t="n">
        <f aca="false">AR204+$BG$185</f>
        <v>0.184961241842857</v>
      </c>
      <c r="AS205" s="5" t="n">
        <f aca="false">AS204+$BH$185</f>
        <v>0.0614285714285714</v>
      </c>
      <c r="AT205" s="5" t="n">
        <f aca="false">AT204+$BI$185</f>
        <v>0.413610186728572</v>
      </c>
      <c r="AU205" s="5" t="n">
        <f aca="false">AU204+$BE$186</f>
        <v>0.29</v>
      </c>
      <c r="AV205" s="5" t="n">
        <f aca="false">AV204+$BF$186</f>
        <v>0.188532670414286</v>
      </c>
      <c r="AW205" s="5" t="n">
        <f aca="false">AW204+$BG$186</f>
        <v>0.0635714285714285</v>
      </c>
      <c r="AX205" s="5" t="n">
        <f aca="false">AX204+$BH$186</f>
        <v>0.417895901014286</v>
      </c>
      <c r="AY205" s="5" t="n">
        <f aca="false">AY204+$BI$186</f>
        <v>0.31</v>
      </c>
      <c r="AZ205" s="5" t="n">
        <f aca="false">AZ204+$BJ$186</f>
        <v>0.181389813271429</v>
      </c>
      <c r="BA205" s="5" t="n">
        <f aca="false">BA204+$BK$186</f>
        <v>0.0592857142857143</v>
      </c>
      <c r="BB205" s="5" t="n">
        <f aca="false">BB204+$BL$186</f>
        <v>0.409324472442857</v>
      </c>
      <c r="BC205" s="5"/>
      <c r="BD205" s="5"/>
      <c r="BE205" s="5"/>
      <c r="BF205" s="5"/>
      <c r="BG205" s="5"/>
    </row>
    <row r="206" customFormat="false" ht="12.8" hidden="false" customHeight="false" outlineLevel="0" collapsed="false">
      <c r="B206" s="1" t="n">
        <f aca="false">K202-AP202</f>
        <v>0.0906083318194808</v>
      </c>
      <c r="E206" s="0" t="n">
        <f aca="false">E202+1</f>
        <v>2024</v>
      </c>
      <c r="K206" s="5" t="n">
        <f aca="false">K205+$Z$185</f>
        <v>0.392231708442857</v>
      </c>
      <c r="L206" s="5" t="n">
        <f aca="false">L205+$AA$185</f>
        <v>0.065</v>
      </c>
      <c r="M206" s="5" t="n">
        <f aca="false">M205+$AB$185</f>
        <v>0.253307374866234</v>
      </c>
      <c r="N206" s="5" t="n">
        <f aca="false">N205+$AC$185</f>
        <v>0.0687662337662338</v>
      </c>
      <c r="O206" s="5" t="n">
        <f aca="false">O205+$AD$185</f>
        <v>0.220694682924675</v>
      </c>
      <c r="P206" s="5" t="n">
        <f aca="false">P205+$Z$186</f>
        <v>0.382881059092207</v>
      </c>
      <c r="Q206" s="5" t="n">
        <f aca="false">Q205+$AA$186</f>
        <v>0.257982699541558</v>
      </c>
      <c r="R206" s="5" t="n">
        <f aca="false">R205+$AB$186</f>
        <v>0.0711038961038961</v>
      </c>
      <c r="S206" s="5" t="n">
        <f aca="false">S205+$AC$186</f>
        <v>0.223032345262338</v>
      </c>
      <c r="T206" s="5" t="n">
        <f aca="false">T205+$AD$186</f>
        <v>0.401582357793507</v>
      </c>
      <c r="U206" s="5" t="n">
        <f aca="false">U205+$AE$186</f>
        <v>0.248632050190909</v>
      </c>
      <c r="V206" s="5" t="n">
        <f aca="false">V205+$AF$186</f>
        <v>0.0664285714285715</v>
      </c>
      <c r="W206" s="5" t="n">
        <f aca="false">W205+$AG$186</f>
        <v>0.218357020587013</v>
      </c>
      <c r="X206" s="5"/>
      <c r="Y206" s="5"/>
      <c r="Z206" s="5"/>
      <c r="AA206" s="5"/>
      <c r="AB206" s="5"/>
      <c r="AJ206" s="0" t="n">
        <f aca="false">AJ202+1</f>
        <v>2024</v>
      </c>
      <c r="AP206" s="5" t="n">
        <f aca="false">AP205+$BE$185</f>
        <v>0.301363636363636</v>
      </c>
      <c r="AQ206" s="5" t="n">
        <f aca="false">AQ205+$BF$185</f>
        <v>0.04</v>
      </c>
      <c r="AR206" s="5" t="n">
        <f aca="false">AR205+$BG$185</f>
        <v>0.184701501583117</v>
      </c>
      <c r="AS206" s="5" t="n">
        <f aca="false">AS205+$BH$185</f>
        <v>0.0611038961038961</v>
      </c>
      <c r="AT206" s="5" t="n">
        <f aca="false">AT205+$BI$185</f>
        <v>0.412830965949351</v>
      </c>
      <c r="AU206" s="5" t="n">
        <f aca="false">AU205+$BE$186</f>
        <v>0.290454545454545</v>
      </c>
      <c r="AV206" s="5" t="n">
        <f aca="false">AV205+$BF$186</f>
        <v>0.188597605479221</v>
      </c>
      <c r="AW206" s="5" t="n">
        <f aca="false">AW205+$BG$186</f>
        <v>0.0634415584415584</v>
      </c>
      <c r="AX206" s="5" t="n">
        <f aca="false">AX205+$BH$186</f>
        <v>0.417506290624675</v>
      </c>
      <c r="AY206" s="5" t="n">
        <f aca="false">AY205+$BI$186</f>
        <v>0.312272727272727</v>
      </c>
      <c r="AZ206" s="5" t="n">
        <f aca="false">AZ205+$BJ$186</f>
        <v>0.180805397687013</v>
      </c>
      <c r="BA206" s="5" t="n">
        <f aca="false">BA205+$BK$186</f>
        <v>0.0587662337662338</v>
      </c>
      <c r="BB206" s="5" t="n">
        <f aca="false">BB205+$BL$186</f>
        <v>0.408155641274026</v>
      </c>
      <c r="BC206" s="5"/>
      <c r="BD206" s="5"/>
      <c r="BE206" s="5"/>
      <c r="BF206" s="5"/>
      <c r="BG206" s="5"/>
    </row>
    <row r="207" customFormat="false" ht="12.8" hidden="false" customHeight="false" outlineLevel="0" collapsed="false">
      <c r="B207" s="1" t="n">
        <f aca="false">K203-AP203</f>
        <v>0.0906732668844159</v>
      </c>
      <c r="E207" s="0" t="n">
        <f aca="false">E203+1</f>
        <v>2024</v>
      </c>
      <c r="K207" s="5" t="n">
        <f aca="false">K206+$Z$185</f>
        <v>0.393660279871429</v>
      </c>
      <c r="L207" s="5" t="n">
        <f aca="false">L206+$AA$185</f>
        <v>0.065</v>
      </c>
      <c r="M207" s="5" t="n">
        <f aca="false">M206+$AB$185</f>
        <v>0.252787894346753</v>
      </c>
      <c r="N207" s="5" t="n">
        <f aca="false">N206+$AC$185</f>
        <v>0.0682467532467533</v>
      </c>
      <c r="O207" s="5" t="n">
        <f aca="false">O206+$AD$185</f>
        <v>0.220305072535065</v>
      </c>
      <c r="P207" s="5" t="n">
        <f aca="false">P206+$Z$186</f>
        <v>0.383530409741558</v>
      </c>
      <c r="Q207" s="5" t="n">
        <f aca="false">Q206+$AA$186</f>
        <v>0.257852829411688</v>
      </c>
      <c r="R207" s="5" t="n">
        <f aca="false">R206+$AB$186</f>
        <v>0.0707792207792208</v>
      </c>
      <c r="S207" s="5" t="n">
        <f aca="false">S206+$AC$186</f>
        <v>0.222837540067533</v>
      </c>
      <c r="T207" s="5" t="n">
        <f aca="false">T206+$AD$186</f>
        <v>0.403790150001299</v>
      </c>
      <c r="U207" s="5" t="n">
        <f aca="false">U206+$AE$186</f>
        <v>0.247722959281818</v>
      </c>
      <c r="V207" s="5" t="n">
        <f aca="false">V206+$AF$186</f>
        <v>0.0657142857142858</v>
      </c>
      <c r="W207" s="5" t="n">
        <f aca="false">W206+$AG$186</f>
        <v>0.217772605002598</v>
      </c>
      <c r="X207" s="5"/>
      <c r="Y207" s="5"/>
      <c r="Z207" s="5"/>
      <c r="AA207" s="5"/>
      <c r="AB207" s="5"/>
      <c r="AJ207" s="0" t="n">
        <f aca="false">AJ203+1</f>
        <v>2024</v>
      </c>
      <c r="AP207" s="5" t="n">
        <f aca="false">AP206+$BE$185</f>
        <v>0.302727272727273</v>
      </c>
      <c r="AQ207" s="5" t="n">
        <f aca="false">AQ206+$BF$185</f>
        <v>0.04</v>
      </c>
      <c r="AR207" s="5" t="n">
        <f aca="false">AR206+$BG$185</f>
        <v>0.184441761323376</v>
      </c>
      <c r="AS207" s="5" t="n">
        <f aca="false">AS206+$BH$185</f>
        <v>0.0607792207792208</v>
      </c>
      <c r="AT207" s="5" t="n">
        <f aca="false">AT206+$BI$185</f>
        <v>0.41205174517013</v>
      </c>
      <c r="AU207" s="5" t="n">
        <f aca="false">AU206+$BE$186</f>
        <v>0.290909090909091</v>
      </c>
      <c r="AV207" s="5" t="n">
        <f aca="false">AV206+$BF$186</f>
        <v>0.188662540544156</v>
      </c>
      <c r="AW207" s="5" t="n">
        <f aca="false">AW206+$BG$186</f>
        <v>0.0633116883116883</v>
      </c>
      <c r="AX207" s="5" t="n">
        <f aca="false">AX206+$BH$186</f>
        <v>0.417116680235065</v>
      </c>
      <c r="AY207" s="5" t="n">
        <f aca="false">AY206+$BI$186</f>
        <v>0.314545454545454</v>
      </c>
      <c r="AZ207" s="5" t="n">
        <f aca="false">AZ206+$BJ$186</f>
        <v>0.180220982102597</v>
      </c>
      <c r="BA207" s="5" t="n">
        <f aca="false">BA206+$BK$186</f>
        <v>0.0582467532467533</v>
      </c>
      <c r="BB207" s="5" t="n">
        <f aca="false">BB206+$BL$186</f>
        <v>0.406986810105195</v>
      </c>
      <c r="BC207" s="5"/>
      <c r="BD207" s="5"/>
      <c r="BE207" s="5"/>
      <c r="BF207" s="5"/>
      <c r="BG207" s="5"/>
    </row>
    <row r="208" customFormat="false" ht="12.8" hidden="false" customHeight="false" outlineLevel="0" collapsed="false">
      <c r="B208" s="1" t="n">
        <f aca="false">K204-AP204</f>
        <v>0.090738201949351</v>
      </c>
      <c r="E208" s="0" t="n">
        <f aca="false">E204+1</f>
        <v>2025</v>
      </c>
      <c r="K208" s="5" t="n">
        <f aca="false">K207+$Z$185</f>
        <v>0.3950888513</v>
      </c>
      <c r="L208" s="5" t="n">
        <f aca="false">L207+$AA$185</f>
        <v>0.065</v>
      </c>
      <c r="M208" s="5" t="n">
        <f aca="false">M207+$AB$185</f>
        <v>0.252268413827272</v>
      </c>
      <c r="N208" s="5" t="n">
        <f aca="false">N207+$AC$185</f>
        <v>0.0677272727272728</v>
      </c>
      <c r="O208" s="5" t="n">
        <f aca="false">O207+$AD$185</f>
        <v>0.219915462145455</v>
      </c>
      <c r="P208" s="5" t="n">
        <f aca="false">P207+$Z$186</f>
        <v>0.384179760390909</v>
      </c>
      <c r="Q208" s="5" t="n">
        <f aca="false">Q207+$AA$186</f>
        <v>0.257722959281818</v>
      </c>
      <c r="R208" s="5" t="n">
        <f aca="false">R207+$AB$186</f>
        <v>0.0704545454545455</v>
      </c>
      <c r="S208" s="5" t="n">
        <f aca="false">S207+$AC$186</f>
        <v>0.222642734872727</v>
      </c>
      <c r="T208" s="5" t="n">
        <f aca="false">T207+$AD$186</f>
        <v>0.405997942209091</v>
      </c>
      <c r="U208" s="5" t="n">
        <f aca="false">U207+$AE$186</f>
        <v>0.246813868372727</v>
      </c>
      <c r="V208" s="5" t="n">
        <f aca="false">V207+$AF$186</f>
        <v>0.0650000000000001</v>
      </c>
      <c r="W208" s="5" t="n">
        <f aca="false">W207+$AG$186</f>
        <v>0.217188189418182</v>
      </c>
      <c r="X208" s="5"/>
      <c r="Y208" s="5"/>
      <c r="Z208" s="5"/>
      <c r="AA208" s="5"/>
      <c r="AB208" s="5"/>
      <c r="AJ208" s="0" t="n">
        <f aca="false">AJ204+1</f>
        <v>2025</v>
      </c>
      <c r="AP208" s="5" t="n">
        <f aca="false">AP207+$BE$185</f>
        <v>0.304090909090909</v>
      </c>
      <c r="AQ208" s="5" t="n">
        <f aca="false">AQ207+$BF$185</f>
        <v>0.04</v>
      </c>
      <c r="AR208" s="5" t="n">
        <f aca="false">AR207+$BG$185</f>
        <v>0.184182021063636</v>
      </c>
      <c r="AS208" s="5" t="n">
        <f aca="false">AS207+$BH$185</f>
        <v>0.0604545454545455</v>
      </c>
      <c r="AT208" s="5" t="n">
        <f aca="false">AT207+$BI$185</f>
        <v>0.411272524390909</v>
      </c>
      <c r="AU208" s="5" t="n">
        <f aca="false">AU207+$BE$186</f>
        <v>0.291363636363636</v>
      </c>
      <c r="AV208" s="5" t="n">
        <f aca="false">AV207+$BF$186</f>
        <v>0.188727475609091</v>
      </c>
      <c r="AW208" s="5" t="n">
        <f aca="false">AW207+$BG$186</f>
        <v>0.0631818181818181</v>
      </c>
      <c r="AX208" s="5" t="n">
        <f aca="false">AX207+$BH$186</f>
        <v>0.416727069845455</v>
      </c>
      <c r="AY208" s="5" t="n">
        <f aca="false">AY207+$BI$186</f>
        <v>0.316818181818182</v>
      </c>
      <c r="AZ208" s="5" t="n">
        <f aca="false">AZ207+$BJ$186</f>
        <v>0.179636566518182</v>
      </c>
      <c r="BA208" s="5" t="n">
        <f aca="false">BA207+$BK$186</f>
        <v>0.0577272727272728</v>
      </c>
      <c r="BB208" s="5" t="n">
        <f aca="false">BB207+$BL$186</f>
        <v>0.405817978936364</v>
      </c>
      <c r="BC208" s="5"/>
      <c r="BD208" s="5"/>
      <c r="BE208" s="5"/>
      <c r="BF208" s="5"/>
      <c r="BG208" s="5"/>
    </row>
    <row r="209" customFormat="false" ht="12.8" hidden="false" customHeight="false" outlineLevel="0" collapsed="false">
      <c r="B209" s="1" t="n">
        <f aca="false">K205-AP205</f>
        <v>0.0908031370142861</v>
      </c>
      <c r="E209" s="0" t="n">
        <f aca="false">E205+1</f>
        <v>2025</v>
      </c>
      <c r="K209" s="5" t="n">
        <f aca="false">K208+$Z$185</f>
        <v>0.396517422728572</v>
      </c>
      <c r="L209" s="5" t="n">
        <f aca="false">L208+$AA$185</f>
        <v>0.065</v>
      </c>
      <c r="M209" s="5" t="n">
        <f aca="false">M208+$AB$185</f>
        <v>0.251748933307792</v>
      </c>
      <c r="N209" s="5" t="n">
        <f aca="false">N208+$AC$185</f>
        <v>0.0672077922077922</v>
      </c>
      <c r="O209" s="5" t="n">
        <f aca="false">O208+$AD$185</f>
        <v>0.219525851755844</v>
      </c>
      <c r="P209" s="5" t="n">
        <f aca="false">P208+$Z$186</f>
        <v>0.384829111040259</v>
      </c>
      <c r="Q209" s="5" t="n">
        <f aca="false">Q208+$AA$186</f>
        <v>0.257593089151948</v>
      </c>
      <c r="R209" s="5" t="n">
        <f aca="false">R208+$AB$186</f>
        <v>0.0701298701298701</v>
      </c>
      <c r="S209" s="5" t="n">
        <f aca="false">S208+$AC$186</f>
        <v>0.222447929677922</v>
      </c>
      <c r="T209" s="5" t="n">
        <f aca="false">T208+$AD$186</f>
        <v>0.408205734416883</v>
      </c>
      <c r="U209" s="5" t="n">
        <f aca="false">U208+$AE$186</f>
        <v>0.245904777463636</v>
      </c>
      <c r="V209" s="5" t="n">
        <f aca="false">V208+$AF$186</f>
        <v>0.0642857142857144</v>
      </c>
      <c r="W209" s="5" t="n">
        <f aca="false">W208+$AG$186</f>
        <v>0.216603773833766</v>
      </c>
      <c r="X209" s="5"/>
      <c r="Y209" s="5"/>
      <c r="Z209" s="5"/>
      <c r="AA209" s="5"/>
      <c r="AB209" s="5"/>
      <c r="AJ209" s="0" t="n">
        <f aca="false">AJ205+1</f>
        <v>2025</v>
      </c>
      <c r="AP209" s="5" t="n">
        <f aca="false">AP208+$BE$185</f>
        <v>0.305454545454545</v>
      </c>
      <c r="AQ209" s="5" t="n">
        <f aca="false">AQ208+$BF$185</f>
        <v>0.04</v>
      </c>
      <c r="AR209" s="5" t="n">
        <f aca="false">AR208+$BG$185</f>
        <v>0.183922280803896</v>
      </c>
      <c r="AS209" s="5" t="n">
        <f aca="false">AS208+$BH$185</f>
        <v>0.0601298701298701</v>
      </c>
      <c r="AT209" s="5" t="n">
        <f aca="false">AT208+$BI$185</f>
        <v>0.410493303611688</v>
      </c>
      <c r="AU209" s="5" t="n">
        <f aca="false">AU208+$BE$186</f>
        <v>0.291818181818181</v>
      </c>
      <c r="AV209" s="5" t="n">
        <f aca="false">AV208+$BF$186</f>
        <v>0.188792410674026</v>
      </c>
      <c r="AW209" s="5" t="n">
        <f aca="false">AW208+$BG$186</f>
        <v>0.063051948051948</v>
      </c>
      <c r="AX209" s="5" t="n">
        <f aca="false">AX208+$BH$186</f>
        <v>0.416337459455844</v>
      </c>
      <c r="AY209" s="5" t="n">
        <f aca="false">AY208+$BI$186</f>
        <v>0.319090909090909</v>
      </c>
      <c r="AZ209" s="5" t="n">
        <f aca="false">AZ208+$BJ$186</f>
        <v>0.179052150933766</v>
      </c>
      <c r="BA209" s="5" t="n">
        <f aca="false">BA208+$BK$186</f>
        <v>0.0572077922077922</v>
      </c>
      <c r="BB209" s="5" t="n">
        <f aca="false">BB208+$BL$186</f>
        <v>0.404649147767533</v>
      </c>
      <c r="BC209" s="5"/>
      <c r="BD209" s="5"/>
      <c r="BE209" s="5"/>
      <c r="BF209" s="5"/>
      <c r="BG209" s="5"/>
    </row>
    <row r="210" customFormat="false" ht="12.8" hidden="false" customHeight="false" outlineLevel="0" collapsed="false">
      <c r="B210" s="1" t="n">
        <f aca="false">K206-AP206</f>
        <v>0.0908680720792212</v>
      </c>
      <c r="E210" s="0" t="n">
        <f aca="false">E206+1</f>
        <v>2025</v>
      </c>
      <c r="K210" s="5" t="n">
        <f aca="false">K209+$Z$185</f>
        <v>0.397945994157143</v>
      </c>
      <c r="L210" s="5" t="n">
        <f aca="false">L209+$AA$185</f>
        <v>0.065</v>
      </c>
      <c r="M210" s="5" t="n">
        <f aca="false">M209+$AB$185</f>
        <v>0.251229452788311</v>
      </c>
      <c r="N210" s="5" t="n">
        <f aca="false">N209+$AC$185</f>
        <v>0.0666883116883117</v>
      </c>
      <c r="O210" s="5" t="n">
        <f aca="false">O209+$AD$185</f>
        <v>0.219136241366234</v>
      </c>
      <c r="P210" s="5" t="n">
        <f aca="false">P209+$Z$186</f>
        <v>0.38547846168961</v>
      </c>
      <c r="Q210" s="5" t="n">
        <f aca="false">Q209+$AA$186</f>
        <v>0.257463219022078</v>
      </c>
      <c r="R210" s="5" t="n">
        <f aca="false">R209+$AB$186</f>
        <v>0.0698051948051948</v>
      </c>
      <c r="S210" s="5" t="n">
        <f aca="false">S209+$AC$186</f>
        <v>0.222253124483117</v>
      </c>
      <c r="T210" s="5" t="n">
        <f aca="false">T209+$AD$186</f>
        <v>0.410413526624675</v>
      </c>
      <c r="U210" s="5" t="n">
        <f aca="false">U209+$AE$186</f>
        <v>0.244995686554545</v>
      </c>
      <c r="V210" s="5" t="n">
        <f aca="false">V209+$AF$186</f>
        <v>0.0635714285714287</v>
      </c>
      <c r="W210" s="5" t="n">
        <f aca="false">W209+$AG$186</f>
        <v>0.216019358249351</v>
      </c>
      <c r="X210" s="5"/>
      <c r="Y210" s="5"/>
      <c r="Z210" s="5"/>
      <c r="AA210" s="5"/>
      <c r="AB210" s="5"/>
      <c r="AJ210" s="0" t="n">
        <f aca="false">AJ206+1</f>
        <v>2025</v>
      </c>
      <c r="AP210" s="5" t="n">
        <f aca="false">AP209+$BE$185</f>
        <v>0.306818181818182</v>
      </c>
      <c r="AQ210" s="5" t="n">
        <f aca="false">AQ209+$BF$185</f>
        <v>0.04</v>
      </c>
      <c r="AR210" s="5" t="n">
        <f aca="false">AR209+$BG$185</f>
        <v>0.183662540544156</v>
      </c>
      <c r="AS210" s="5" t="n">
        <f aca="false">AS209+$BH$185</f>
        <v>0.0598051948051948</v>
      </c>
      <c r="AT210" s="5" t="n">
        <f aca="false">AT209+$BI$185</f>
        <v>0.409714082832468</v>
      </c>
      <c r="AU210" s="5" t="n">
        <f aca="false">AU209+$BE$186</f>
        <v>0.292272727272727</v>
      </c>
      <c r="AV210" s="5" t="n">
        <f aca="false">AV209+$BF$186</f>
        <v>0.188857345738961</v>
      </c>
      <c r="AW210" s="5" t="n">
        <f aca="false">AW209+$BG$186</f>
        <v>0.0629220779220779</v>
      </c>
      <c r="AX210" s="5" t="n">
        <f aca="false">AX209+$BH$186</f>
        <v>0.415947849066234</v>
      </c>
      <c r="AY210" s="5" t="n">
        <f aca="false">AY209+$BI$186</f>
        <v>0.321363636363636</v>
      </c>
      <c r="AZ210" s="5" t="n">
        <f aca="false">AZ209+$BJ$186</f>
        <v>0.178467735349351</v>
      </c>
      <c r="BA210" s="5" t="n">
        <f aca="false">BA209+$BK$186</f>
        <v>0.0566883116883117</v>
      </c>
      <c r="BB210" s="5" t="n">
        <f aca="false">BB209+$BL$186</f>
        <v>0.403480316598702</v>
      </c>
      <c r="BC210" s="5"/>
      <c r="BD210" s="5"/>
      <c r="BE210" s="5"/>
      <c r="BF210" s="5"/>
      <c r="BG210" s="5"/>
    </row>
    <row r="211" customFormat="false" ht="12.8" hidden="false" customHeight="false" outlineLevel="0" collapsed="false">
      <c r="B211" s="1" t="n">
        <f aca="false">K207-AP207</f>
        <v>0.0909330071441563</v>
      </c>
      <c r="E211" s="0" t="n">
        <f aca="false">E207+1</f>
        <v>2025</v>
      </c>
      <c r="K211" s="5" t="n">
        <f aca="false">K210+$Z$185</f>
        <v>0.399374565585715</v>
      </c>
      <c r="L211" s="5" t="n">
        <f aca="false">L210+$AA$185</f>
        <v>0.065</v>
      </c>
      <c r="M211" s="5" t="n">
        <f aca="false">M210+$AB$185</f>
        <v>0.250709972268831</v>
      </c>
      <c r="N211" s="5" t="n">
        <f aca="false">N210+$AC$185</f>
        <v>0.0661688311688312</v>
      </c>
      <c r="O211" s="5" t="n">
        <f aca="false">O210+$AD$185</f>
        <v>0.218746630976623</v>
      </c>
      <c r="P211" s="5" t="n">
        <f aca="false">P210+$Z$186</f>
        <v>0.386127812338961</v>
      </c>
      <c r="Q211" s="5" t="n">
        <f aca="false">Q210+$AA$186</f>
        <v>0.257333348892207</v>
      </c>
      <c r="R211" s="5" t="n">
        <f aca="false">R210+$AB$186</f>
        <v>0.0694805194805195</v>
      </c>
      <c r="S211" s="5" t="n">
        <f aca="false">S210+$AC$186</f>
        <v>0.222058319288312</v>
      </c>
      <c r="T211" s="5" t="n">
        <f aca="false">T210+$AD$186</f>
        <v>0.412621318832468</v>
      </c>
      <c r="U211" s="5" t="n">
        <f aca="false">U210+$AE$186</f>
        <v>0.244086595645454</v>
      </c>
      <c r="V211" s="5" t="n">
        <f aca="false">V210+$AF$186</f>
        <v>0.0628571428571429</v>
      </c>
      <c r="W211" s="5" t="n">
        <f aca="false">W210+$AG$186</f>
        <v>0.215434942664935</v>
      </c>
      <c r="X211" s="5"/>
      <c r="Y211" s="5"/>
      <c r="Z211" s="5"/>
      <c r="AA211" s="5"/>
      <c r="AB211" s="5"/>
      <c r="AJ211" s="0" t="n">
        <f aca="false">AJ207+1</f>
        <v>2025</v>
      </c>
      <c r="AP211" s="5" t="n">
        <f aca="false">AP210+$BE$185</f>
        <v>0.308181818181818</v>
      </c>
      <c r="AQ211" s="5" t="n">
        <f aca="false">AQ210+$BF$185</f>
        <v>0.04</v>
      </c>
      <c r="AR211" s="5" t="n">
        <f aca="false">AR210+$BG$185</f>
        <v>0.183402800284415</v>
      </c>
      <c r="AS211" s="5" t="n">
        <f aca="false">AS210+$BH$185</f>
        <v>0.0594805194805195</v>
      </c>
      <c r="AT211" s="5" t="n">
        <f aca="false">AT210+$BI$185</f>
        <v>0.408934862053247</v>
      </c>
      <c r="AU211" s="5" t="n">
        <f aca="false">AU210+$BE$186</f>
        <v>0.292727272727272</v>
      </c>
      <c r="AV211" s="5" t="n">
        <f aca="false">AV210+$BF$186</f>
        <v>0.188922280803896</v>
      </c>
      <c r="AW211" s="5" t="n">
        <f aca="false">AW210+$BG$186</f>
        <v>0.0627922077922077</v>
      </c>
      <c r="AX211" s="5" t="n">
        <f aca="false">AX210+$BH$186</f>
        <v>0.415558238676624</v>
      </c>
      <c r="AY211" s="5" t="n">
        <f aca="false">AY210+$BI$186</f>
        <v>0.323636363636363</v>
      </c>
      <c r="AZ211" s="5" t="n">
        <f aca="false">AZ210+$BJ$186</f>
        <v>0.177883319764935</v>
      </c>
      <c r="BA211" s="5" t="n">
        <f aca="false">BA210+$BK$186</f>
        <v>0.0561688311688312</v>
      </c>
      <c r="BB211" s="5" t="n">
        <f aca="false">BB210+$BL$186</f>
        <v>0.40231148542987</v>
      </c>
      <c r="BC211" s="5"/>
      <c r="BD211" s="5"/>
      <c r="BE211" s="5"/>
      <c r="BF211" s="5"/>
      <c r="BG211" s="5"/>
    </row>
    <row r="212" customFormat="false" ht="12.8" hidden="false" customHeight="false" outlineLevel="0" collapsed="false">
      <c r="B212" s="1" t="n">
        <f aca="false">K208-AP208</f>
        <v>0.0909979422090914</v>
      </c>
      <c r="E212" s="0" t="n">
        <f aca="false">E208+1</f>
        <v>2026</v>
      </c>
      <c r="K212" s="5" t="n">
        <f aca="false">K211+$Z$185</f>
        <v>0.400803137014286</v>
      </c>
      <c r="L212" s="5" t="n">
        <f aca="false">L211+$AA$185</f>
        <v>0.065</v>
      </c>
      <c r="M212" s="5" t="n">
        <f aca="false">M211+$AB$185</f>
        <v>0.25019049174935</v>
      </c>
      <c r="N212" s="5" t="n">
        <f aca="false">N211+$AC$185</f>
        <v>0.0656493506493507</v>
      </c>
      <c r="O212" s="5" t="n">
        <f aca="false">O211+$AD$185</f>
        <v>0.218357020587013</v>
      </c>
      <c r="P212" s="5" t="n">
        <f aca="false">P211+$Z$186</f>
        <v>0.386777162988311</v>
      </c>
      <c r="Q212" s="5" t="n">
        <f aca="false">Q211+$AA$186</f>
        <v>0.257203478762337</v>
      </c>
      <c r="R212" s="5" t="n">
        <f aca="false">R211+$AB$186</f>
        <v>0.0691558441558442</v>
      </c>
      <c r="S212" s="5" t="n">
        <f aca="false">S211+$AC$186</f>
        <v>0.221863514093507</v>
      </c>
      <c r="T212" s="5" t="n">
        <f aca="false">T211+$AD$186</f>
        <v>0.41482911104026</v>
      </c>
      <c r="U212" s="5" t="n">
        <f aca="false">U211+$AE$186</f>
        <v>0.243177504736363</v>
      </c>
      <c r="V212" s="5" t="n">
        <f aca="false">V211+$AF$186</f>
        <v>0.0621428571428572</v>
      </c>
      <c r="W212" s="5" t="n">
        <f aca="false">W211+$AG$186</f>
        <v>0.21485052708052</v>
      </c>
      <c r="X212" s="5"/>
      <c r="Y212" s="5"/>
      <c r="Z212" s="5"/>
      <c r="AA212" s="5"/>
      <c r="AB212" s="5"/>
      <c r="AJ212" s="0" t="n">
        <f aca="false">AJ208+1</f>
        <v>2026</v>
      </c>
      <c r="AP212" s="5" t="n">
        <f aca="false">AP211+$BE$185</f>
        <v>0.309545454545454</v>
      </c>
      <c r="AQ212" s="5" t="n">
        <f aca="false">AQ211+$BF$185</f>
        <v>0.04</v>
      </c>
      <c r="AR212" s="5" t="n">
        <f aca="false">AR211+$BG$185</f>
        <v>0.183143060024675</v>
      </c>
      <c r="AS212" s="5" t="n">
        <f aca="false">AS211+$BH$185</f>
        <v>0.0591558441558442</v>
      </c>
      <c r="AT212" s="5" t="n">
        <f aca="false">AT211+$BI$185</f>
        <v>0.408155641274026</v>
      </c>
      <c r="AU212" s="5" t="n">
        <f aca="false">AU211+$BE$186</f>
        <v>0.293181818181818</v>
      </c>
      <c r="AV212" s="5" t="n">
        <f aca="false">AV211+$BF$186</f>
        <v>0.188987215868831</v>
      </c>
      <c r="AW212" s="5" t="n">
        <f aca="false">AW211+$BG$186</f>
        <v>0.0626623376623376</v>
      </c>
      <c r="AX212" s="5" t="n">
        <f aca="false">AX211+$BH$186</f>
        <v>0.415168628287013</v>
      </c>
      <c r="AY212" s="5" t="n">
        <f aca="false">AY211+$BI$186</f>
        <v>0.325909090909091</v>
      </c>
      <c r="AZ212" s="5" t="n">
        <f aca="false">AZ211+$BJ$186</f>
        <v>0.17729890418052</v>
      </c>
      <c r="BA212" s="5" t="n">
        <f aca="false">BA211+$BK$186</f>
        <v>0.0556493506493507</v>
      </c>
      <c r="BB212" s="5" t="n">
        <f aca="false">BB211+$BL$186</f>
        <v>0.401142654261039</v>
      </c>
      <c r="BC212" s="5"/>
      <c r="BD212" s="5"/>
      <c r="BE212" s="5"/>
      <c r="BF212" s="5"/>
      <c r="BG212" s="5"/>
    </row>
    <row r="213" customFormat="false" ht="12.8" hidden="false" customHeight="false" outlineLevel="0" collapsed="false">
      <c r="B213" s="1" t="n">
        <f aca="false">K209-AP209</f>
        <v>0.0910628772740265</v>
      </c>
      <c r="E213" s="0" t="n">
        <f aca="false">E209+1</f>
        <v>2026</v>
      </c>
      <c r="K213" s="5" t="n">
        <f aca="false">K212+$Z$185</f>
        <v>0.402231708442857</v>
      </c>
      <c r="L213" s="5" t="n">
        <f aca="false">L212+$AA$185</f>
        <v>0.065</v>
      </c>
      <c r="M213" s="5" t="n">
        <f aca="false">M212+$AB$185</f>
        <v>0.24967101122987</v>
      </c>
      <c r="N213" s="5" t="n">
        <f aca="false">N212+$AC$185</f>
        <v>0.0651298701298702</v>
      </c>
      <c r="O213" s="5" t="n">
        <f aca="false">O212+$AD$185</f>
        <v>0.217967410197403</v>
      </c>
      <c r="P213" s="5" t="n">
        <f aca="false">P212+$Z$186</f>
        <v>0.387426513637662</v>
      </c>
      <c r="Q213" s="5" t="n">
        <f aca="false">Q212+$AA$186</f>
        <v>0.257073608632467</v>
      </c>
      <c r="R213" s="5" t="n">
        <f aca="false">R212+$AB$186</f>
        <v>0.0688311688311688</v>
      </c>
      <c r="S213" s="5" t="n">
        <f aca="false">S212+$AC$186</f>
        <v>0.221668708898701</v>
      </c>
      <c r="T213" s="5" t="n">
        <f aca="false">T212+$AD$186</f>
        <v>0.417036903248052</v>
      </c>
      <c r="U213" s="5" t="n">
        <f aca="false">U212+$AE$186</f>
        <v>0.242268413827272</v>
      </c>
      <c r="V213" s="5" t="n">
        <f aca="false">V212+$AF$186</f>
        <v>0.0614285714285715</v>
      </c>
      <c r="W213" s="5" t="n">
        <f aca="false">W212+$AG$186</f>
        <v>0.214266111496104</v>
      </c>
      <c r="X213" s="5"/>
      <c r="Y213" s="5"/>
      <c r="Z213" s="5"/>
      <c r="AA213" s="5"/>
      <c r="AB213" s="5"/>
      <c r="AJ213" s="0" t="n">
        <f aca="false">AJ209+1</f>
        <v>2026</v>
      </c>
      <c r="AP213" s="5" t="n">
        <f aca="false">AP212+$BE$185</f>
        <v>0.310909090909091</v>
      </c>
      <c r="AQ213" s="5" t="n">
        <f aca="false">AQ212+$BF$185</f>
        <v>0.04</v>
      </c>
      <c r="AR213" s="5" t="n">
        <f aca="false">AR212+$BG$185</f>
        <v>0.182883319764935</v>
      </c>
      <c r="AS213" s="5" t="n">
        <f aca="false">AS212+$BH$185</f>
        <v>0.0588311688311688</v>
      </c>
      <c r="AT213" s="5" t="n">
        <f aca="false">AT212+$BI$185</f>
        <v>0.407376420494805</v>
      </c>
      <c r="AU213" s="5" t="n">
        <f aca="false">AU212+$BE$186</f>
        <v>0.293636363636363</v>
      </c>
      <c r="AV213" s="5" t="n">
        <f aca="false">AV212+$BF$186</f>
        <v>0.189052150933766</v>
      </c>
      <c r="AW213" s="5" t="n">
        <f aca="false">AW212+$BG$186</f>
        <v>0.0625324675324675</v>
      </c>
      <c r="AX213" s="5" t="n">
        <f aca="false">AX212+$BH$186</f>
        <v>0.414779017897403</v>
      </c>
      <c r="AY213" s="5" t="n">
        <f aca="false">AY212+$BI$186</f>
        <v>0.328181818181818</v>
      </c>
      <c r="AZ213" s="5" t="n">
        <f aca="false">AZ212+$BJ$186</f>
        <v>0.176714488596104</v>
      </c>
      <c r="BA213" s="5" t="n">
        <f aca="false">BA212+$BK$186</f>
        <v>0.0551298701298702</v>
      </c>
      <c r="BB213" s="5" t="n">
        <f aca="false">BB212+$BL$186</f>
        <v>0.399973823092208</v>
      </c>
      <c r="BC213" s="5"/>
      <c r="BD213" s="5"/>
      <c r="BE213" s="5"/>
      <c r="BF213" s="5"/>
      <c r="BG213" s="5"/>
    </row>
    <row r="214" customFormat="false" ht="12.8" hidden="false" customHeight="false" outlineLevel="0" collapsed="false">
      <c r="B214" s="1" t="n">
        <f aca="false">K210-AP210</f>
        <v>0.0911278123389616</v>
      </c>
      <c r="E214" s="0" t="n">
        <f aca="false">E210+1</f>
        <v>2026</v>
      </c>
      <c r="K214" s="5" t="n">
        <f aca="false">K213+$Z$185</f>
        <v>0.403660279871429</v>
      </c>
      <c r="L214" s="5" t="n">
        <f aca="false">L213+$AA$185</f>
        <v>0.065</v>
      </c>
      <c r="M214" s="5" t="n">
        <f aca="false">M213+$AB$185</f>
        <v>0.249151530710389</v>
      </c>
      <c r="N214" s="5" t="n">
        <f aca="false">N213+$AC$185</f>
        <v>0.0646103896103897</v>
      </c>
      <c r="O214" s="5" t="n">
        <f aca="false">O213+$AD$185</f>
        <v>0.217577799807792</v>
      </c>
      <c r="P214" s="5" t="n">
        <f aca="false">P213+$Z$186</f>
        <v>0.388075864287012</v>
      </c>
      <c r="Q214" s="5" t="n">
        <f aca="false">Q213+$AA$186</f>
        <v>0.256943738502597</v>
      </c>
      <c r="R214" s="5" t="n">
        <f aca="false">R213+$AB$186</f>
        <v>0.0685064935064935</v>
      </c>
      <c r="S214" s="5" t="n">
        <f aca="false">S213+$AC$186</f>
        <v>0.221473903703896</v>
      </c>
      <c r="T214" s="5" t="n">
        <f aca="false">T213+$AD$186</f>
        <v>0.419244695455844</v>
      </c>
      <c r="U214" s="5" t="n">
        <f aca="false">U213+$AE$186</f>
        <v>0.241359322918182</v>
      </c>
      <c r="V214" s="5" t="n">
        <f aca="false">V213+$AF$186</f>
        <v>0.0607142857142858</v>
      </c>
      <c r="W214" s="5" t="n">
        <f aca="false">W213+$AG$186</f>
        <v>0.213681695911688</v>
      </c>
      <c r="X214" s="5"/>
      <c r="Y214" s="5"/>
      <c r="Z214" s="5"/>
      <c r="AA214" s="5"/>
      <c r="AB214" s="5"/>
      <c r="AJ214" s="0" t="n">
        <f aca="false">AJ210+1</f>
        <v>2026</v>
      </c>
      <c r="AP214" s="5" t="n">
        <f aca="false">AP213+$BE$185</f>
        <v>0.312272727272727</v>
      </c>
      <c r="AQ214" s="5" t="n">
        <f aca="false">AQ213+$BF$185</f>
        <v>0.04</v>
      </c>
      <c r="AR214" s="5" t="n">
        <f aca="false">AR213+$BG$185</f>
        <v>0.182623579505195</v>
      </c>
      <c r="AS214" s="5" t="n">
        <f aca="false">AS213+$BH$185</f>
        <v>0.0585064935064935</v>
      </c>
      <c r="AT214" s="5" t="n">
        <f aca="false">AT213+$BI$185</f>
        <v>0.406597199715585</v>
      </c>
      <c r="AU214" s="5" t="n">
        <f aca="false">AU213+$BE$186</f>
        <v>0.294090909090909</v>
      </c>
      <c r="AV214" s="5" t="n">
        <f aca="false">AV213+$BF$186</f>
        <v>0.189117085998701</v>
      </c>
      <c r="AW214" s="5" t="n">
        <f aca="false">AW213+$BG$186</f>
        <v>0.0624025974025973</v>
      </c>
      <c r="AX214" s="5" t="n">
        <f aca="false">AX213+$BH$186</f>
        <v>0.414389407507792</v>
      </c>
      <c r="AY214" s="5" t="n">
        <f aca="false">AY213+$BI$186</f>
        <v>0.330454545454545</v>
      </c>
      <c r="AZ214" s="5" t="n">
        <f aca="false">AZ213+$BJ$186</f>
        <v>0.176130073011688</v>
      </c>
      <c r="BA214" s="5" t="n">
        <f aca="false">BA213+$BK$186</f>
        <v>0.0546103896103897</v>
      </c>
      <c r="BB214" s="5" t="n">
        <f aca="false">BB213+$BL$186</f>
        <v>0.398804991923377</v>
      </c>
      <c r="BC214" s="5"/>
      <c r="BD214" s="5"/>
      <c r="BE214" s="5"/>
      <c r="BF214" s="5"/>
      <c r="BG214" s="5"/>
    </row>
    <row r="215" customFormat="false" ht="12.8" hidden="false" customHeight="false" outlineLevel="0" collapsed="false">
      <c r="B215" s="1" t="n">
        <f aca="false">K211-AP211</f>
        <v>0.0911927474038967</v>
      </c>
      <c r="E215" s="0" t="n">
        <f aca="false">E211+1</f>
        <v>2026</v>
      </c>
      <c r="K215" s="5" t="n">
        <f aca="false">K214+$Z$185</f>
        <v>0.4050888513</v>
      </c>
      <c r="L215" s="5" t="n">
        <f aca="false">L214+$AA$185</f>
        <v>0.065</v>
      </c>
      <c r="M215" s="5" t="n">
        <f aca="false">M214+$AB$185</f>
        <v>0.248632050190909</v>
      </c>
      <c r="N215" s="5" t="n">
        <f aca="false">N214+$AC$185</f>
        <v>0.0640909090909091</v>
      </c>
      <c r="O215" s="5" t="n">
        <f aca="false">O214+$AD$185</f>
        <v>0.217188189418182</v>
      </c>
      <c r="P215" s="5" t="n">
        <f aca="false">P214+$Z$186</f>
        <v>0.388725214936363</v>
      </c>
      <c r="Q215" s="5" t="n">
        <f aca="false">Q214+$AA$186</f>
        <v>0.256813868372727</v>
      </c>
      <c r="R215" s="5" t="n">
        <f aca="false">R214+$AB$186</f>
        <v>0.0681818181818182</v>
      </c>
      <c r="S215" s="5" t="n">
        <f aca="false">S214+$AC$186</f>
        <v>0.221279098509091</v>
      </c>
      <c r="T215" s="5" t="n">
        <f aca="false">T214+$AD$186</f>
        <v>0.421452487663637</v>
      </c>
      <c r="U215" s="5" t="n">
        <f aca="false">U214+$AE$186</f>
        <v>0.240450232009091</v>
      </c>
      <c r="V215" s="5" t="n">
        <f aca="false">V214+$AF$186</f>
        <v>0.0600000000000001</v>
      </c>
      <c r="W215" s="5" t="n">
        <f aca="false">W214+$AG$186</f>
        <v>0.213097280327273</v>
      </c>
      <c r="X215" s="5"/>
      <c r="Y215" s="5"/>
      <c r="Z215" s="5"/>
      <c r="AA215" s="5"/>
      <c r="AB215" s="5"/>
      <c r="AJ215" s="0" t="n">
        <f aca="false">AJ211+1</f>
        <v>2026</v>
      </c>
      <c r="AP215" s="5" t="n">
        <f aca="false">AP214+$BE$185</f>
        <v>0.313636363636363</v>
      </c>
      <c r="AQ215" s="5" t="n">
        <f aca="false">AQ214+$BF$185</f>
        <v>0.04</v>
      </c>
      <c r="AR215" s="5" t="n">
        <f aca="false">AR214+$BG$185</f>
        <v>0.182363839245454</v>
      </c>
      <c r="AS215" s="5" t="n">
        <f aca="false">AS214+$BH$185</f>
        <v>0.0581818181818182</v>
      </c>
      <c r="AT215" s="5" t="n">
        <f aca="false">AT214+$BI$185</f>
        <v>0.405817978936364</v>
      </c>
      <c r="AU215" s="5" t="n">
        <f aca="false">AU214+$BE$186</f>
        <v>0.294545454545454</v>
      </c>
      <c r="AV215" s="5" t="n">
        <f aca="false">AV214+$BF$186</f>
        <v>0.189182021063636</v>
      </c>
      <c r="AW215" s="5" t="n">
        <f aca="false">AW214+$BG$186</f>
        <v>0.0622727272727272</v>
      </c>
      <c r="AX215" s="5" t="n">
        <f aca="false">AX214+$BH$186</f>
        <v>0.413999797118182</v>
      </c>
      <c r="AY215" s="5" t="n">
        <f aca="false">AY214+$BI$186</f>
        <v>0.332727272727272</v>
      </c>
      <c r="AZ215" s="5" t="n">
        <f aca="false">AZ214+$BJ$186</f>
        <v>0.175545657427273</v>
      </c>
      <c r="BA215" s="5" t="n">
        <f aca="false">BA214+$BK$186</f>
        <v>0.0540909090909091</v>
      </c>
      <c r="BB215" s="5" t="n">
        <f aca="false">BB214+$BL$186</f>
        <v>0.397636160754546</v>
      </c>
      <c r="BC215" s="5"/>
      <c r="BD215" s="5"/>
      <c r="BE215" s="5"/>
      <c r="BF215" s="5"/>
      <c r="BG215" s="5"/>
    </row>
    <row r="216" customFormat="false" ht="12.8" hidden="false" customHeight="false" outlineLevel="0" collapsed="false">
      <c r="B216" s="1" t="n">
        <f aca="false">K212-AP212</f>
        <v>0.0912576824688318</v>
      </c>
      <c r="E216" s="0" t="n">
        <f aca="false">E212+1</f>
        <v>2027</v>
      </c>
      <c r="K216" s="5" t="n">
        <f aca="false">K215+$Z$185</f>
        <v>0.406517422728572</v>
      </c>
      <c r="L216" s="5" t="n">
        <f aca="false">L215+$AA$185</f>
        <v>0.065</v>
      </c>
      <c r="M216" s="5" t="n">
        <f aca="false">M215+$AB$185</f>
        <v>0.248112569671428</v>
      </c>
      <c r="N216" s="5" t="n">
        <f aca="false">N215+$AC$185</f>
        <v>0.0635714285714286</v>
      </c>
      <c r="O216" s="5" t="n">
        <f aca="false">O215+$AD$185</f>
        <v>0.216798579028572</v>
      </c>
      <c r="P216" s="5" t="n">
        <f aca="false">P215+$Z$186</f>
        <v>0.389374565585714</v>
      </c>
      <c r="Q216" s="5" t="n">
        <f aca="false">Q215+$AA$186</f>
        <v>0.256683998242857</v>
      </c>
      <c r="R216" s="5" t="n">
        <f aca="false">R215+$AB$186</f>
        <v>0.0678571428571429</v>
      </c>
      <c r="S216" s="5" t="n">
        <f aca="false">S215+$AC$186</f>
        <v>0.221084293314286</v>
      </c>
      <c r="T216" s="5" t="n">
        <f aca="false">T215+$AD$186</f>
        <v>0.423660279871429</v>
      </c>
      <c r="U216" s="5" t="n">
        <f aca="false">U215+$AE$186</f>
        <v>0.2395411411</v>
      </c>
      <c r="V216" s="5" t="n">
        <f aca="false">V215+$AF$186</f>
        <v>0.0592857142857144</v>
      </c>
      <c r="W216" s="5" t="n">
        <f aca="false">W215+$AG$186</f>
        <v>0.212512864742857</v>
      </c>
      <c r="X216" s="5"/>
      <c r="Y216" s="5"/>
      <c r="Z216" s="5"/>
      <c r="AA216" s="5"/>
      <c r="AB216" s="5"/>
      <c r="AJ216" s="0" t="n">
        <f aca="false">AJ212+1</f>
        <v>2027</v>
      </c>
      <c r="AP216" s="5" t="n">
        <f aca="false">AP215+$BE$185</f>
        <v>0.315</v>
      </c>
      <c r="AQ216" s="5" t="n">
        <f aca="false">AQ215+$BF$185</f>
        <v>0.04</v>
      </c>
      <c r="AR216" s="5" t="n">
        <f aca="false">AR215+$BG$185</f>
        <v>0.182104098985714</v>
      </c>
      <c r="AS216" s="5" t="n">
        <f aca="false">AS215+$BH$185</f>
        <v>0.0578571428571429</v>
      </c>
      <c r="AT216" s="5" t="n">
        <f aca="false">AT215+$BI$185</f>
        <v>0.405038758157143</v>
      </c>
      <c r="AU216" s="5" t="n">
        <f aca="false">AU215+$BE$186</f>
        <v>0.294999999999999</v>
      </c>
      <c r="AV216" s="5" t="n">
        <f aca="false">AV215+$BF$186</f>
        <v>0.189246956128572</v>
      </c>
      <c r="AW216" s="5" t="n">
        <f aca="false">AW215+$BG$186</f>
        <v>0.0621428571428571</v>
      </c>
      <c r="AX216" s="5" t="n">
        <f aca="false">AX215+$BH$186</f>
        <v>0.413610186728572</v>
      </c>
      <c r="AY216" s="5" t="n">
        <f aca="false">AY215+$BI$186</f>
        <v>0.335</v>
      </c>
      <c r="AZ216" s="5" t="n">
        <f aca="false">AZ215+$BJ$186</f>
        <v>0.174961241842857</v>
      </c>
      <c r="BA216" s="5" t="n">
        <f aca="false">BA215+$BK$186</f>
        <v>0.0535714285714286</v>
      </c>
      <c r="BB216" s="5" t="n">
        <f aca="false">BB215+$BL$186</f>
        <v>0.396467329585715</v>
      </c>
      <c r="BC216" s="5"/>
      <c r="BD216" s="5"/>
      <c r="BE216" s="5"/>
      <c r="BF216" s="5"/>
      <c r="BG216" s="5"/>
    </row>
    <row r="217" customFormat="false" ht="12.8" hidden="false" customHeight="false" outlineLevel="0" collapsed="false">
      <c r="B217" s="1" t="n">
        <f aca="false">K213-AP213</f>
        <v>0.0913226175337669</v>
      </c>
      <c r="E217" s="0" t="n">
        <f aca="false">E213+1</f>
        <v>2027</v>
      </c>
      <c r="K217" s="5" t="n">
        <f aca="false">K216+$Z$185</f>
        <v>0.407945994157143</v>
      </c>
      <c r="L217" s="5" t="n">
        <f aca="false">L216+$AA$185</f>
        <v>0.065</v>
      </c>
      <c r="M217" s="5" t="n">
        <f aca="false">M216+$AB$185</f>
        <v>0.247593089151948</v>
      </c>
      <c r="N217" s="5" t="n">
        <f aca="false">N216+$AC$185</f>
        <v>0.0630519480519481</v>
      </c>
      <c r="O217" s="5" t="n">
        <f aca="false">O216+$AD$185</f>
        <v>0.216408968638961</v>
      </c>
      <c r="P217" s="5" t="n">
        <f aca="false">P216+$Z$186</f>
        <v>0.390023916235064</v>
      </c>
      <c r="Q217" s="5" t="n">
        <f aca="false">Q216+$AA$186</f>
        <v>0.256554128112987</v>
      </c>
      <c r="R217" s="5" t="n">
        <f aca="false">R216+$AB$186</f>
        <v>0.0675324675324675</v>
      </c>
      <c r="S217" s="5" t="n">
        <f aca="false">S216+$AC$186</f>
        <v>0.220889488119481</v>
      </c>
      <c r="T217" s="5" t="n">
        <f aca="false">T216+$AD$186</f>
        <v>0.425868072079221</v>
      </c>
      <c r="U217" s="5" t="n">
        <f aca="false">U216+$AE$186</f>
        <v>0.238632050190909</v>
      </c>
      <c r="V217" s="5" t="n">
        <f aca="false">V216+$AF$186</f>
        <v>0.0585714285714287</v>
      </c>
      <c r="W217" s="5" t="n">
        <f aca="false">W216+$AG$186</f>
        <v>0.211928449158442</v>
      </c>
      <c r="X217" s="5"/>
      <c r="Y217" s="5"/>
      <c r="Z217" s="5"/>
      <c r="AA217" s="5"/>
      <c r="AB217" s="5"/>
      <c r="AJ217" s="0" t="n">
        <f aca="false">AJ213+1</f>
        <v>2027</v>
      </c>
      <c r="AP217" s="5" t="n">
        <f aca="false">AP216+$BE$185</f>
        <v>0.316363636363636</v>
      </c>
      <c r="AQ217" s="5" t="n">
        <f aca="false">AQ216+$BF$185</f>
        <v>0.04</v>
      </c>
      <c r="AR217" s="5" t="n">
        <f aca="false">AR216+$BG$185</f>
        <v>0.181844358725974</v>
      </c>
      <c r="AS217" s="5" t="n">
        <f aca="false">AS216+$BH$185</f>
        <v>0.0575324675324675</v>
      </c>
      <c r="AT217" s="5" t="n">
        <f aca="false">AT216+$BI$185</f>
        <v>0.404259537377922</v>
      </c>
      <c r="AU217" s="5" t="n">
        <f aca="false">AU216+$BE$186</f>
        <v>0.295454545454545</v>
      </c>
      <c r="AV217" s="5" t="n">
        <f aca="false">AV216+$BF$186</f>
        <v>0.189311891193507</v>
      </c>
      <c r="AW217" s="5" t="n">
        <f aca="false">AW216+$BG$186</f>
        <v>0.062012987012987</v>
      </c>
      <c r="AX217" s="5" t="n">
        <f aca="false">AX216+$BH$186</f>
        <v>0.413220576338961</v>
      </c>
      <c r="AY217" s="5" t="n">
        <f aca="false">AY216+$BI$186</f>
        <v>0.337272727272727</v>
      </c>
      <c r="AZ217" s="5" t="n">
        <f aca="false">AZ216+$BJ$186</f>
        <v>0.174376826258442</v>
      </c>
      <c r="BA217" s="5" t="n">
        <f aca="false">BA216+$BK$186</f>
        <v>0.0530519480519481</v>
      </c>
      <c r="BB217" s="5" t="n">
        <f aca="false">BB216+$BL$186</f>
        <v>0.395298498416883</v>
      </c>
      <c r="BC217" s="5"/>
      <c r="BD217" s="5"/>
      <c r="BE217" s="5"/>
      <c r="BF217" s="5"/>
      <c r="BG217" s="5"/>
    </row>
    <row r="218" customFormat="false" ht="12.8" hidden="false" customHeight="false" outlineLevel="0" collapsed="false">
      <c r="B218" s="1" t="n">
        <f aca="false">K214-AP214</f>
        <v>0.091387552598702</v>
      </c>
      <c r="E218" s="0" t="n">
        <f aca="false">E214+1</f>
        <v>2027</v>
      </c>
      <c r="K218" s="5" t="n">
        <f aca="false">K217+$Z$185</f>
        <v>0.409374565585715</v>
      </c>
      <c r="L218" s="5" t="n">
        <f aca="false">L217+$AA$185</f>
        <v>0.065</v>
      </c>
      <c r="M218" s="5" t="n">
        <f aca="false">M217+$AB$185</f>
        <v>0.247073608632467</v>
      </c>
      <c r="N218" s="5" t="n">
        <f aca="false">N217+$AC$185</f>
        <v>0.0625324675324676</v>
      </c>
      <c r="O218" s="5" t="n">
        <f aca="false">O217+$AD$185</f>
        <v>0.216019358249351</v>
      </c>
      <c r="P218" s="5" t="n">
        <f aca="false">P217+$Z$186</f>
        <v>0.390673266884415</v>
      </c>
      <c r="Q218" s="5" t="n">
        <f aca="false">Q217+$AA$186</f>
        <v>0.256424257983116</v>
      </c>
      <c r="R218" s="5" t="n">
        <f aca="false">R217+$AB$186</f>
        <v>0.0672077922077922</v>
      </c>
      <c r="S218" s="5" t="n">
        <f aca="false">S217+$AC$186</f>
        <v>0.220694682924675</v>
      </c>
      <c r="T218" s="5" t="n">
        <f aca="false">T217+$AD$186</f>
        <v>0.428075864287013</v>
      </c>
      <c r="U218" s="5" t="n">
        <f aca="false">U217+$AE$186</f>
        <v>0.237722959281818</v>
      </c>
      <c r="V218" s="5" t="n">
        <f aca="false">V217+$AF$186</f>
        <v>0.0578571428571429</v>
      </c>
      <c r="W218" s="5" t="n">
        <f aca="false">W217+$AG$186</f>
        <v>0.211344033574026</v>
      </c>
      <c r="X218" s="5"/>
      <c r="Y218" s="5"/>
      <c r="Z218" s="5"/>
      <c r="AA218" s="5"/>
      <c r="AB218" s="5"/>
      <c r="AJ218" s="0" t="n">
        <f aca="false">AJ214+1</f>
        <v>2027</v>
      </c>
      <c r="AP218" s="5" t="n">
        <f aca="false">AP217+$BE$185</f>
        <v>0.317727272727272</v>
      </c>
      <c r="AQ218" s="5" t="n">
        <f aca="false">AQ217+$BF$185</f>
        <v>0.04</v>
      </c>
      <c r="AR218" s="5" t="n">
        <f aca="false">AR217+$BG$185</f>
        <v>0.181584618466234</v>
      </c>
      <c r="AS218" s="5" t="n">
        <f aca="false">AS217+$BH$185</f>
        <v>0.0572077922077922</v>
      </c>
      <c r="AT218" s="5" t="n">
        <f aca="false">AT217+$BI$185</f>
        <v>0.403480316598702</v>
      </c>
      <c r="AU218" s="5" t="n">
        <f aca="false">AU217+$BE$186</f>
        <v>0.29590909090909</v>
      </c>
      <c r="AV218" s="5" t="n">
        <f aca="false">AV217+$BF$186</f>
        <v>0.189376826258442</v>
      </c>
      <c r="AW218" s="5" t="n">
        <f aca="false">AW217+$BG$186</f>
        <v>0.0618831168831168</v>
      </c>
      <c r="AX218" s="5" t="n">
        <f aca="false">AX217+$BH$186</f>
        <v>0.412830965949351</v>
      </c>
      <c r="AY218" s="5" t="n">
        <f aca="false">AY217+$BI$186</f>
        <v>0.339545454545454</v>
      </c>
      <c r="AZ218" s="5" t="n">
        <f aca="false">AZ217+$BJ$186</f>
        <v>0.173792410674026</v>
      </c>
      <c r="BA218" s="5" t="n">
        <f aca="false">BA217+$BK$186</f>
        <v>0.0525324675324676</v>
      </c>
      <c r="BB218" s="5" t="n">
        <f aca="false">BB217+$BL$186</f>
        <v>0.394129667248052</v>
      </c>
      <c r="BC218" s="5"/>
      <c r="BD218" s="5"/>
      <c r="BE218" s="5"/>
      <c r="BF218" s="5"/>
      <c r="BG218" s="5"/>
    </row>
    <row r="219" customFormat="false" ht="12.8" hidden="false" customHeight="false" outlineLevel="0" collapsed="false">
      <c r="B219" s="1" t="n">
        <f aca="false">K215-AP215</f>
        <v>0.0914524876636371</v>
      </c>
      <c r="E219" s="0" t="n">
        <f aca="false">E215+1</f>
        <v>2027</v>
      </c>
      <c r="K219" s="5" t="n">
        <f aca="false">K218+$Z$185</f>
        <v>0.410803137014286</v>
      </c>
      <c r="L219" s="5" t="n">
        <f aca="false">L218+$AA$185</f>
        <v>0.065</v>
      </c>
      <c r="M219" s="5" t="n">
        <f aca="false">M218+$AB$185</f>
        <v>0.246554128112987</v>
      </c>
      <c r="N219" s="5" t="n">
        <f aca="false">N218+$AC$185</f>
        <v>0.0620129870129871</v>
      </c>
      <c r="O219" s="5" t="n">
        <f aca="false">O218+$AD$185</f>
        <v>0.21562974785974</v>
      </c>
      <c r="P219" s="5" t="n">
        <f aca="false">P218+$Z$186</f>
        <v>0.391322617533766</v>
      </c>
      <c r="Q219" s="5" t="n">
        <f aca="false">Q218+$AA$186</f>
        <v>0.256294387853246</v>
      </c>
      <c r="R219" s="5" t="n">
        <f aca="false">R218+$AB$186</f>
        <v>0.0668831168831169</v>
      </c>
      <c r="S219" s="5" t="n">
        <f aca="false">S218+$AC$186</f>
        <v>0.22049987772987</v>
      </c>
      <c r="T219" s="5" t="n">
        <f aca="false">T218+$AD$186</f>
        <v>0.430283656494805</v>
      </c>
      <c r="U219" s="5" t="n">
        <f aca="false">U218+$AE$186</f>
        <v>0.236813868372727</v>
      </c>
      <c r="V219" s="5" t="n">
        <f aca="false">V218+$AF$186</f>
        <v>0.0571428571428572</v>
      </c>
      <c r="W219" s="5" t="n">
        <f aca="false">W218+$AG$186</f>
        <v>0.210759617989611</v>
      </c>
      <c r="X219" s="5"/>
      <c r="Y219" s="5"/>
      <c r="Z219" s="5"/>
      <c r="AA219" s="5"/>
      <c r="AB219" s="5"/>
      <c r="AJ219" s="0" t="n">
        <f aca="false">AJ215+1</f>
        <v>2027</v>
      </c>
      <c r="AP219" s="5" t="n">
        <f aca="false">AP218+$BE$185</f>
        <v>0.319090909090909</v>
      </c>
      <c r="AQ219" s="5" t="n">
        <f aca="false">AQ218+$BF$185</f>
        <v>0.04</v>
      </c>
      <c r="AR219" s="5" t="n">
        <f aca="false">AR218+$BG$185</f>
        <v>0.181324878206493</v>
      </c>
      <c r="AS219" s="5" t="n">
        <f aca="false">AS218+$BH$185</f>
        <v>0.0568831168831169</v>
      </c>
      <c r="AT219" s="5" t="n">
        <f aca="false">AT218+$BI$185</f>
        <v>0.402701095819481</v>
      </c>
      <c r="AU219" s="5" t="n">
        <f aca="false">AU218+$BE$186</f>
        <v>0.296363636363636</v>
      </c>
      <c r="AV219" s="5" t="n">
        <f aca="false">AV218+$BF$186</f>
        <v>0.189441761323377</v>
      </c>
      <c r="AW219" s="5" t="n">
        <f aca="false">AW218+$BG$186</f>
        <v>0.0617532467532467</v>
      </c>
      <c r="AX219" s="5" t="n">
        <f aca="false">AX218+$BH$186</f>
        <v>0.41244135555974</v>
      </c>
      <c r="AY219" s="5" t="n">
        <f aca="false">AY218+$BI$186</f>
        <v>0.341818181818181</v>
      </c>
      <c r="AZ219" s="5" t="n">
        <f aca="false">AZ218+$BJ$186</f>
        <v>0.17320799508961</v>
      </c>
      <c r="BA219" s="5" t="n">
        <f aca="false">BA218+$BK$186</f>
        <v>0.0520129870129871</v>
      </c>
      <c r="BB219" s="5" t="n">
        <f aca="false">BB218+$BL$186</f>
        <v>0.392960836079221</v>
      </c>
      <c r="BC219" s="5"/>
      <c r="BD219" s="5"/>
      <c r="BE219" s="5"/>
      <c r="BF219" s="5"/>
      <c r="BG219" s="5"/>
    </row>
    <row r="220" customFormat="false" ht="12.8" hidden="false" customHeight="false" outlineLevel="0" collapsed="false">
      <c r="B220" s="1" t="n">
        <f aca="false">K216-AP216</f>
        <v>0.0915174227285722</v>
      </c>
      <c r="E220" s="0" t="n">
        <f aca="false">E216+1</f>
        <v>2028</v>
      </c>
      <c r="K220" s="5" t="n">
        <f aca="false">K219+$Z$185</f>
        <v>0.412231708442858</v>
      </c>
      <c r="L220" s="5" t="n">
        <f aca="false">L219+$AA$185</f>
        <v>0.065</v>
      </c>
      <c r="M220" s="5" t="n">
        <f aca="false">M219+$AB$185</f>
        <v>0.246034647593506</v>
      </c>
      <c r="N220" s="5" t="n">
        <f aca="false">N219+$AC$185</f>
        <v>0.0614935064935066</v>
      </c>
      <c r="O220" s="5" t="n">
        <f aca="false">O219+$AD$185</f>
        <v>0.21524013747013</v>
      </c>
      <c r="P220" s="5" t="n">
        <f aca="false">P219+$Z$186</f>
        <v>0.391971968183116</v>
      </c>
      <c r="Q220" s="5" t="n">
        <f aca="false">Q219+$AA$186</f>
        <v>0.256164517723376</v>
      </c>
      <c r="R220" s="5" t="n">
        <f aca="false">R219+$AB$186</f>
        <v>0.0665584415584416</v>
      </c>
      <c r="S220" s="5" t="n">
        <f aca="false">S219+$AC$186</f>
        <v>0.220305072535065</v>
      </c>
      <c r="T220" s="5" t="n">
        <f aca="false">T219+$AD$186</f>
        <v>0.432491448702598</v>
      </c>
      <c r="U220" s="5" t="n">
        <f aca="false">U219+$AE$186</f>
        <v>0.235904777463636</v>
      </c>
      <c r="V220" s="5" t="n">
        <f aca="false">V219+$AF$186</f>
        <v>0.0564285714285715</v>
      </c>
      <c r="W220" s="5" t="n">
        <f aca="false">W219+$AG$186</f>
        <v>0.210175202405195</v>
      </c>
      <c r="X220" s="5"/>
      <c r="Y220" s="5"/>
      <c r="Z220" s="5"/>
      <c r="AA220" s="5"/>
      <c r="AB220" s="5"/>
      <c r="AJ220" s="0" t="n">
        <f aca="false">AJ216+1</f>
        <v>2028</v>
      </c>
      <c r="AP220" s="5" t="n">
        <f aca="false">AP219+$BE$185</f>
        <v>0.320454545454545</v>
      </c>
      <c r="AQ220" s="5" t="n">
        <f aca="false">AQ219+$BF$185</f>
        <v>0.04</v>
      </c>
      <c r="AR220" s="5" t="n">
        <f aca="false">AR219+$BG$185</f>
        <v>0.181065137946753</v>
      </c>
      <c r="AS220" s="5" t="n">
        <f aca="false">AS219+$BH$185</f>
        <v>0.0565584415584416</v>
      </c>
      <c r="AT220" s="5" t="n">
        <f aca="false">AT219+$BI$185</f>
        <v>0.40192187504026</v>
      </c>
      <c r="AU220" s="5" t="n">
        <f aca="false">AU219+$BE$186</f>
        <v>0.296818181818181</v>
      </c>
      <c r="AV220" s="5" t="n">
        <f aca="false">AV219+$BF$186</f>
        <v>0.189506696388312</v>
      </c>
      <c r="AW220" s="5" t="n">
        <f aca="false">AW219+$BG$186</f>
        <v>0.0616233766233766</v>
      </c>
      <c r="AX220" s="5" t="n">
        <f aca="false">AX219+$BH$186</f>
        <v>0.41205174517013</v>
      </c>
      <c r="AY220" s="5" t="n">
        <f aca="false">AY219+$BI$186</f>
        <v>0.344090909090909</v>
      </c>
      <c r="AZ220" s="5" t="n">
        <f aca="false">AZ219+$BJ$186</f>
        <v>0.172623579505195</v>
      </c>
      <c r="BA220" s="5" t="n">
        <f aca="false">BA219+$BK$186</f>
        <v>0.0514935064935066</v>
      </c>
      <c r="BB220" s="5" t="n">
        <f aca="false">BB219+$BL$186</f>
        <v>0.39179200491039</v>
      </c>
      <c r="BC220" s="5"/>
      <c r="BD220" s="5"/>
      <c r="BE220" s="5"/>
      <c r="BF220" s="5"/>
      <c r="BG220" s="5"/>
    </row>
    <row r="221" customFormat="false" ht="12.8" hidden="false" customHeight="false" outlineLevel="0" collapsed="false">
      <c r="B221" s="1" t="n">
        <f aca="false">K217-AP217</f>
        <v>0.0915823577935073</v>
      </c>
      <c r="E221" s="0" t="n">
        <f aca="false">E217+1</f>
        <v>2028</v>
      </c>
      <c r="K221" s="5" t="n">
        <f aca="false">K220+$Z$185</f>
        <v>0.413660279871429</v>
      </c>
      <c r="L221" s="5" t="n">
        <f aca="false">L220+$AA$185</f>
        <v>0.065</v>
      </c>
      <c r="M221" s="5" t="n">
        <f aca="false">M220+$AB$185</f>
        <v>0.245515167074026</v>
      </c>
      <c r="N221" s="5" t="n">
        <f aca="false">N220+$AC$185</f>
        <v>0.060974025974026</v>
      </c>
      <c r="O221" s="5" t="n">
        <f aca="false">O220+$AD$185</f>
        <v>0.21485052708052</v>
      </c>
      <c r="P221" s="5" t="n">
        <f aca="false">P220+$Z$186</f>
        <v>0.392621318832467</v>
      </c>
      <c r="Q221" s="5" t="n">
        <f aca="false">Q220+$AA$186</f>
        <v>0.256034647593506</v>
      </c>
      <c r="R221" s="5" t="n">
        <f aca="false">R220+$AB$186</f>
        <v>0.0662337662337662</v>
      </c>
      <c r="S221" s="5" t="n">
        <f aca="false">S220+$AC$186</f>
        <v>0.22011026734026</v>
      </c>
      <c r="T221" s="5" t="n">
        <f aca="false">T220+$AD$186</f>
        <v>0.43469924091039</v>
      </c>
      <c r="U221" s="5" t="n">
        <f aca="false">U220+$AE$186</f>
        <v>0.234995686554545</v>
      </c>
      <c r="V221" s="5" t="n">
        <f aca="false">V220+$AF$186</f>
        <v>0.0557142857142858</v>
      </c>
      <c r="W221" s="5" t="n">
        <f aca="false">W220+$AG$186</f>
        <v>0.209590786820779</v>
      </c>
      <c r="X221" s="5"/>
      <c r="Y221" s="5"/>
      <c r="Z221" s="5"/>
      <c r="AA221" s="5"/>
      <c r="AB221" s="5"/>
      <c r="AJ221" s="0" t="n">
        <f aca="false">AJ217+1</f>
        <v>2028</v>
      </c>
      <c r="AP221" s="5" t="n">
        <f aca="false">AP220+$BE$185</f>
        <v>0.321818181818181</v>
      </c>
      <c r="AQ221" s="5" t="n">
        <f aca="false">AQ220+$BF$185</f>
        <v>0.04</v>
      </c>
      <c r="AR221" s="5" t="n">
        <f aca="false">AR220+$BG$185</f>
        <v>0.180805397687013</v>
      </c>
      <c r="AS221" s="5" t="n">
        <f aca="false">AS220+$BH$185</f>
        <v>0.0562337662337662</v>
      </c>
      <c r="AT221" s="5" t="n">
        <f aca="false">AT220+$BI$185</f>
        <v>0.401142654261039</v>
      </c>
      <c r="AU221" s="5" t="n">
        <f aca="false">AU220+$BE$186</f>
        <v>0.297272727272727</v>
      </c>
      <c r="AV221" s="5" t="n">
        <f aca="false">AV220+$BF$186</f>
        <v>0.189571631453247</v>
      </c>
      <c r="AW221" s="5" t="n">
        <f aca="false">AW220+$BG$186</f>
        <v>0.0614935064935064</v>
      </c>
      <c r="AX221" s="5" t="n">
        <f aca="false">AX220+$BH$186</f>
        <v>0.41166213478052</v>
      </c>
      <c r="AY221" s="5" t="n">
        <f aca="false">AY220+$BI$186</f>
        <v>0.346363636363636</v>
      </c>
      <c r="AZ221" s="5" t="n">
        <f aca="false">AZ220+$BJ$186</f>
        <v>0.172039163920779</v>
      </c>
      <c r="BA221" s="5" t="n">
        <f aca="false">BA220+$BK$186</f>
        <v>0.050974025974026</v>
      </c>
      <c r="BB221" s="5" t="n">
        <f aca="false">BB220+$BL$186</f>
        <v>0.390623173741559</v>
      </c>
      <c r="BC221" s="5"/>
      <c r="BD221" s="5"/>
      <c r="BE221" s="5"/>
      <c r="BF221" s="5"/>
      <c r="BG221" s="5"/>
    </row>
    <row r="222" customFormat="false" ht="12.8" hidden="false" customHeight="false" outlineLevel="0" collapsed="false">
      <c r="B222" s="1" t="n">
        <f aca="false">K218-AP218</f>
        <v>0.0916472928584424</v>
      </c>
      <c r="E222" s="0" t="n">
        <f aca="false">E218+1</f>
        <v>2028</v>
      </c>
      <c r="K222" s="5" t="n">
        <f aca="false">K221+$Z$185</f>
        <v>0.4150888513</v>
      </c>
      <c r="L222" s="5" t="n">
        <f aca="false">L221+$AA$185</f>
        <v>0.065</v>
      </c>
      <c r="M222" s="5" t="n">
        <f aca="false">M221+$AB$185</f>
        <v>0.244995686554545</v>
      </c>
      <c r="N222" s="5" t="n">
        <f aca="false">N221+$AC$185</f>
        <v>0.0604545454545455</v>
      </c>
      <c r="O222" s="5" t="n">
        <f aca="false">O221+$AD$185</f>
        <v>0.214460916690909</v>
      </c>
      <c r="P222" s="5" t="n">
        <f aca="false">P221+$Z$186</f>
        <v>0.393270669481817</v>
      </c>
      <c r="Q222" s="5" t="n">
        <f aca="false">Q221+$AA$186</f>
        <v>0.255904777463636</v>
      </c>
      <c r="R222" s="5" t="n">
        <f aca="false">R221+$AB$186</f>
        <v>0.0659090909090909</v>
      </c>
      <c r="S222" s="5" t="n">
        <f aca="false">S221+$AC$186</f>
        <v>0.219915462145455</v>
      </c>
      <c r="T222" s="5" t="n">
        <f aca="false">T221+$AD$186</f>
        <v>0.436907033118182</v>
      </c>
      <c r="U222" s="5" t="n">
        <f aca="false">U221+$AE$186</f>
        <v>0.234086595645454</v>
      </c>
      <c r="V222" s="5" t="n">
        <f aca="false">V221+$AF$186</f>
        <v>0.0550000000000001</v>
      </c>
      <c r="W222" s="5" t="n">
        <f aca="false">W221+$AG$186</f>
        <v>0.209006371236364</v>
      </c>
      <c r="X222" s="5"/>
      <c r="Y222" s="5"/>
      <c r="Z222" s="5"/>
      <c r="AA222" s="5"/>
      <c r="AB222" s="5"/>
      <c r="AJ222" s="0" t="n">
        <f aca="false">AJ218+1</f>
        <v>2028</v>
      </c>
      <c r="AP222" s="5" t="n">
        <f aca="false">AP221+$BE$185</f>
        <v>0.323181818181818</v>
      </c>
      <c r="AQ222" s="5" t="n">
        <f aca="false">AQ221+$BF$185</f>
        <v>0.04</v>
      </c>
      <c r="AR222" s="5" t="n">
        <f aca="false">AR221+$BG$185</f>
        <v>0.180545657427272</v>
      </c>
      <c r="AS222" s="5" t="n">
        <f aca="false">AS221+$BH$185</f>
        <v>0.0559090909090909</v>
      </c>
      <c r="AT222" s="5" t="n">
        <f aca="false">AT221+$BI$185</f>
        <v>0.400363433481818</v>
      </c>
      <c r="AU222" s="5" t="n">
        <f aca="false">AU221+$BE$186</f>
        <v>0.297727272727272</v>
      </c>
      <c r="AV222" s="5" t="n">
        <f aca="false">AV221+$BF$186</f>
        <v>0.189636566518182</v>
      </c>
      <c r="AW222" s="5" t="n">
        <f aca="false">AW221+$BG$186</f>
        <v>0.0613636363636363</v>
      </c>
      <c r="AX222" s="5" t="n">
        <f aca="false">AX221+$BH$186</f>
        <v>0.411272524390909</v>
      </c>
      <c r="AY222" s="5" t="n">
        <f aca="false">AY221+$BI$186</f>
        <v>0.348636363636363</v>
      </c>
      <c r="AZ222" s="5" t="n">
        <f aca="false">AZ221+$BJ$186</f>
        <v>0.171454748336364</v>
      </c>
      <c r="BA222" s="5" t="n">
        <f aca="false">BA221+$BK$186</f>
        <v>0.0504545454545455</v>
      </c>
      <c r="BB222" s="5" t="n">
        <f aca="false">BB221+$BL$186</f>
        <v>0.389454342572728</v>
      </c>
      <c r="BC222" s="5"/>
      <c r="BD222" s="5"/>
      <c r="BE222" s="5"/>
      <c r="BF222" s="5"/>
      <c r="BG222" s="5"/>
    </row>
    <row r="223" customFormat="false" ht="12.8" hidden="false" customHeight="false" outlineLevel="0" collapsed="false">
      <c r="B223" s="1" t="n">
        <f aca="false">K219-AP219</f>
        <v>0.0917122279233775</v>
      </c>
      <c r="E223" s="0" t="n">
        <f aca="false">E219+1</f>
        <v>2028</v>
      </c>
      <c r="K223" s="5" t="n">
        <f aca="false">K222+$Z$185</f>
        <v>0.416517422728572</v>
      </c>
      <c r="L223" s="5" t="n">
        <f aca="false">L222+$AA$185</f>
        <v>0.065</v>
      </c>
      <c r="M223" s="5" t="n">
        <f aca="false">M222+$AB$185</f>
        <v>0.244476206035065</v>
      </c>
      <c r="N223" s="5" t="n">
        <f aca="false">N222+$AC$185</f>
        <v>0.059935064935065</v>
      </c>
      <c r="O223" s="5" t="n">
        <f aca="false">O222+$AD$185</f>
        <v>0.214071306301299</v>
      </c>
      <c r="P223" s="5" t="n">
        <f aca="false">P222+$Z$186</f>
        <v>0.393920020131168</v>
      </c>
      <c r="Q223" s="5" t="n">
        <f aca="false">Q222+$AA$186</f>
        <v>0.255774907333766</v>
      </c>
      <c r="R223" s="5" t="n">
        <f aca="false">R222+$AB$186</f>
        <v>0.0655844155844156</v>
      </c>
      <c r="S223" s="5" t="n">
        <f aca="false">S222+$AC$186</f>
        <v>0.219720656950649</v>
      </c>
      <c r="T223" s="5" t="n">
        <f aca="false">T222+$AD$186</f>
        <v>0.439114825325974</v>
      </c>
      <c r="U223" s="5" t="n">
        <f aca="false">U222+$AE$186</f>
        <v>0.233177504736363</v>
      </c>
      <c r="V223" s="5" t="n">
        <f aca="false">V222+$AF$186</f>
        <v>0.0542857142857144</v>
      </c>
      <c r="W223" s="5" t="n">
        <f aca="false">W222+$AG$186</f>
        <v>0.208421955651948</v>
      </c>
      <c r="X223" s="5"/>
      <c r="Y223" s="5"/>
      <c r="Z223" s="5"/>
      <c r="AA223" s="5"/>
      <c r="AB223" s="5"/>
      <c r="AJ223" s="0" t="n">
        <f aca="false">AJ219+1</f>
        <v>2028</v>
      </c>
      <c r="AP223" s="5" t="n">
        <f aca="false">AP222+$BE$185</f>
        <v>0.324545454545454</v>
      </c>
      <c r="AQ223" s="5" t="n">
        <f aca="false">AQ222+$BF$185</f>
        <v>0.04</v>
      </c>
      <c r="AR223" s="5" t="n">
        <f aca="false">AR222+$BG$185</f>
        <v>0.180285917167532</v>
      </c>
      <c r="AS223" s="5" t="n">
        <f aca="false">AS222+$BH$185</f>
        <v>0.0555844155844156</v>
      </c>
      <c r="AT223" s="5" t="n">
        <f aca="false">AT222+$BI$185</f>
        <v>0.399584212702598</v>
      </c>
      <c r="AU223" s="5" t="n">
        <f aca="false">AU222+$BE$186</f>
        <v>0.298181818181817</v>
      </c>
      <c r="AV223" s="5" t="n">
        <f aca="false">AV222+$BF$186</f>
        <v>0.189701501583117</v>
      </c>
      <c r="AW223" s="5" t="n">
        <f aca="false">AW222+$BG$186</f>
        <v>0.0612337662337662</v>
      </c>
      <c r="AX223" s="5" t="n">
        <f aca="false">AX222+$BH$186</f>
        <v>0.410882914001299</v>
      </c>
      <c r="AY223" s="5" t="n">
        <f aca="false">AY222+$BI$186</f>
        <v>0.350909090909091</v>
      </c>
      <c r="AZ223" s="5" t="n">
        <f aca="false">AZ222+$BJ$186</f>
        <v>0.170870332751948</v>
      </c>
      <c r="BA223" s="5" t="n">
        <f aca="false">BA222+$BK$186</f>
        <v>0.049935064935065</v>
      </c>
      <c r="BB223" s="5" t="n">
        <f aca="false">BB222+$BL$186</f>
        <v>0.388285511403897</v>
      </c>
      <c r="BC223" s="5"/>
      <c r="BD223" s="5"/>
      <c r="BE223" s="5"/>
      <c r="BF223" s="5"/>
      <c r="BG223" s="5"/>
    </row>
    <row r="224" customFormat="false" ht="12.8" hidden="false" customHeight="false" outlineLevel="0" collapsed="false">
      <c r="B224" s="1" t="n">
        <f aca="false">K220-AP220</f>
        <v>0.0917771629883126</v>
      </c>
      <c r="E224" s="0" t="n">
        <f aca="false">E220+1</f>
        <v>2029</v>
      </c>
      <c r="K224" s="5" t="n">
        <f aca="false">K223+$Z$185</f>
        <v>0.417945994157143</v>
      </c>
      <c r="L224" s="5" t="n">
        <f aca="false">L223+$AA$185</f>
        <v>0.065</v>
      </c>
      <c r="M224" s="5" t="n">
        <f aca="false">M223+$AB$185</f>
        <v>0.243956725515584</v>
      </c>
      <c r="N224" s="5" t="n">
        <f aca="false">N223+$AC$185</f>
        <v>0.0594155844155845</v>
      </c>
      <c r="O224" s="5" t="n">
        <f aca="false">O223+$AD$185</f>
        <v>0.213681695911688</v>
      </c>
      <c r="P224" s="5" t="n">
        <f aca="false">P223+$Z$186</f>
        <v>0.394569370780519</v>
      </c>
      <c r="Q224" s="5" t="n">
        <f aca="false">Q223+$AA$186</f>
        <v>0.255645037203895</v>
      </c>
      <c r="R224" s="5" t="n">
        <f aca="false">R223+$AB$186</f>
        <v>0.0652597402597403</v>
      </c>
      <c r="S224" s="5" t="n">
        <f aca="false">S223+$AC$186</f>
        <v>0.219525851755844</v>
      </c>
      <c r="T224" s="5" t="n">
        <f aca="false">T223+$AD$186</f>
        <v>0.441322617533766</v>
      </c>
      <c r="U224" s="5" t="n">
        <f aca="false">U223+$AE$186</f>
        <v>0.232268413827272</v>
      </c>
      <c r="V224" s="5" t="n">
        <f aca="false">V223+$AF$186</f>
        <v>0.0535714285714286</v>
      </c>
      <c r="W224" s="5" t="n">
        <f aca="false">W223+$AG$186</f>
        <v>0.207837540067533</v>
      </c>
      <c r="X224" s="5"/>
      <c r="Y224" s="5"/>
      <c r="Z224" s="5"/>
      <c r="AA224" s="5"/>
      <c r="AB224" s="5"/>
      <c r="AJ224" s="0" t="n">
        <f aca="false">AJ220+1</f>
        <v>2029</v>
      </c>
      <c r="AP224" s="5" t="n">
        <f aca="false">AP223+$BE$185</f>
        <v>0.32590909090909</v>
      </c>
      <c r="AQ224" s="5" t="n">
        <f aca="false">AQ223+$BF$185</f>
        <v>0.04</v>
      </c>
      <c r="AR224" s="5" t="n">
        <f aca="false">AR223+$BG$185</f>
        <v>0.180026176907792</v>
      </c>
      <c r="AS224" s="5" t="n">
        <f aca="false">AS223+$BH$185</f>
        <v>0.0552597402597403</v>
      </c>
      <c r="AT224" s="5" t="n">
        <f aca="false">AT223+$BI$185</f>
        <v>0.398804991923377</v>
      </c>
      <c r="AU224" s="5" t="n">
        <f aca="false">AU223+$BE$186</f>
        <v>0.298636363636363</v>
      </c>
      <c r="AV224" s="5" t="n">
        <f aca="false">AV223+$BF$186</f>
        <v>0.189766436648052</v>
      </c>
      <c r="AW224" s="5" t="n">
        <f aca="false">AW223+$BG$186</f>
        <v>0.061103896103896</v>
      </c>
      <c r="AX224" s="5" t="n">
        <f aca="false">AX223+$BH$186</f>
        <v>0.410493303611688</v>
      </c>
      <c r="AY224" s="5" t="n">
        <f aca="false">AY223+$BI$186</f>
        <v>0.353181818181818</v>
      </c>
      <c r="AZ224" s="5" t="n">
        <f aca="false">AZ223+$BJ$186</f>
        <v>0.170285917167533</v>
      </c>
      <c r="BA224" s="5" t="n">
        <f aca="false">BA223+$BK$186</f>
        <v>0.0494155844155845</v>
      </c>
      <c r="BB224" s="5" t="n">
        <f aca="false">BB223+$BL$186</f>
        <v>0.387116680235065</v>
      </c>
      <c r="BC224" s="5"/>
      <c r="BD224" s="5"/>
      <c r="BE224" s="5"/>
      <c r="BF224" s="5"/>
      <c r="BG224" s="5"/>
    </row>
    <row r="225" customFormat="false" ht="12.8" hidden="false" customHeight="false" outlineLevel="0" collapsed="false">
      <c r="B225" s="1" t="n">
        <f aca="false">K221-AP221</f>
        <v>0.0918420980532477</v>
      </c>
      <c r="E225" s="0" t="n">
        <f aca="false">E221+1</f>
        <v>2029</v>
      </c>
      <c r="K225" s="5" t="n">
        <f aca="false">K224+$Z$185</f>
        <v>0.419374565585715</v>
      </c>
      <c r="L225" s="5" t="n">
        <f aca="false">L224+$AA$185</f>
        <v>0.065</v>
      </c>
      <c r="M225" s="5" t="n">
        <f aca="false">M224+$AB$185</f>
        <v>0.243437244996103</v>
      </c>
      <c r="N225" s="5" t="n">
        <f aca="false">N224+$AC$185</f>
        <v>0.058896103896104</v>
      </c>
      <c r="O225" s="5" t="n">
        <f aca="false">O224+$AD$185</f>
        <v>0.213292085522078</v>
      </c>
      <c r="P225" s="5" t="n">
        <f aca="false">P224+$Z$186</f>
        <v>0.395218721429869</v>
      </c>
      <c r="Q225" s="5" t="n">
        <f aca="false">Q224+$AA$186</f>
        <v>0.255515167074025</v>
      </c>
      <c r="R225" s="5" t="n">
        <f aca="false">R224+$AB$186</f>
        <v>0.0649350649350649</v>
      </c>
      <c r="S225" s="5" t="n">
        <f aca="false">S224+$AC$186</f>
        <v>0.219331046561039</v>
      </c>
      <c r="T225" s="5" t="n">
        <f aca="false">T224+$AD$186</f>
        <v>0.443530409741559</v>
      </c>
      <c r="U225" s="5" t="n">
        <f aca="false">U224+$AE$186</f>
        <v>0.231359322918182</v>
      </c>
      <c r="V225" s="5" t="n">
        <f aca="false">V224+$AF$186</f>
        <v>0.0528571428571429</v>
      </c>
      <c r="W225" s="5" t="n">
        <f aca="false">W224+$AG$186</f>
        <v>0.207253124483117</v>
      </c>
      <c r="X225" s="5"/>
      <c r="Y225" s="5"/>
      <c r="Z225" s="5"/>
      <c r="AA225" s="5"/>
      <c r="AB225" s="5"/>
      <c r="AJ225" s="0" t="n">
        <f aca="false">AJ221+1</f>
        <v>2029</v>
      </c>
      <c r="AP225" s="5" t="n">
        <f aca="false">AP224+$BE$185</f>
        <v>0.327272727272727</v>
      </c>
      <c r="AQ225" s="5" t="n">
        <f aca="false">AQ224+$BF$185</f>
        <v>0.04</v>
      </c>
      <c r="AR225" s="5" t="n">
        <f aca="false">AR224+$BG$185</f>
        <v>0.179766436648052</v>
      </c>
      <c r="AS225" s="5" t="n">
        <f aca="false">AS224+$BH$185</f>
        <v>0.0549350649350649</v>
      </c>
      <c r="AT225" s="5" t="n">
        <f aca="false">AT224+$BI$185</f>
        <v>0.398025771144156</v>
      </c>
      <c r="AU225" s="5" t="n">
        <f aca="false">AU224+$BE$186</f>
        <v>0.299090909090908</v>
      </c>
      <c r="AV225" s="5" t="n">
        <f aca="false">AV224+$BF$186</f>
        <v>0.189831371712987</v>
      </c>
      <c r="AW225" s="5" t="n">
        <f aca="false">AW224+$BG$186</f>
        <v>0.0609740259740259</v>
      </c>
      <c r="AX225" s="5" t="n">
        <f aca="false">AX224+$BH$186</f>
        <v>0.410103693222078</v>
      </c>
      <c r="AY225" s="5" t="n">
        <f aca="false">AY224+$BI$186</f>
        <v>0.355454545454545</v>
      </c>
      <c r="AZ225" s="5" t="n">
        <f aca="false">AZ224+$BJ$186</f>
        <v>0.169701501583117</v>
      </c>
      <c r="BA225" s="5" t="n">
        <f aca="false">BA224+$BK$186</f>
        <v>0.048896103896104</v>
      </c>
      <c r="BB225" s="5" t="n">
        <f aca="false">BB224+$BL$186</f>
        <v>0.385947849066234</v>
      </c>
      <c r="BC225" s="5"/>
      <c r="BD225" s="5"/>
      <c r="BE225" s="5"/>
      <c r="BF225" s="5"/>
      <c r="BG225" s="5"/>
    </row>
    <row r="226" customFormat="false" ht="12.8" hidden="false" customHeight="false" outlineLevel="0" collapsed="false">
      <c r="B226" s="1" t="n">
        <f aca="false">K222-AP222</f>
        <v>0.0919070331181828</v>
      </c>
      <c r="E226" s="0" t="n">
        <f aca="false">E222+1</f>
        <v>2029</v>
      </c>
      <c r="K226" s="5" t="n">
        <f aca="false">K225+$Z$185</f>
        <v>0.420803137014286</v>
      </c>
      <c r="L226" s="5" t="n">
        <f aca="false">L225+$AA$185</f>
        <v>0.065</v>
      </c>
      <c r="M226" s="5" t="n">
        <f aca="false">M225+$AB$185</f>
        <v>0.242917764476623</v>
      </c>
      <c r="N226" s="5" t="n">
        <f aca="false">N225+$AC$185</f>
        <v>0.0583766233766235</v>
      </c>
      <c r="O226" s="5" t="n">
        <f aca="false">O225+$AD$185</f>
        <v>0.212902475132468</v>
      </c>
      <c r="P226" s="5" t="n">
        <f aca="false">P225+$Z$186</f>
        <v>0.39586807207922</v>
      </c>
      <c r="Q226" s="5" t="n">
        <f aca="false">Q225+$AA$186</f>
        <v>0.255385296944155</v>
      </c>
      <c r="R226" s="5" t="n">
        <f aca="false">R225+$AB$186</f>
        <v>0.0646103896103896</v>
      </c>
      <c r="S226" s="5" t="n">
        <f aca="false">S225+$AC$186</f>
        <v>0.219136241366234</v>
      </c>
      <c r="T226" s="5" t="n">
        <f aca="false">T225+$AD$186</f>
        <v>0.445738201949351</v>
      </c>
      <c r="U226" s="5" t="n">
        <f aca="false">U225+$AE$186</f>
        <v>0.230450232009091</v>
      </c>
      <c r="V226" s="5" t="n">
        <f aca="false">V225+$AF$186</f>
        <v>0.0521428571428572</v>
      </c>
      <c r="W226" s="5" t="n">
        <f aca="false">W225+$AG$186</f>
        <v>0.206668708898702</v>
      </c>
      <c r="X226" s="5"/>
      <c r="Y226" s="5"/>
      <c r="Z226" s="5"/>
      <c r="AA226" s="5"/>
      <c r="AB226" s="5"/>
      <c r="AJ226" s="0" t="n">
        <f aca="false">AJ222+1</f>
        <v>2029</v>
      </c>
      <c r="AP226" s="5" t="n">
        <f aca="false">AP225+$BE$185</f>
        <v>0.328636363636363</v>
      </c>
      <c r="AQ226" s="5" t="n">
        <f aca="false">AQ225+$BF$185</f>
        <v>0.04</v>
      </c>
      <c r="AR226" s="5" t="n">
        <f aca="false">AR225+$BG$185</f>
        <v>0.179506696388311</v>
      </c>
      <c r="AS226" s="5" t="n">
        <f aca="false">AS225+$BH$185</f>
        <v>0.0546103896103896</v>
      </c>
      <c r="AT226" s="5" t="n">
        <f aca="false">AT225+$BI$185</f>
        <v>0.397246550364935</v>
      </c>
      <c r="AU226" s="5" t="n">
        <f aca="false">AU225+$BE$186</f>
        <v>0.299545454545454</v>
      </c>
      <c r="AV226" s="5" t="n">
        <f aca="false">AV225+$BF$186</f>
        <v>0.189896306777922</v>
      </c>
      <c r="AW226" s="5" t="n">
        <f aca="false">AW225+$BG$186</f>
        <v>0.0608441558441558</v>
      </c>
      <c r="AX226" s="5" t="n">
        <f aca="false">AX225+$BH$186</f>
        <v>0.409714082832468</v>
      </c>
      <c r="AY226" s="5" t="n">
        <f aca="false">AY225+$BI$186</f>
        <v>0.357727272727272</v>
      </c>
      <c r="AZ226" s="5" t="n">
        <f aca="false">AZ225+$BJ$186</f>
        <v>0.169117085998701</v>
      </c>
      <c r="BA226" s="5" t="n">
        <f aca="false">BA225+$BK$186</f>
        <v>0.0483766233766235</v>
      </c>
      <c r="BB226" s="5" t="n">
        <f aca="false">BB225+$BL$186</f>
        <v>0.384779017897403</v>
      </c>
      <c r="BC226" s="5"/>
      <c r="BD226" s="5"/>
      <c r="BE226" s="5"/>
      <c r="BF226" s="5"/>
      <c r="BG226" s="5"/>
    </row>
    <row r="227" customFormat="false" ht="12.8" hidden="false" customHeight="false" outlineLevel="0" collapsed="false">
      <c r="B227" s="1" t="n">
        <f aca="false">K223-AP223</f>
        <v>0.0919719681831179</v>
      </c>
      <c r="E227" s="0" t="n">
        <f aca="false">E223+1</f>
        <v>2029</v>
      </c>
      <c r="K227" s="5" t="n">
        <f aca="false">K226+$Z$185</f>
        <v>0.422231708442858</v>
      </c>
      <c r="L227" s="5" t="n">
        <f aca="false">L226+$AA$185</f>
        <v>0.065</v>
      </c>
      <c r="M227" s="5" t="n">
        <f aca="false">M226+$AB$185</f>
        <v>0.242398283957142</v>
      </c>
      <c r="N227" s="5" t="n">
        <f aca="false">N226+$AC$185</f>
        <v>0.0578571428571429</v>
      </c>
      <c r="O227" s="5" t="n">
        <f aca="false">O226+$AD$185</f>
        <v>0.212512864742857</v>
      </c>
      <c r="P227" s="5" t="n">
        <f aca="false">P226+$Z$186</f>
        <v>0.39651742272857</v>
      </c>
      <c r="Q227" s="5" t="n">
        <f aca="false">Q226+$AA$186</f>
        <v>0.255255426814285</v>
      </c>
      <c r="R227" s="5" t="n">
        <f aca="false">R226+$AB$186</f>
        <v>0.0642857142857143</v>
      </c>
      <c r="S227" s="5" t="n">
        <f aca="false">S226+$AC$186</f>
        <v>0.218941436171429</v>
      </c>
      <c r="T227" s="5" t="n">
        <f aca="false">T226+$AD$186</f>
        <v>0.447945994157143</v>
      </c>
      <c r="U227" s="5" t="n">
        <f aca="false">U226+$AE$186</f>
        <v>0.2295411411</v>
      </c>
      <c r="V227" s="5" t="n">
        <f aca="false">V226+$AF$186</f>
        <v>0.0514285714285715</v>
      </c>
      <c r="W227" s="5" t="n">
        <f aca="false">W226+$AG$186</f>
        <v>0.206084293314286</v>
      </c>
      <c r="X227" s="5"/>
      <c r="Y227" s="5"/>
      <c r="Z227" s="5"/>
      <c r="AA227" s="5"/>
      <c r="AB227" s="5"/>
      <c r="AJ227" s="0" t="n">
        <f aca="false">AJ223+1</f>
        <v>2029</v>
      </c>
      <c r="AP227" s="5" t="n">
        <f aca="false">AP226+$BE$185</f>
        <v>0.329999999999999</v>
      </c>
      <c r="AQ227" s="5" t="n">
        <f aca="false">AQ226+$BF$185</f>
        <v>0.04</v>
      </c>
      <c r="AR227" s="5" t="n">
        <f aca="false">AR226+$BG$185</f>
        <v>0.179246956128571</v>
      </c>
      <c r="AS227" s="5" t="n">
        <f aca="false">AS226+$BH$185</f>
        <v>0.0542857142857143</v>
      </c>
      <c r="AT227" s="5" t="n">
        <f aca="false">AT226+$BI$185</f>
        <v>0.396467329585715</v>
      </c>
      <c r="AU227" s="5" t="n">
        <f aca="false">AU226+$BE$186</f>
        <v>0.299999999999999</v>
      </c>
      <c r="AV227" s="5" t="n">
        <f aca="false">AV226+$BF$186</f>
        <v>0.189961241842857</v>
      </c>
      <c r="AW227" s="5" t="n">
        <f aca="false">AW226+$BG$186</f>
        <v>0.0607142857142856</v>
      </c>
      <c r="AX227" s="5" t="n">
        <f aca="false">AX226+$BH$186</f>
        <v>0.409324472442857</v>
      </c>
      <c r="AY227" s="5" t="n">
        <f aca="false">AY226+$BI$186</f>
        <v>0.36</v>
      </c>
      <c r="AZ227" s="5" t="n">
        <f aca="false">AZ226+$BJ$186</f>
        <v>0.168532670414286</v>
      </c>
      <c r="BA227" s="5" t="n">
        <f aca="false">BA226+$BK$186</f>
        <v>0.0478571428571429</v>
      </c>
      <c r="BB227" s="5" t="n">
        <f aca="false">BB226+$BL$186</f>
        <v>0.383610186728572</v>
      </c>
      <c r="BC227" s="5"/>
      <c r="BD227" s="5"/>
      <c r="BE227" s="5"/>
      <c r="BF227" s="5"/>
      <c r="BG227" s="5"/>
    </row>
    <row r="228" customFormat="false" ht="12.8" hidden="false" customHeight="false" outlineLevel="0" collapsed="false">
      <c r="B228" s="1" t="n">
        <f aca="false">K224-AP224</f>
        <v>0.092036903248053</v>
      </c>
      <c r="E228" s="0" t="n">
        <f aca="false">E224+1</f>
        <v>2030</v>
      </c>
      <c r="K228" s="5" t="n">
        <f aca="false">K227+$Z$185</f>
        <v>0.423660279871429</v>
      </c>
      <c r="L228" s="5" t="n">
        <f aca="false">L227+$AA$185</f>
        <v>0.065</v>
      </c>
      <c r="M228" s="5" t="n">
        <f aca="false">M227+$AB$185</f>
        <v>0.241878803437662</v>
      </c>
      <c r="N228" s="5" t="n">
        <f aca="false">N227+$AC$185</f>
        <v>0.0573376623376624</v>
      </c>
      <c r="O228" s="5" t="n">
        <f aca="false">O227+$AD$185</f>
        <v>0.212123254353247</v>
      </c>
      <c r="P228" s="5" t="n">
        <f aca="false">P227+$Z$186</f>
        <v>0.397166773377921</v>
      </c>
      <c r="Q228" s="5" t="n">
        <f aca="false">Q227+$AA$186</f>
        <v>0.255125556684415</v>
      </c>
      <c r="R228" s="5" t="n">
        <f aca="false">R227+$AB$186</f>
        <v>0.063961038961039</v>
      </c>
      <c r="S228" s="5" t="n">
        <f aca="false">S227+$AC$186</f>
        <v>0.218746630976623</v>
      </c>
      <c r="T228" s="5" t="n">
        <f aca="false">T227+$AD$186</f>
        <v>0.450153786364935</v>
      </c>
      <c r="U228" s="5" t="n">
        <f aca="false">U227+$AE$186</f>
        <v>0.228632050190909</v>
      </c>
      <c r="V228" s="5" t="n">
        <f aca="false">V227+$AF$186</f>
        <v>0.0507142857142858</v>
      </c>
      <c r="W228" s="5" t="n">
        <f aca="false">W227+$AG$186</f>
        <v>0.20549987772987</v>
      </c>
      <c r="X228" s="5"/>
      <c r="Y228" s="5"/>
      <c r="Z228" s="5"/>
      <c r="AA228" s="5"/>
      <c r="AB228" s="5"/>
      <c r="AJ228" s="0" t="n">
        <f aca="false">AJ224+1</f>
        <v>2030</v>
      </c>
      <c r="AP228" s="5" t="n">
        <f aca="false">AP227+$BE$185</f>
        <v>0.331363636363636</v>
      </c>
      <c r="AQ228" s="5" t="n">
        <f aca="false">AQ227+$BF$185</f>
        <v>0.04</v>
      </c>
      <c r="AR228" s="5" t="n">
        <f aca="false">AR227+$BG$185</f>
        <v>0.178987215868831</v>
      </c>
      <c r="AS228" s="5" t="n">
        <f aca="false">AS227+$BH$185</f>
        <v>0.053961038961039</v>
      </c>
      <c r="AT228" s="5" t="n">
        <f aca="false">AT227+$BI$185</f>
        <v>0.395688108806494</v>
      </c>
      <c r="AU228" s="5" t="n">
        <f aca="false">AU227+$BE$186</f>
        <v>0.300454545454545</v>
      </c>
      <c r="AV228" s="5" t="n">
        <f aca="false">AV227+$BF$186</f>
        <v>0.190026176907792</v>
      </c>
      <c r="AW228" s="5" t="n">
        <f aca="false">AW227+$BG$186</f>
        <v>0.0605844155844155</v>
      </c>
      <c r="AX228" s="5" t="n">
        <f aca="false">AX227+$BH$186</f>
        <v>0.408934862053247</v>
      </c>
      <c r="AY228" s="5" t="n">
        <f aca="false">AY227+$BI$186</f>
        <v>0.362272727272727</v>
      </c>
      <c r="AZ228" s="5" t="n">
        <f aca="false">AZ227+$BJ$186</f>
        <v>0.16794825482987</v>
      </c>
      <c r="BA228" s="5" t="n">
        <f aca="false">BA227+$BK$186</f>
        <v>0.0473376623376624</v>
      </c>
      <c r="BB228" s="5" t="n">
        <f aca="false">BB227+$BL$186</f>
        <v>0.382441355559741</v>
      </c>
      <c r="BC228" s="5"/>
      <c r="BD228" s="5"/>
      <c r="BE228" s="5"/>
      <c r="BF228" s="5"/>
      <c r="BG228" s="5"/>
    </row>
    <row r="229" customFormat="false" ht="12.8" hidden="false" customHeight="false" outlineLevel="0" collapsed="false">
      <c r="B229" s="1" t="n">
        <f aca="false">K225-AP225</f>
        <v>0.0921018383129881</v>
      </c>
      <c r="E229" s="0" t="n">
        <f aca="false">E225+1</f>
        <v>2030</v>
      </c>
      <c r="K229" s="5" t="n">
        <f aca="false">K228+$Z$185</f>
        <v>0.425088851300001</v>
      </c>
      <c r="L229" s="5" t="n">
        <f aca="false">L228+$AA$185</f>
        <v>0.065</v>
      </c>
      <c r="M229" s="5" t="n">
        <f aca="false">M228+$AB$185</f>
        <v>0.241359322918181</v>
      </c>
      <c r="N229" s="5" t="n">
        <f aca="false">N228+$AC$185</f>
        <v>0.0568181818181819</v>
      </c>
      <c r="O229" s="5" t="n">
        <f aca="false">O228+$AD$185</f>
        <v>0.211733643963637</v>
      </c>
      <c r="P229" s="5" t="n">
        <f aca="false">P228+$Z$186</f>
        <v>0.397816124027272</v>
      </c>
      <c r="Q229" s="5" t="n">
        <f aca="false">Q228+$AA$186</f>
        <v>0.254995686554545</v>
      </c>
      <c r="R229" s="5" t="n">
        <f aca="false">R228+$AB$186</f>
        <v>0.0636363636363636</v>
      </c>
      <c r="S229" s="5" t="n">
        <f aca="false">S228+$AC$186</f>
        <v>0.218551825781818</v>
      </c>
      <c r="T229" s="5" t="n">
        <f aca="false">T228+$AD$186</f>
        <v>0.452361578572728</v>
      </c>
      <c r="U229" s="5" t="n">
        <f aca="false">U228+$AE$186</f>
        <v>0.227722959281818</v>
      </c>
      <c r="V229" s="5" t="n">
        <f aca="false">V228+$AF$186</f>
        <v>0.0500000000000001</v>
      </c>
      <c r="W229" s="5" t="n">
        <f aca="false">W228+$AG$186</f>
        <v>0.204915462145455</v>
      </c>
      <c r="X229" s="5"/>
      <c r="Y229" s="5"/>
      <c r="Z229" s="5"/>
      <c r="AA229" s="5"/>
      <c r="AB229" s="5"/>
      <c r="AJ229" s="0" t="n">
        <f aca="false">AJ225+1</f>
        <v>2030</v>
      </c>
      <c r="AP229" s="5" t="n">
        <f aca="false">AP228+$BE$185</f>
        <v>0.332727272727272</v>
      </c>
      <c r="AQ229" s="5" t="n">
        <f aca="false">AQ228+$BF$185</f>
        <v>0.04</v>
      </c>
      <c r="AR229" s="5" t="n">
        <f aca="false">AR228+$BG$185</f>
        <v>0.178727475609091</v>
      </c>
      <c r="AS229" s="5" t="n">
        <f aca="false">AS228+$BH$185</f>
        <v>0.0536363636363636</v>
      </c>
      <c r="AT229" s="5" t="n">
        <f aca="false">AT228+$BI$185</f>
        <v>0.394908888027273</v>
      </c>
      <c r="AU229" s="5" t="n">
        <f aca="false">AU228+$BE$186</f>
        <v>0.30090909090909</v>
      </c>
      <c r="AV229" s="5" t="n">
        <f aca="false">AV228+$BF$186</f>
        <v>0.190091111972727</v>
      </c>
      <c r="AW229" s="5" t="n">
        <f aca="false">AW228+$BG$186</f>
        <v>0.0604545454545454</v>
      </c>
      <c r="AX229" s="5" t="n">
        <f aca="false">AX228+$BH$186</f>
        <v>0.408545251663637</v>
      </c>
      <c r="AY229" s="5" t="n">
        <f aca="false">AY228+$BI$186</f>
        <v>0.364545454545454</v>
      </c>
      <c r="AZ229" s="5" t="n">
        <f aca="false">AZ228+$BJ$186</f>
        <v>0.167363839245455</v>
      </c>
      <c r="BA229" s="5" t="n">
        <f aca="false">BA228+$BK$186</f>
        <v>0.0468181818181819</v>
      </c>
      <c r="BB229" s="5" t="n">
        <f aca="false">BB228+$BL$186</f>
        <v>0.38127252439091</v>
      </c>
      <c r="BC229" s="5"/>
      <c r="BD229" s="5"/>
      <c r="BE229" s="5"/>
      <c r="BF229" s="5"/>
      <c r="BG229" s="5"/>
    </row>
    <row r="230" customFormat="false" ht="12.8" hidden="false" customHeight="false" outlineLevel="0" collapsed="false">
      <c r="B230" s="1" t="n">
        <f aca="false">K226-AP226</f>
        <v>0.0921667733779232</v>
      </c>
      <c r="E230" s="0" t="n">
        <f aca="false">E226+1</f>
        <v>2030</v>
      </c>
      <c r="K230" s="5" t="n">
        <f aca="false">K229+$Z$185</f>
        <v>0.426517422728572</v>
      </c>
      <c r="L230" s="5" t="n">
        <f aca="false">L229+$AA$185</f>
        <v>0.065</v>
      </c>
      <c r="M230" s="5" t="n">
        <f aca="false">M229+$AB$185</f>
        <v>0.240839842398701</v>
      </c>
      <c r="N230" s="5" t="n">
        <f aca="false">N229+$AC$185</f>
        <v>0.0562987012987014</v>
      </c>
      <c r="O230" s="5" t="n">
        <f aca="false">O229+$AD$185</f>
        <v>0.211344033574026</v>
      </c>
      <c r="P230" s="5" t="n">
        <f aca="false">P229+$Z$186</f>
        <v>0.398465474676622</v>
      </c>
      <c r="Q230" s="5" t="n">
        <f aca="false">Q229+$AA$186</f>
        <v>0.254865816424675</v>
      </c>
      <c r="R230" s="5" t="n">
        <f aca="false">R229+$AB$186</f>
        <v>0.0633116883116883</v>
      </c>
      <c r="S230" s="5" t="n">
        <f aca="false">S229+$AC$186</f>
        <v>0.218357020587013</v>
      </c>
      <c r="T230" s="5" t="n">
        <f aca="false">T229+$AD$186</f>
        <v>0.45456937078052</v>
      </c>
      <c r="U230" s="5" t="n">
        <f aca="false">U229+$AE$186</f>
        <v>0.226813868372727</v>
      </c>
      <c r="V230" s="5" t="n">
        <f aca="false">V229+$AF$186</f>
        <v>0.0492857142857143</v>
      </c>
      <c r="W230" s="5" t="n">
        <f aca="false">W229+$AG$186</f>
        <v>0.204331046561039</v>
      </c>
      <c r="X230" s="5"/>
      <c r="Y230" s="5"/>
      <c r="Z230" s="5"/>
      <c r="AA230" s="5"/>
      <c r="AB230" s="5"/>
      <c r="AJ230" s="0" t="n">
        <f aca="false">AJ226+1</f>
        <v>2030</v>
      </c>
      <c r="AP230" s="5" t="n">
        <f aca="false">AP229+$BE$185</f>
        <v>0.334090909090908</v>
      </c>
      <c r="AQ230" s="5" t="n">
        <f aca="false">AQ229+$BF$185</f>
        <v>0.04</v>
      </c>
      <c r="AR230" s="5" t="n">
        <f aca="false">AR229+$BG$185</f>
        <v>0.17846773534935</v>
      </c>
      <c r="AS230" s="5" t="n">
        <f aca="false">AS229+$BH$185</f>
        <v>0.0533116883116883</v>
      </c>
      <c r="AT230" s="5" t="n">
        <f aca="false">AT229+$BI$185</f>
        <v>0.394129667248052</v>
      </c>
      <c r="AU230" s="5" t="n">
        <f aca="false">AU229+$BE$186</f>
        <v>0.301363636363635</v>
      </c>
      <c r="AV230" s="5" t="n">
        <f aca="false">AV229+$BF$186</f>
        <v>0.190156047037663</v>
      </c>
      <c r="AW230" s="5" t="n">
        <f aca="false">AW229+$BG$186</f>
        <v>0.0603246753246752</v>
      </c>
      <c r="AX230" s="5" t="n">
        <f aca="false">AX229+$BH$186</f>
        <v>0.408155641274026</v>
      </c>
      <c r="AY230" s="5" t="n">
        <f aca="false">AY229+$BI$186</f>
        <v>0.366818181818181</v>
      </c>
      <c r="AZ230" s="5" t="n">
        <f aca="false">AZ229+$BJ$186</f>
        <v>0.166779423661039</v>
      </c>
      <c r="BA230" s="5" t="n">
        <f aca="false">BA229+$BK$186</f>
        <v>0.0462987012987014</v>
      </c>
      <c r="BB230" s="5" t="n">
        <f aca="false">BB229+$BL$186</f>
        <v>0.380103693222079</v>
      </c>
      <c r="BC230" s="5"/>
      <c r="BD230" s="5"/>
      <c r="BE230" s="5"/>
      <c r="BF230" s="5"/>
      <c r="BG230" s="5"/>
    </row>
    <row r="231" customFormat="false" ht="12.8" hidden="false" customHeight="false" outlineLevel="0" collapsed="false">
      <c r="B231" s="1" t="n">
        <f aca="false">K227-AP227</f>
        <v>0.0922317084428583</v>
      </c>
      <c r="E231" s="0" t="n">
        <f aca="false">E227+1</f>
        <v>2030</v>
      </c>
      <c r="K231" s="5" t="n">
        <f aca="false">K230+$Z$185</f>
        <v>0.427945994157144</v>
      </c>
      <c r="L231" s="5" t="n">
        <f aca="false">L230+$AA$185</f>
        <v>0.065</v>
      </c>
      <c r="M231" s="5" t="n">
        <f aca="false">M230+$AB$185</f>
        <v>0.24032036187922</v>
      </c>
      <c r="N231" s="5" t="n">
        <f aca="false">N230+$AC$185</f>
        <v>0.0557792207792209</v>
      </c>
      <c r="O231" s="5" t="n">
        <f aca="false">O230+$AD$185</f>
        <v>0.210954423184416</v>
      </c>
      <c r="P231" s="5" t="n">
        <f aca="false">P230+$Z$186</f>
        <v>0.399114825325973</v>
      </c>
      <c r="Q231" s="5" t="n">
        <f aca="false">Q230+$AA$186</f>
        <v>0.254735946294804</v>
      </c>
      <c r="R231" s="5" t="n">
        <f aca="false">R230+$AB$186</f>
        <v>0.062987012987013</v>
      </c>
      <c r="S231" s="5" t="n">
        <f aca="false">S230+$AC$186</f>
        <v>0.218162215392208</v>
      </c>
      <c r="T231" s="5" t="n">
        <f aca="false">T230+$AD$186</f>
        <v>0.456777162988312</v>
      </c>
      <c r="U231" s="5" t="n">
        <f aca="false">U230+$AE$186</f>
        <v>0.225904777463636</v>
      </c>
      <c r="V231" s="5" t="n">
        <f aca="false">V230+$AF$186</f>
        <v>0.0485714285714286</v>
      </c>
      <c r="W231" s="5" t="n">
        <f aca="false">W230+$AG$186</f>
        <v>0.203746630976624</v>
      </c>
      <c r="X231" s="5"/>
      <c r="Y231" s="5"/>
      <c r="Z231" s="5"/>
      <c r="AA231" s="5"/>
      <c r="AB231" s="5"/>
      <c r="AJ231" s="0" t="n">
        <f aca="false">AJ227+1</f>
        <v>2030</v>
      </c>
      <c r="AP231" s="5" t="n">
        <f aca="false">AP230+$BE$185</f>
        <v>0.335454545454545</v>
      </c>
      <c r="AQ231" s="5" t="n">
        <f aca="false">AQ230+$BF$185</f>
        <v>0.04</v>
      </c>
      <c r="AR231" s="5" t="n">
        <f aca="false">AR230+$BG$185</f>
        <v>0.17820799508961</v>
      </c>
      <c r="AS231" s="5" t="n">
        <f aca="false">AS230+$BH$185</f>
        <v>0.052987012987013</v>
      </c>
      <c r="AT231" s="5" t="n">
        <f aca="false">AT230+$BI$185</f>
        <v>0.393350446468832</v>
      </c>
      <c r="AU231" s="5" t="n">
        <f aca="false">AU230+$BE$186</f>
        <v>0.301818181818181</v>
      </c>
      <c r="AV231" s="5" t="n">
        <f aca="false">AV230+$BF$186</f>
        <v>0.190220982102598</v>
      </c>
      <c r="AW231" s="5" t="n">
        <f aca="false">AW230+$BG$186</f>
        <v>0.0601948051948051</v>
      </c>
      <c r="AX231" s="5" t="n">
        <f aca="false">AX230+$BH$186</f>
        <v>0.407766030884416</v>
      </c>
      <c r="AY231" s="5" t="n">
        <f aca="false">AY230+$BI$186</f>
        <v>0.369090909090909</v>
      </c>
      <c r="AZ231" s="5" t="n">
        <f aca="false">AZ230+$BJ$186</f>
        <v>0.166195008076624</v>
      </c>
      <c r="BA231" s="5" t="n">
        <f aca="false">BA230+$BK$186</f>
        <v>0.0457792207792209</v>
      </c>
      <c r="BB231" s="5" t="n">
        <f aca="false">BB230+$BL$186</f>
        <v>0.378934862053247</v>
      </c>
      <c r="BC231" s="5"/>
      <c r="BD231" s="5"/>
      <c r="BE231" s="5"/>
      <c r="BF231" s="5"/>
      <c r="BG231" s="5"/>
    </row>
    <row r="232" customFormat="false" ht="12.8" hidden="false" customHeight="false" outlineLevel="0" collapsed="false">
      <c r="B232" s="1" t="n">
        <f aca="false">K228-AP228</f>
        <v>0.0922966435077934</v>
      </c>
      <c r="E232" s="0" t="n">
        <f aca="false">E228+1</f>
        <v>2031</v>
      </c>
      <c r="K232" s="5" t="n">
        <f aca="false">K231+$Z$185</f>
        <v>0.429374565585715</v>
      </c>
      <c r="L232" s="5" t="n">
        <f aca="false">L231+$AA$185</f>
        <v>0.065</v>
      </c>
      <c r="M232" s="5" t="n">
        <f aca="false">M231+$AB$185</f>
        <v>0.23980088135974</v>
      </c>
      <c r="N232" s="5" t="n">
        <f aca="false">N231+$AC$185</f>
        <v>0.0552597402597404</v>
      </c>
      <c r="O232" s="5" t="n">
        <f aca="false">O231+$AD$185</f>
        <v>0.210564812794805</v>
      </c>
      <c r="P232" s="5" t="n">
        <f aca="false">P231+$Z$186</f>
        <v>0.399764175975324</v>
      </c>
      <c r="Q232" s="5" t="n">
        <f aca="false">Q231+$AA$186</f>
        <v>0.254606076164934</v>
      </c>
      <c r="R232" s="5" t="n">
        <f aca="false">R231+$AB$186</f>
        <v>0.0626623376623377</v>
      </c>
      <c r="S232" s="5" t="n">
        <f aca="false">S231+$AC$186</f>
        <v>0.217967410197403</v>
      </c>
      <c r="T232" s="5" t="n">
        <f aca="false">T231+$AD$186</f>
        <v>0.458984955196104</v>
      </c>
      <c r="U232" s="5" t="n">
        <f aca="false">U231+$AE$186</f>
        <v>0.224995686554545</v>
      </c>
      <c r="V232" s="5" t="n">
        <f aca="false">V231+$AF$186</f>
        <v>0.0478571428571429</v>
      </c>
      <c r="W232" s="5" t="n">
        <f aca="false">W231+$AG$186</f>
        <v>0.203162215392208</v>
      </c>
      <c r="X232" s="5"/>
      <c r="Y232" s="5"/>
      <c r="Z232" s="5"/>
      <c r="AA232" s="5"/>
      <c r="AB232" s="5"/>
      <c r="AJ232" s="0" t="n">
        <f aca="false">AJ228+1</f>
        <v>2031</v>
      </c>
      <c r="AP232" s="5" t="n">
        <f aca="false">AP231+$BE$185</f>
        <v>0.336818181818181</v>
      </c>
      <c r="AQ232" s="5" t="n">
        <f aca="false">AQ231+$BF$185</f>
        <v>0.04</v>
      </c>
      <c r="AR232" s="5" t="n">
        <f aca="false">AR231+$BG$185</f>
        <v>0.17794825482987</v>
      </c>
      <c r="AS232" s="5" t="n">
        <f aca="false">AS231+$BH$185</f>
        <v>0.0526623376623377</v>
      </c>
      <c r="AT232" s="5" t="n">
        <f aca="false">AT231+$BI$185</f>
        <v>0.392571225689611</v>
      </c>
      <c r="AU232" s="5" t="n">
        <f aca="false">AU231+$BE$186</f>
        <v>0.302272727272726</v>
      </c>
      <c r="AV232" s="5" t="n">
        <f aca="false">AV231+$BF$186</f>
        <v>0.190285917167533</v>
      </c>
      <c r="AW232" s="5" t="n">
        <f aca="false">AW231+$BG$186</f>
        <v>0.060064935064935</v>
      </c>
      <c r="AX232" s="5" t="n">
        <f aca="false">AX231+$BH$186</f>
        <v>0.407376420494805</v>
      </c>
      <c r="AY232" s="5" t="n">
        <f aca="false">AY231+$BI$186</f>
        <v>0.371363636363636</v>
      </c>
      <c r="AZ232" s="5" t="n">
        <f aca="false">AZ231+$BJ$186</f>
        <v>0.165610592492208</v>
      </c>
      <c r="BA232" s="5" t="n">
        <f aca="false">BA231+$BK$186</f>
        <v>0.0452597402597404</v>
      </c>
      <c r="BB232" s="5" t="n">
        <f aca="false">BB231+$BL$186</f>
        <v>0.377766030884416</v>
      </c>
      <c r="BC232" s="5"/>
      <c r="BD232" s="5"/>
      <c r="BE232" s="5"/>
      <c r="BF232" s="5"/>
      <c r="BG232" s="5"/>
    </row>
    <row r="233" customFormat="false" ht="12.8" hidden="false" customHeight="false" outlineLevel="0" collapsed="false">
      <c r="B233" s="1" t="n">
        <f aca="false">K229-AP229</f>
        <v>0.0923615785727285</v>
      </c>
      <c r="E233" s="0" t="n">
        <f aca="false">E229+1</f>
        <v>2031</v>
      </c>
      <c r="K233" s="5" t="n">
        <f aca="false">K232+$Z$185</f>
        <v>0.430803137014286</v>
      </c>
      <c r="L233" s="5" t="n">
        <f aca="false">L232+$AA$185</f>
        <v>0.065</v>
      </c>
      <c r="M233" s="5" t="n">
        <f aca="false">M232+$AB$185</f>
        <v>0.239281400840259</v>
      </c>
      <c r="N233" s="5" t="n">
        <f aca="false">N232+$AC$185</f>
        <v>0.0547402597402598</v>
      </c>
      <c r="O233" s="5" t="n">
        <f aca="false">O232+$AD$185</f>
        <v>0.210175202405195</v>
      </c>
      <c r="P233" s="5" t="n">
        <f aca="false">P232+$Z$186</f>
        <v>0.400413526624674</v>
      </c>
      <c r="Q233" s="5" t="n">
        <f aca="false">Q232+$AA$186</f>
        <v>0.254476206035064</v>
      </c>
      <c r="R233" s="5" t="n">
        <f aca="false">R232+$AB$186</f>
        <v>0.0623376623376623</v>
      </c>
      <c r="S233" s="5" t="n">
        <f aca="false">S232+$AC$186</f>
        <v>0.217772605002598</v>
      </c>
      <c r="T233" s="5" t="n">
        <f aca="false">T232+$AD$186</f>
        <v>0.461192747403896</v>
      </c>
      <c r="U233" s="5" t="n">
        <f aca="false">U232+$AE$186</f>
        <v>0.224086595645454</v>
      </c>
      <c r="V233" s="5" t="n">
        <f aca="false">V232+$AF$186</f>
        <v>0.0471428571428572</v>
      </c>
      <c r="W233" s="5" t="n">
        <f aca="false">W232+$AG$186</f>
        <v>0.202577799807793</v>
      </c>
      <c r="X233" s="5"/>
      <c r="Y233" s="5"/>
      <c r="Z233" s="5"/>
      <c r="AA233" s="5"/>
      <c r="AB233" s="5"/>
      <c r="AJ233" s="0" t="n">
        <f aca="false">AJ229+1</f>
        <v>2031</v>
      </c>
      <c r="AP233" s="5" t="n">
        <f aca="false">AP232+$BE$185</f>
        <v>0.338181818181817</v>
      </c>
      <c r="AQ233" s="5" t="n">
        <f aca="false">AQ232+$BF$185</f>
        <v>0.04</v>
      </c>
      <c r="AR233" s="5" t="n">
        <f aca="false">AR232+$BG$185</f>
        <v>0.17768851457013</v>
      </c>
      <c r="AS233" s="5" t="n">
        <f aca="false">AS232+$BH$185</f>
        <v>0.0523376623376623</v>
      </c>
      <c r="AT233" s="5" t="n">
        <f aca="false">AT232+$BI$185</f>
        <v>0.39179200491039</v>
      </c>
      <c r="AU233" s="5" t="n">
        <f aca="false">AU232+$BE$186</f>
        <v>0.302727272727272</v>
      </c>
      <c r="AV233" s="5" t="n">
        <f aca="false">AV232+$BF$186</f>
        <v>0.190350852232468</v>
      </c>
      <c r="AW233" s="5" t="n">
        <f aca="false">AW232+$BG$186</f>
        <v>0.0599350649350648</v>
      </c>
      <c r="AX233" s="5" t="n">
        <f aca="false">AX232+$BH$186</f>
        <v>0.406986810105195</v>
      </c>
      <c r="AY233" s="5" t="n">
        <f aca="false">AY232+$BI$186</f>
        <v>0.373636363636363</v>
      </c>
      <c r="AZ233" s="5" t="n">
        <f aca="false">AZ232+$BJ$186</f>
        <v>0.165026176907792</v>
      </c>
      <c r="BA233" s="5" t="n">
        <f aca="false">BA232+$BK$186</f>
        <v>0.0447402597402598</v>
      </c>
      <c r="BB233" s="5" t="n">
        <f aca="false">BB232+$BL$186</f>
        <v>0.376597199715585</v>
      </c>
      <c r="BC233" s="5"/>
      <c r="BD233" s="5"/>
      <c r="BE233" s="5"/>
      <c r="BF233" s="5"/>
      <c r="BG233" s="5"/>
    </row>
    <row r="234" customFormat="false" ht="12.8" hidden="false" customHeight="false" outlineLevel="0" collapsed="false">
      <c r="B234" s="1" t="n">
        <f aca="false">K230-AP230</f>
        <v>0.0924265136376636</v>
      </c>
      <c r="E234" s="0" t="n">
        <f aca="false">E230+1</f>
        <v>2031</v>
      </c>
      <c r="K234" s="5" t="n">
        <f aca="false">K233+$Z$185</f>
        <v>0.432231708442858</v>
      </c>
      <c r="L234" s="5" t="n">
        <f aca="false">L233+$AA$185</f>
        <v>0.065</v>
      </c>
      <c r="M234" s="5" t="n">
        <f aca="false">M233+$AB$185</f>
        <v>0.238761920320779</v>
      </c>
      <c r="N234" s="5" t="n">
        <f aca="false">N233+$AC$185</f>
        <v>0.0542207792207793</v>
      </c>
      <c r="O234" s="5" t="n">
        <f aca="false">O233+$AD$185</f>
        <v>0.209785592015585</v>
      </c>
      <c r="P234" s="5" t="n">
        <f aca="false">P233+$Z$186</f>
        <v>0.401062877274025</v>
      </c>
      <c r="Q234" s="5" t="n">
        <f aca="false">Q233+$AA$186</f>
        <v>0.254346335905194</v>
      </c>
      <c r="R234" s="5" t="n">
        <f aca="false">R233+$AB$186</f>
        <v>0.062012987012987</v>
      </c>
      <c r="S234" s="5" t="n">
        <f aca="false">S233+$AC$186</f>
        <v>0.217577799807792</v>
      </c>
      <c r="T234" s="5" t="n">
        <f aca="false">T233+$AD$186</f>
        <v>0.463400539611689</v>
      </c>
      <c r="U234" s="5" t="n">
        <f aca="false">U233+$AE$186</f>
        <v>0.223177504736363</v>
      </c>
      <c r="V234" s="5" t="n">
        <f aca="false">V233+$AF$186</f>
        <v>0.0464285714285715</v>
      </c>
      <c r="W234" s="5" t="n">
        <f aca="false">W233+$AG$186</f>
        <v>0.201993384223377</v>
      </c>
      <c r="X234" s="5"/>
      <c r="Y234" s="5"/>
      <c r="Z234" s="5"/>
      <c r="AA234" s="5"/>
      <c r="AB234" s="5"/>
      <c r="AJ234" s="0" t="n">
        <f aca="false">AJ230+1</f>
        <v>2031</v>
      </c>
      <c r="AP234" s="5" t="n">
        <f aca="false">AP233+$BE$185</f>
        <v>0.339545454545454</v>
      </c>
      <c r="AQ234" s="5" t="n">
        <f aca="false">AQ233+$BF$185</f>
        <v>0.04</v>
      </c>
      <c r="AR234" s="5" t="n">
        <f aca="false">AR233+$BG$185</f>
        <v>0.177428774310389</v>
      </c>
      <c r="AS234" s="5" t="n">
        <f aca="false">AS233+$BH$185</f>
        <v>0.052012987012987</v>
      </c>
      <c r="AT234" s="5" t="n">
        <f aca="false">AT233+$BI$185</f>
        <v>0.391012784131169</v>
      </c>
      <c r="AU234" s="5" t="n">
        <f aca="false">AU233+$BE$186</f>
        <v>0.303181818181817</v>
      </c>
      <c r="AV234" s="5" t="n">
        <f aca="false">AV233+$BF$186</f>
        <v>0.190415787297403</v>
      </c>
      <c r="AW234" s="5" t="n">
        <f aca="false">AW233+$BG$186</f>
        <v>0.0598051948051947</v>
      </c>
      <c r="AX234" s="5" t="n">
        <f aca="false">AX233+$BH$186</f>
        <v>0.406597199715585</v>
      </c>
      <c r="AY234" s="5" t="n">
        <f aca="false">AY233+$BI$186</f>
        <v>0.37590909090909</v>
      </c>
      <c r="AZ234" s="5" t="n">
        <f aca="false">AZ233+$BJ$186</f>
        <v>0.164441761323377</v>
      </c>
      <c r="BA234" s="5" t="n">
        <f aca="false">BA233+$BK$186</f>
        <v>0.0442207792207793</v>
      </c>
      <c r="BB234" s="5" t="n">
        <f aca="false">BB233+$BL$186</f>
        <v>0.375428368546754</v>
      </c>
      <c r="BC234" s="5"/>
      <c r="BD234" s="5"/>
      <c r="BE234" s="5"/>
      <c r="BF234" s="5"/>
      <c r="BG234" s="5"/>
    </row>
    <row r="235" customFormat="false" ht="12.8" hidden="false" customHeight="false" outlineLevel="0" collapsed="false">
      <c r="B235" s="1" t="n">
        <f aca="false">K231-AP231</f>
        <v>0.0924914487025987</v>
      </c>
      <c r="E235" s="0" t="n">
        <f aca="false">E231+1</f>
        <v>2031</v>
      </c>
      <c r="K235" s="5" t="n">
        <f aca="false">K234+$Z$185</f>
        <v>0.433660279871429</v>
      </c>
      <c r="L235" s="5" t="n">
        <f aca="false">L234+$AA$185</f>
        <v>0.065</v>
      </c>
      <c r="M235" s="5" t="n">
        <f aca="false">M234+$AB$185</f>
        <v>0.238242439801298</v>
      </c>
      <c r="N235" s="5" t="n">
        <f aca="false">N234+$AC$185</f>
        <v>0.0537012987012988</v>
      </c>
      <c r="O235" s="5" t="n">
        <f aca="false">O234+$AD$185</f>
        <v>0.209395981625974</v>
      </c>
      <c r="P235" s="5" t="n">
        <f aca="false">P234+$Z$186</f>
        <v>0.401712227923376</v>
      </c>
      <c r="Q235" s="5" t="n">
        <f aca="false">Q234+$AA$186</f>
        <v>0.254216465775324</v>
      </c>
      <c r="R235" s="5" t="n">
        <f aca="false">R234+$AB$186</f>
        <v>0.0616883116883117</v>
      </c>
      <c r="S235" s="5" t="n">
        <f aca="false">S234+$AC$186</f>
        <v>0.217382994612987</v>
      </c>
      <c r="T235" s="5" t="n">
        <f aca="false">T234+$AD$186</f>
        <v>0.465608331819481</v>
      </c>
      <c r="U235" s="5" t="n">
        <f aca="false">U234+$AE$186</f>
        <v>0.222268413827272</v>
      </c>
      <c r="V235" s="5" t="n">
        <f aca="false">V234+$AF$186</f>
        <v>0.0457142857142858</v>
      </c>
      <c r="W235" s="5" t="n">
        <f aca="false">W234+$AG$186</f>
        <v>0.201408968638961</v>
      </c>
      <c r="X235" s="5"/>
      <c r="Y235" s="5"/>
      <c r="Z235" s="5"/>
      <c r="AA235" s="5"/>
      <c r="AB235" s="5"/>
      <c r="AJ235" s="0" t="n">
        <f aca="false">AJ231+1</f>
        <v>2031</v>
      </c>
      <c r="AP235" s="5" t="n">
        <f aca="false">AP234+$BE$185</f>
        <v>0.34090909090909</v>
      </c>
      <c r="AQ235" s="5" t="n">
        <f aca="false">AQ234+$BF$185</f>
        <v>0.04</v>
      </c>
      <c r="AR235" s="5" t="n">
        <f aca="false">AR234+$BG$185</f>
        <v>0.177169034050649</v>
      </c>
      <c r="AS235" s="5" t="n">
        <f aca="false">AS234+$BH$185</f>
        <v>0.0516883116883117</v>
      </c>
      <c r="AT235" s="5" t="n">
        <f aca="false">AT234+$BI$185</f>
        <v>0.390233563351949</v>
      </c>
      <c r="AU235" s="5" t="n">
        <f aca="false">AU234+$BE$186</f>
        <v>0.303636363636363</v>
      </c>
      <c r="AV235" s="5" t="n">
        <f aca="false">AV234+$BF$186</f>
        <v>0.190480722362338</v>
      </c>
      <c r="AW235" s="5" t="n">
        <f aca="false">AW234+$BG$186</f>
        <v>0.0596753246753246</v>
      </c>
      <c r="AX235" s="5" t="n">
        <f aca="false">AX234+$BH$186</f>
        <v>0.406207589325974</v>
      </c>
      <c r="AY235" s="5" t="n">
        <f aca="false">AY234+$BI$186</f>
        <v>0.378181818181818</v>
      </c>
      <c r="AZ235" s="5" t="n">
        <f aca="false">AZ234+$BJ$186</f>
        <v>0.163857345738961</v>
      </c>
      <c r="BA235" s="5" t="n">
        <f aca="false">BA234+$BK$186</f>
        <v>0.0437012987012988</v>
      </c>
      <c r="BB235" s="5" t="n">
        <f aca="false">BB234+$BL$186</f>
        <v>0.374259537377923</v>
      </c>
      <c r="BC235" s="5"/>
      <c r="BD235" s="5"/>
      <c r="BE235" s="5"/>
      <c r="BF235" s="5"/>
      <c r="BG235" s="5"/>
    </row>
    <row r="236" customFormat="false" ht="12.8" hidden="false" customHeight="false" outlineLevel="0" collapsed="false">
      <c r="B236" s="1" t="n">
        <f aca="false">K232-AP232</f>
        <v>0.0925563837675338</v>
      </c>
      <c r="E236" s="0" t="n">
        <f aca="false">E232+1</f>
        <v>2032</v>
      </c>
      <c r="K236" s="5" t="n">
        <f aca="false">K235+$Z$185</f>
        <v>0.435088851300001</v>
      </c>
      <c r="L236" s="5" t="n">
        <f aca="false">L235+$AA$185</f>
        <v>0.065</v>
      </c>
      <c r="M236" s="5" t="n">
        <f aca="false">M235+$AB$185</f>
        <v>0.237722959281818</v>
      </c>
      <c r="N236" s="5" t="n">
        <f aca="false">N235+$AC$185</f>
        <v>0.0531818181818183</v>
      </c>
      <c r="O236" s="5" t="n">
        <f aca="false">O235+$AD$185</f>
        <v>0.209006371236364</v>
      </c>
      <c r="P236" s="5" t="n">
        <f aca="false">P235+$Z$186</f>
        <v>0.402361578572726</v>
      </c>
      <c r="Q236" s="5" t="n">
        <f aca="false">Q235+$AA$186</f>
        <v>0.254086595645454</v>
      </c>
      <c r="R236" s="5" t="n">
        <f aca="false">R235+$AB$186</f>
        <v>0.0613636363636364</v>
      </c>
      <c r="S236" s="5" t="n">
        <f aca="false">S235+$AC$186</f>
        <v>0.217188189418182</v>
      </c>
      <c r="T236" s="5" t="n">
        <f aca="false">T235+$AD$186</f>
        <v>0.467816124027273</v>
      </c>
      <c r="U236" s="5" t="n">
        <f aca="false">U235+$AE$186</f>
        <v>0.221359322918181</v>
      </c>
      <c r="V236" s="5" t="n">
        <f aca="false">V235+$AF$186</f>
        <v>0.045</v>
      </c>
      <c r="W236" s="5" t="n">
        <f aca="false">W235+$AG$186</f>
        <v>0.200824553054546</v>
      </c>
      <c r="X236" s="5"/>
      <c r="Y236" s="5"/>
      <c r="Z236" s="5"/>
      <c r="AA236" s="5"/>
      <c r="AB236" s="5"/>
      <c r="AJ236" s="0" t="n">
        <f aca="false">AJ232+1</f>
        <v>2032</v>
      </c>
      <c r="AP236" s="5" t="n">
        <f aca="false">AP235+$BE$185</f>
        <v>0.342272727272726</v>
      </c>
      <c r="AQ236" s="5" t="n">
        <f aca="false">AQ235+$BF$185</f>
        <v>0.04</v>
      </c>
      <c r="AR236" s="5" t="n">
        <f aca="false">AR235+$BG$185</f>
        <v>0.176909293790909</v>
      </c>
      <c r="AS236" s="5" t="n">
        <f aca="false">AS235+$BH$185</f>
        <v>0.0513636363636364</v>
      </c>
      <c r="AT236" s="5" t="n">
        <f aca="false">AT235+$BI$185</f>
        <v>0.389454342572728</v>
      </c>
      <c r="AU236" s="5" t="n">
        <f aca="false">AU235+$BE$186</f>
        <v>0.304090909090908</v>
      </c>
      <c r="AV236" s="5" t="n">
        <f aca="false">AV235+$BF$186</f>
        <v>0.190545657427273</v>
      </c>
      <c r="AW236" s="5" t="n">
        <f aca="false">AW235+$BG$186</f>
        <v>0.0595454545454544</v>
      </c>
      <c r="AX236" s="5" t="n">
        <f aca="false">AX235+$BH$186</f>
        <v>0.405817978936364</v>
      </c>
      <c r="AY236" s="5" t="n">
        <f aca="false">AY235+$BI$186</f>
        <v>0.380454545454545</v>
      </c>
      <c r="AZ236" s="5" t="n">
        <f aca="false">AZ235+$BJ$186</f>
        <v>0.163272930154546</v>
      </c>
      <c r="BA236" s="5" t="n">
        <f aca="false">BA235+$BK$186</f>
        <v>0.0431818181818183</v>
      </c>
      <c r="BB236" s="5" t="n">
        <f aca="false">BB235+$BL$186</f>
        <v>0.373090706209092</v>
      </c>
      <c r="BC236" s="5"/>
      <c r="BD236" s="5"/>
      <c r="BE236" s="5"/>
      <c r="BF236" s="5"/>
      <c r="BG236" s="5"/>
    </row>
    <row r="237" customFormat="false" ht="12.8" hidden="false" customHeight="false" outlineLevel="0" collapsed="false">
      <c r="B237" s="1" t="n">
        <f aca="false">K233-AP233</f>
        <v>0.0926213188324689</v>
      </c>
      <c r="E237" s="0" t="n">
        <f aca="false">E233+1</f>
        <v>2032</v>
      </c>
      <c r="K237" s="5" t="n">
        <f aca="false">K236+$Z$185</f>
        <v>0.436517422728572</v>
      </c>
      <c r="L237" s="5" t="n">
        <f aca="false">L236+$AA$185</f>
        <v>0.065</v>
      </c>
      <c r="M237" s="5" t="n">
        <f aca="false">M236+$AB$185</f>
        <v>0.237203478762337</v>
      </c>
      <c r="N237" s="5" t="n">
        <f aca="false">N236+$AC$185</f>
        <v>0.0526623376623378</v>
      </c>
      <c r="O237" s="5" t="n">
        <f aca="false">O236+$AD$185</f>
        <v>0.208616760846753</v>
      </c>
      <c r="P237" s="5" t="n">
        <f aca="false">P236+$Z$186</f>
        <v>0.403010929222077</v>
      </c>
      <c r="Q237" s="5" t="n">
        <f aca="false">Q236+$AA$186</f>
        <v>0.253956725515584</v>
      </c>
      <c r="R237" s="5" t="n">
        <f aca="false">R236+$AB$186</f>
        <v>0.061038961038961</v>
      </c>
      <c r="S237" s="5" t="n">
        <f aca="false">S236+$AC$186</f>
        <v>0.216993384223377</v>
      </c>
      <c r="T237" s="5" t="n">
        <f aca="false">T236+$AD$186</f>
        <v>0.470023916235065</v>
      </c>
      <c r="U237" s="5" t="n">
        <f aca="false">U236+$AE$186</f>
        <v>0.220450232009091</v>
      </c>
      <c r="V237" s="5" t="n">
        <f aca="false">V236+$AF$186</f>
        <v>0.0442857142857143</v>
      </c>
      <c r="W237" s="5" t="n">
        <f aca="false">W236+$AG$186</f>
        <v>0.20024013747013</v>
      </c>
      <c r="X237" s="5"/>
      <c r="Y237" s="5"/>
      <c r="Z237" s="5"/>
      <c r="AA237" s="5"/>
      <c r="AB237" s="5"/>
      <c r="AJ237" s="0" t="n">
        <f aca="false">AJ233+1</f>
        <v>2032</v>
      </c>
      <c r="AP237" s="5" t="n">
        <f aca="false">AP236+$BE$185</f>
        <v>0.343636363636363</v>
      </c>
      <c r="AQ237" s="5" t="n">
        <f aca="false">AQ236+$BF$185</f>
        <v>0.04</v>
      </c>
      <c r="AR237" s="5" t="n">
        <f aca="false">AR236+$BG$185</f>
        <v>0.176649553531168</v>
      </c>
      <c r="AS237" s="5" t="n">
        <f aca="false">AS236+$BH$185</f>
        <v>0.051038961038961</v>
      </c>
      <c r="AT237" s="5" t="n">
        <f aca="false">AT236+$BI$185</f>
        <v>0.388675121793507</v>
      </c>
      <c r="AU237" s="5" t="n">
        <f aca="false">AU236+$BE$186</f>
        <v>0.304545454545453</v>
      </c>
      <c r="AV237" s="5" t="n">
        <f aca="false">AV236+$BF$186</f>
        <v>0.190610592492208</v>
      </c>
      <c r="AW237" s="5" t="n">
        <f aca="false">AW236+$BG$186</f>
        <v>0.0594155844155843</v>
      </c>
      <c r="AX237" s="5" t="n">
        <f aca="false">AX236+$BH$186</f>
        <v>0.405428368546754</v>
      </c>
      <c r="AY237" s="5" t="n">
        <f aca="false">AY236+$BI$186</f>
        <v>0.382727272727272</v>
      </c>
      <c r="AZ237" s="5" t="n">
        <f aca="false">AZ236+$BJ$186</f>
        <v>0.16268851457013</v>
      </c>
      <c r="BA237" s="5" t="n">
        <f aca="false">BA236+$BK$186</f>
        <v>0.0426623376623378</v>
      </c>
      <c r="BB237" s="5" t="n">
        <f aca="false">BB236+$BL$186</f>
        <v>0.37192187504026</v>
      </c>
      <c r="BC237" s="5"/>
      <c r="BD237" s="5"/>
      <c r="BE237" s="5"/>
      <c r="BF237" s="5"/>
      <c r="BG237" s="5"/>
    </row>
    <row r="238" customFormat="false" ht="12.8" hidden="false" customHeight="false" outlineLevel="0" collapsed="false">
      <c r="B238" s="1" t="n">
        <f aca="false">K234-AP234</f>
        <v>0.092686253897404</v>
      </c>
      <c r="E238" s="0" t="n">
        <f aca="false">E234+1</f>
        <v>2032</v>
      </c>
      <c r="K238" s="5" t="n">
        <f aca="false">K237+$Z$185</f>
        <v>0.437945994157144</v>
      </c>
      <c r="L238" s="5" t="n">
        <f aca="false">L237+$AA$185</f>
        <v>0.065</v>
      </c>
      <c r="M238" s="5" t="n">
        <f aca="false">M237+$AB$185</f>
        <v>0.236683998242857</v>
      </c>
      <c r="N238" s="5" t="n">
        <f aca="false">N237+$AC$185</f>
        <v>0.0521428571428573</v>
      </c>
      <c r="O238" s="5" t="n">
        <f aca="false">O237+$AD$185</f>
        <v>0.208227150457143</v>
      </c>
      <c r="P238" s="5" t="n">
        <f aca="false">P237+$Z$186</f>
        <v>0.403660279871427</v>
      </c>
      <c r="Q238" s="5" t="n">
        <f aca="false">Q237+$AA$186</f>
        <v>0.253826855385713</v>
      </c>
      <c r="R238" s="5" t="n">
        <f aca="false">R237+$AB$186</f>
        <v>0.0607142857142857</v>
      </c>
      <c r="S238" s="5" t="n">
        <f aca="false">S237+$AC$186</f>
        <v>0.216798579028572</v>
      </c>
      <c r="T238" s="5" t="n">
        <f aca="false">T237+$AD$186</f>
        <v>0.472231708442857</v>
      </c>
      <c r="U238" s="5" t="n">
        <f aca="false">U237+$AE$186</f>
        <v>0.2195411411</v>
      </c>
      <c r="V238" s="5" t="n">
        <f aca="false">V237+$AF$186</f>
        <v>0.0435714285714286</v>
      </c>
      <c r="W238" s="5" t="n">
        <f aca="false">W237+$AG$186</f>
        <v>0.199655721885715</v>
      </c>
      <c r="X238" s="5"/>
      <c r="Y238" s="5"/>
      <c r="Z238" s="5"/>
      <c r="AA238" s="5"/>
      <c r="AB238" s="5"/>
      <c r="AJ238" s="0" t="n">
        <f aca="false">AJ234+1</f>
        <v>2032</v>
      </c>
      <c r="AP238" s="5" t="n">
        <f aca="false">AP237+$BE$185</f>
        <v>0.344999999999999</v>
      </c>
      <c r="AQ238" s="5" t="n">
        <f aca="false">AQ237+$BF$185</f>
        <v>0.04</v>
      </c>
      <c r="AR238" s="5" t="n">
        <f aca="false">AR237+$BG$185</f>
        <v>0.176389813271428</v>
      </c>
      <c r="AS238" s="5" t="n">
        <f aca="false">AS237+$BH$185</f>
        <v>0.0507142857142857</v>
      </c>
      <c r="AT238" s="5" t="n">
        <f aca="false">AT237+$BI$185</f>
        <v>0.387895901014286</v>
      </c>
      <c r="AU238" s="5" t="n">
        <f aca="false">AU237+$BE$186</f>
        <v>0.304999999999999</v>
      </c>
      <c r="AV238" s="5" t="n">
        <f aca="false">AV237+$BF$186</f>
        <v>0.190675527557143</v>
      </c>
      <c r="AW238" s="5" t="n">
        <f aca="false">AW237+$BG$186</f>
        <v>0.0592857142857142</v>
      </c>
      <c r="AX238" s="5" t="n">
        <f aca="false">AX237+$BH$186</f>
        <v>0.405038758157143</v>
      </c>
      <c r="AY238" s="5" t="n">
        <f aca="false">AY237+$BI$186</f>
        <v>0.384999999999999</v>
      </c>
      <c r="AZ238" s="5" t="n">
        <f aca="false">AZ237+$BJ$186</f>
        <v>0.162104098985715</v>
      </c>
      <c r="BA238" s="5" t="n">
        <f aca="false">BA237+$BK$186</f>
        <v>0.0421428571428573</v>
      </c>
      <c r="BB238" s="5" t="n">
        <f aca="false">BB237+$BL$186</f>
        <v>0.370753043871429</v>
      </c>
      <c r="BC238" s="5"/>
      <c r="BD238" s="5"/>
      <c r="BE238" s="5"/>
      <c r="BF238" s="5"/>
      <c r="BG238" s="5"/>
    </row>
    <row r="239" customFormat="false" ht="12.8" hidden="false" customHeight="false" outlineLevel="0" collapsed="false">
      <c r="B239" s="1" t="n">
        <f aca="false">K235-AP235</f>
        <v>0.0927511889623391</v>
      </c>
      <c r="E239" s="0" t="n">
        <f aca="false">E235+1</f>
        <v>2032</v>
      </c>
      <c r="K239" s="5" t="n">
        <f aca="false">K238+$Z$185</f>
        <v>0.439374565585715</v>
      </c>
      <c r="L239" s="5" t="n">
        <f aca="false">L238+$AA$185</f>
        <v>0.065</v>
      </c>
      <c r="M239" s="5" t="n">
        <f aca="false">M238+$AB$185</f>
        <v>0.236164517723376</v>
      </c>
      <c r="N239" s="5" t="n">
        <f aca="false">N238+$AC$185</f>
        <v>0.0516233766233767</v>
      </c>
      <c r="O239" s="5" t="n">
        <f aca="false">O238+$AD$185</f>
        <v>0.207837540067533</v>
      </c>
      <c r="P239" s="5" t="n">
        <f aca="false">P238+$Z$186</f>
        <v>0.404309630520778</v>
      </c>
      <c r="Q239" s="5" t="n">
        <f aca="false">Q238+$AA$186</f>
        <v>0.253696985255843</v>
      </c>
      <c r="R239" s="5" t="n">
        <f aca="false">R238+$AB$186</f>
        <v>0.0603896103896104</v>
      </c>
      <c r="S239" s="5" t="n">
        <f aca="false">S238+$AC$186</f>
        <v>0.216603773833766</v>
      </c>
      <c r="T239" s="5" t="n">
        <f aca="false">T238+$AD$186</f>
        <v>0.47443950065065</v>
      </c>
      <c r="U239" s="5" t="n">
        <f aca="false">U238+$AE$186</f>
        <v>0.218632050190909</v>
      </c>
      <c r="V239" s="5" t="n">
        <f aca="false">V238+$AF$186</f>
        <v>0.0428571428571429</v>
      </c>
      <c r="W239" s="5" t="n">
        <f aca="false">W238+$AG$186</f>
        <v>0.199071306301299</v>
      </c>
      <c r="X239" s="5"/>
      <c r="Y239" s="5"/>
      <c r="Z239" s="5"/>
      <c r="AA239" s="5"/>
      <c r="AB239" s="5"/>
      <c r="AJ239" s="0" t="n">
        <f aca="false">AJ235+1</f>
        <v>2032</v>
      </c>
      <c r="AP239" s="5" t="n">
        <f aca="false">AP238+$BE$185</f>
        <v>0.346363636363636</v>
      </c>
      <c r="AQ239" s="5" t="n">
        <f aca="false">AQ238+$BF$185</f>
        <v>0.04</v>
      </c>
      <c r="AR239" s="5" t="n">
        <f aca="false">AR238+$BG$185</f>
        <v>0.176130073011688</v>
      </c>
      <c r="AS239" s="5" t="n">
        <f aca="false">AS238+$BH$185</f>
        <v>0.0503896103896104</v>
      </c>
      <c r="AT239" s="5" t="n">
        <f aca="false">AT238+$BI$185</f>
        <v>0.387116680235065</v>
      </c>
      <c r="AU239" s="5" t="n">
        <f aca="false">AU238+$BE$186</f>
        <v>0.305454545454544</v>
      </c>
      <c r="AV239" s="5" t="n">
        <f aca="false">AV238+$BF$186</f>
        <v>0.190740462622078</v>
      </c>
      <c r="AW239" s="5" t="n">
        <f aca="false">AW238+$BG$186</f>
        <v>0.059155844155844</v>
      </c>
      <c r="AX239" s="5" t="n">
        <f aca="false">AX238+$BH$186</f>
        <v>0.404649147767533</v>
      </c>
      <c r="AY239" s="5" t="n">
        <f aca="false">AY238+$BI$186</f>
        <v>0.387272727272727</v>
      </c>
      <c r="AZ239" s="5" t="n">
        <f aca="false">AZ238+$BJ$186</f>
        <v>0.161519683401299</v>
      </c>
      <c r="BA239" s="5" t="n">
        <f aca="false">BA238+$BK$186</f>
        <v>0.0416233766233767</v>
      </c>
      <c r="BB239" s="5" t="n">
        <f aca="false">BB238+$BL$186</f>
        <v>0.369584212702598</v>
      </c>
      <c r="BC239" s="5"/>
      <c r="BD239" s="5"/>
      <c r="BE239" s="5"/>
      <c r="BF239" s="5"/>
      <c r="BG239" s="5"/>
    </row>
    <row r="240" customFormat="false" ht="12.8" hidden="false" customHeight="false" outlineLevel="0" collapsed="false">
      <c r="B240" s="1" t="n">
        <f aca="false">K236-AP236</f>
        <v>0.0928161240272742</v>
      </c>
      <c r="E240" s="0" t="n">
        <f aca="false">E236+1</f>
        <v>2033</v>
      </c>
      <c r="K240" s="5" t="n">
        <f aca="false">K239+$Z$185</f>
        <v>0.440803137014287</v>
      </c>
      <c r="L240" s="5" t="n">
        <f aca="false">L239+$AA$185</f>
        <v>0.065</v>
      </c>
      <c r="M240" s="5" t="n">
        <f aca="false">M239+$AB$185</f>
        <v>0.235645037203895</v>
      </c>
      <c r="N240" s="5" t="n">
        <f aca="false">N239+$AC$185</f>
        <v>0.0511038961038962</v>
      </c>
      <c r="O240" s="5" t="n">
        <f aca="false">O239+$AD$185</f>
        <v>0.207447929677922</v>
      </c>
      <c r="P240" s="5" t="n">
        <f aca="false">P239+$Z$186</f>
        <v>0.404958981170129</v>
      </c>
      <c r="Q240" s="5" t="n">
        <f aca="false">Q239+$AA$186</f>
        <v>0.253567115125973</v>
      </c>
      <c r="R240" s="5" t="n">
        <f aca="false">R239+$AB$186</f>
        <v>0.0600649350649351</v>
      </c>
      <c r="S240" s="5" t="n">
        <f aca="false">S239+$AC$186</f>
        <v>0.216408968638961</v>
      </c>
      <c r="T240" s="5" t="n">
        <f aca="false">T239+$AD$186</f>
        <v>0.476647292858442</v>
      </c>
      <c r="U240" s="5" t="n">
        <f aca="false">U239+$AE$186</f>
        <v>0.217722959281818</v>
      </c>
      <c r="V240" s="5" t="n">
        <f aca="false">V239+$AF$186</f>
        <v>0.0421428571428572</v>
      </c>
      <c r="W240" s="5" t="n">
        <f aca="false">W239+$AG$186</f>
        <v>0.198486890716883</v>
      </c>
      <c r="X240" s="5"/>
      <c r="Y240" s="5"/>
      <c r="Z240" s="5"/>
      <c r="AA240" s="5"/>
      <c r="AB240" s="5"/>
      <c r="AJ240" s="0" t="n">
        <f aca="false">AJ236+1</f>
        <v>2033</v>
      </c>
      <c r="AP240" s="5" t="n">
        <f aca="false">AP239+$BE$185</f>
        <v>0.347727272727272</v>
      </c>
      <c r="AQ240" s="5" t="n">
        <f aca="false">AQ239+$BF$185</f>
        <v>0.04</v>
      </c>
      <c r="AR240" s="5" t="n">
        <f aca="false">AR239+$BG$185</f>
        <v>0.175870332751948</v>
      </c>
      <c r="AS240" s="5" t="n">
        <f aca="false">AS239+$BH$185</f>
        <v>0.0500649350649351</v>
      </c>
      <c r="AT240" s="5" t="n">
        <f aca="false">AT239+$BI$185</f>
        <v>0.386337459455845</v>
      </c>
      <c r="AU240" s="5" t="n">
        <f aca="false">AU239+$BE$186</f>
        <v>0.30590909090909</v>
      </c>
      <c r="AV240" s="5" t="n">
        <f aca="false">AV239+$BF$186</f>
        <v>0.190805397687013</v>
      </c>
      <c r="AW240" s="5" t="n">
        <f aca="false">AW239+$BG$186</f>
        <v>0.0590259740259739</v>
      </c>
      <c r="AX240" s="5" t="n">
        <f aca="false">AX239+$BH$186</f>
        <v>0.404259537377922</v>
      </c>
      <c r="AY240" s="5" t="n">
        <f aca="false">AY239+$BI$186</f>
        <v>0.389545454545454</v>
      </c>
      <c r="AZ240" s="5" t="n">
        <f aca="false">AZ239+$BJ$186</f>
        <v>0.160935267816883</v>
      </c>
      <c r="BA240" s="5" t="n">
        <f aca="false">BA239+$BK$186</f>
        <v>0.0411038961038962</v>
      </c>
      <c r="BB240" s="5" t="n">
        <f aca="false">BB239+$BL$186</f>
        <v>0.368415381533767</v>
      </c>
      <c r="BC240" s="5"/>
      <c r="BD240" s="5"/>
      <c r="BE240" s="5"/>
      <c r="BF240" s="5"/>
      <c r="BG240" s="5"/>
    </row>
    <row r="241" customFormat="false" ht="12.8" hidden="false" customHeight="false" outlineLevel="0" collapsed="false">
      <c r="B241" s="1" t="n">
        <f aca="false">K237-AP237</f>
        <v>0.0928810590922093</v>
      </c>
      <c r="E241" s="0" t="n">
        <f aca="false">E237+1</f>
        <v>2033</v>
      </c>
      <c r="K241" s="5" t="n">
        <f aca="false">K240+$Z$185</f>
        <v>0.442231708442858</v>
      </c>
      <c r="L241" s="5" t="n">
        <f aca="false">L240+$AA$185</f>
        <v>0.065</v>
      </c>
      <c r="M241" s="5" t="n">
        <f aca="false">M240+$AB$185</f>
        <v>0.235125556684415</v>
      </c>
      <c r="N241" s="5" t="n">
        <f aca="false">N240+$AC$185</f>
        <v>0.0505844155844157</v>
      </c>
      <c r="O241" s="5" t="n">
        <f aca="false">O240+$AD$185</f>
        <v>0.207058319288312</v>
      </c>
      <c r="P241" s="5" t="n">
        <f aca="false">P240+$Z$186</f>
        <v>0.405608331819479</v>
      </c>
      <c r="Q241" s="5" t="n">
        <f aca="false">Q240+$AA$186</f>
        <v>0.253437244996103</v>
      </c>
      <c r="R241" s="5" t="n">
        <f aca="false">R240+$AB$186</f>
        <v>0.0597402597402597</v>
      </c>
      <c r="S241" s="5" t="n">
        <f aca="false">S240+$AC$186</f>
        <v>0.216214163444156</v>
      </c>
      <c r="T241" s="5" t="n">
        <f aca="false">T240+$AD$186</f>
        <v>0.478855085066234</v>
      </c>
      <c r="U241" s="5" t="n">
        <f aca="false">U240+$AE$186</f>
        <v>0.216813868372727</v>
      </c>
      <c r="V241" s="5" t="n">
        <f aca="false">V240+$AF$186</f>
        <v>0.0414285714285715</v>
      </c>
      <c r="W241" s="5" t="n">
        <f aca="false">W240+$AG$186</f>
        <v>0.197902475132468</v>
      </c>
      <c r="X241" s="5"/>
      <c r="Y241" s="5"/>
      <c r="Z241" s="5"/>
      <c r="AA241" s="5"/>
      <c r="AB241" s="5"/>
      <c r="AJ241" s="0" t="n">
        <f aca="false">AJ237+1</f>
        <v>2033</v>
      </c>
      <c r="AP241" s="5" t="n">
        <f aca="false">AP240+$BE$185</f>
        <v>0.349090909090908</v>
      </c>
      <c r="AQ241" s="5" t="n">
        <f aca="false">AQ240+$BF$185</f>
        <v>0.04</v>
      </c>
      <c r="AR241" s="5" t="n">
        <f aca="false">AR240+$BG$185</f>
        <v>0.175610592492207</v>
      </c>
      <c r="AS241" s="5" t="n">
        <f aca="false">AS240+$BH$185</f>
        <v>0.0497402597402597</v>
      </c>
      <c r="AT241" s="5" t="n">
        <f aca="false">AT240+$BI$185</f>
        <v>0.385558238676624</v>
      </c>
      <c r="AU241" s="5" t="n">
        <f aca="false">AU240+$BE$186</f>
        <v>0.306363636363635</v>
      </c>
      <c r="AV241" s="5" t="n">
        <f aca="false">AV240+$BF$186</f>
        <v>0.190870332751948</v>
      </c>
      <c r="AW241" s="5" t="n">
        <f aca="false">AW240+$BG$186</f>
        <v>0.0588961038961038</v>
      </c>
      <c r="AX241" s="5" t="n">
        <f aca="false">AX240+$BH$186</f>
        <v>0.403869926988312</v>
      </c>
      <c r="AY241" s="5" t="n">
        <f aca="false">AY240+$BI$186</f>
        <v>0.391818181818181</v>
      </c>
      <c r="AZ241" s="5" t="n">
        <f aca="false">AZ240+$BJ$186</f>
        <v>0.160350852232468</v>
      </c>
      <c r="BA241" s="5" t="n">
        <f aca="false">BA240+$BK$186</f>
        <v>0.0405844155844157</v>
      </c>
      <c r="BB241" s="5" t="n">
        <f aca="false">BB240+$BL$186</f>
        <v>0.367246550364936</v>
      </c>
      <c r="BC241" s="5"/>
      <c r="BD241" s="5"/>
      <c r="BE241" s="5"/>
      <c r="BF241" s="5"/>
      <c r="BG241" s="5"/>
    </row>
    <row r="242" customFormat="false" ht="12.8" hidden="false" customHeight="false" outlineLevel="0" collapsed="false">
      <c r="B242" s="1" t="n">
        <f aca="false">K238-AP238</f>
        <v>0.0929459941571444</v>
      </c>
      <c r="E242" s="0" t="n">
        <f aca="false">E238+1</f>
        <v>2033</v>
      </c>
      <c r="K242" s="5" t="n">
        <f aca="false">K241+$Z$185</f>
        <v>0.443660279871429</v>
      </c>
      <c r="L242" s="5" t="n">
        <f aca="false">L241+$AA$185</f>
        <v>0.065</v>
      </c>
      <c r="M242" s="5" t="n">
        <f aca="false">M241+$AB$185</f>
        <v>0.234606076164934</v>
      </c>
      <c r="N242" s="5" t="n">
        <f aca="false">N241+$AC$185</f>
        <v>0.0500649350649352</v>
      </c>
      <c r="O242" s="5" t="n">
        <f aca="false">O241+$AD$185</f>
        <v>0.206668708898702</v>
      </c>
      <c r="P242" s="5" t="n">
        <f aca="false">P241+$Z$186</f>
        <v>0.40625768246883</v>
      </c>
      <c r="Q242" s="5" t="n">
        <f aca="false">Q241+$AA$186</f>
        <v>0.253307374866233</v>
      </c>
      <c r="R242" s="5" t="n">
        <f aca="false">R241+$AB$186</f>
        <v>0.0594155844155844</v>
      </c>
      <c r="S242" s="5" t="n">
        <f aca="false">S241+$AC$186</f>
        <v>0.216019358249351</v>
      </c>
      <c r="T242" s="5" t="n">
        <f aca="false">T241+$AD$186</f>
        <v>0.481062877274026</v>
      </c>
      <c r="U242" s="5" t="n">
        <f aca="false">U241+$AE$186</f>
        <v>0.215904777463636</v>
      </c>
      <c r="V242" s="5" t="n">
        <f aca="false">V241+$AF$186</f>
        <v>0.0407142857142858</v>
      </c>
      <c r="W242" s="5" t="n">
        <f aca="false">W241+$AG$186</f>
        <v>0.197318059548052</v>
      </c>
      <c r="X242" s="5"/>
      <c r="Y242" s="5"/>
      <c r="Z242" s="5"/>
      <c r="AA242" s="5"/>
      <c r="AB242" s="5"/>
      <c r="AJ242" s="0" t="n">
        <f aca="false">AJ238+1</f>
        <v>2033</v>
      </c>
      <c r="AP242" s="5" t="n">
        <f aca="false">AP241+$BE$185</f>
        <v>0.350454545454545</v>
      </c>
      <c r="AQ242" s="5" t="n">
        <f aca="false">AQ241+$BF$185</f>
        <v>0.04</v>
      </c>
      <c r="AR242" s="5" t="n">
        <f aca="false">AR241+$BG$185</f>
        <v>0.175350852232467</v>
      </c>
      <c r="AS242" s="5" t="n">
        <f aca="false">AS241+$BH$185</f>
        <v>0.0494155844155844</v>
      </c>
      <c r="AT242" s="5" t="n">
        <f aca="false">AT241+$BI$185</f>
        <v>0.384779017897403</v>
      </c>
      <c r="AU242" s="5" t="n">
        <f aca="false">AU241+$BE$186</f>
        <v>0.306818181818181</v>
      </c>
      <c r="AV242" s="5" t="n">
        <f aca="false">AV241+$BF$186</f>
        <v>0.190935267816883</v>
      </c>
      <c r="AW242" s="5" t="n">
        <f aca="false">AW241+$BG$186</f>
        <v>0.0587662337662336</v>
      </c>
      <c r="AX242" s="5" t="n">
        <f aca="false">AX241+$BH$186</f>
        <v>0.403480316598702</v>
      </c>
      <c r="AY242" s="5" t="n">
        <f aca="false">AY241+$BI$186</f>
        <v>0.394090909090908</v>
      </c>
      <c r="AZ242" s="5" t="n">
        <f aca="false">AZ241+$BJ$186</f>
        <v>0.159766436648052</v>
      </c>
      <c r="BA242" s="5" t="n">
        <f aca="false">BA241+$BK$186</f>
        <v>0.0400649350649352</v>
      </c>
      <c r="BB242" s="5" t="n">
        <f aca="false">BB241+$BL$186</f>
        <v>0.366077719196105</v>
      </c>
      <c r="BC242" s="5"/>
      <c r="BD242" s="5"/>
      <c r="BE242" s="5"/>
      <c r="BF242" s="5"/>
      <c r="BG242" s="5"/>
    </row>
    <row r="243" customFormat="false" ht="12.8" hidden="false" customHeight="false" outlineLevel="0" collapsed="false">
      <c r="B243" s="1" t="n">
        <f aca="false">K239-AP239</f>
        <v>0.0930109292220795</v>
      </c>
      <c r="E243" s="0" t="n">
        <f aca="false">E239+1</f>
        <v>2033</v>
      </c>
      <c r="K243" s="5" t="n">
        <f aca="false">K242+$Z$185</f>
        <v>0.445088851300001</v>
      </c>
      <c r="L243" s="5" t="n">
        <f aca="false">L242+$AA$185</f>
        <v>0.065</v>
      </c>
      <c r="M243" s="5" t="n">
        <f aca="false">M242+$AB$185</f>
        <v>0.234086595645454</v>
      </c>
      <c r="N243" s="5" t="n">
        <f aca="false">N242+$AC$185</f>
        <v>0.0495454545454547</v>
      </c>
      <c r="O243" s="5" t="n">
        <f aca="false">O242+$AD$185</f>
        <v>0.206279098509091</v>
      </c>
      <c r="P243" s="5" t="n">
        <f aca="false">P242+$Z$186</f>
        <v>0.40690703311818</v>
      </c>
      <c r="Q243" s="5" t="n">
        <f aca="false">Q242+$AA$186</f>
        <v>0.253177504736363</v>
      </c>
      <c r="R243" s="5" t="n">
        <f aca="false">R242+$AB$186</f>
        <v>0.0590909090909091</v>
      </c>
      <c r="S243" s="5" t="n">
        <f aca="false">S242+$AC$186</f>
        <v>0.215824553054546</v>
      </c>
      <c r="T243" s="5" t="n">
        <f aca="false">T242+$AD$186</f>
        <v>0.483270669481819</v>
      </c>
      <c r="U243" s="5" t="n">
        <f aca="false">U242+$AE$186</f>
        <v>0.214995686554545</v>
      </c>
      <c r="V243" s="5" t="n">
        <f aca="false">V242+$AF$186</f>
        <v>0.04</v>
      </c>
      <c r="W243" s="5" t="n">
        <f aca="false">W242+$AG$186</f>
        <v>0.196733643963637</v>
      </c>
      <c r="X243" s="5"/>
      <c r="Y243" s="5"/>
      <c r="Z243" s="5"/>
      <c r="AA243" s="5"/>
      <c r="AB243" s="5"/>
      <c r="AJ243" s="0" t="n">
        <f aca="false">AJ239+1</f>
        <v>2033</v>
      </c>
      <c r="AP243" s="5" t="n">
        <f aca="false">AP242+$BE$185</f>
        <v>0.351818181818181</v>
      </c>
      <c r="AQ243" s="5" t="n">
        <f aca="false">AQ242+$BF$185</f>
        <v>0.04</v>
      </c>
      <c r="AR243" s="5" t="n">
        <f aca="false">AR242+$BG$185</f>
        <v>0.175091111972727</v>
      </c>
      <c r="AS243" s="5" t="n">
        <f aca="false">AS242+$BH$185</f>
        <v>0.0490909090909091</v>
      </c>
      <c r="AT243" s="5" t="n">
        <f aca="false">AT242+$BI$185</f>
        <v>0.383999797118182</v>
      </c>
      <c r="AU243" s="5" t="n">
        <f aca="false">AU242+$BE$186</f>
        <v>0.307272727272726</v>
      </c>
      <c r="AV243" s="5" t="n">
        <f aca="false">AV242+$BF$186</f>
        <v>0.191000202881818</v>
      </c>
      <c r="AW243" s="5" t="n">
        <f aca="false">AW242+$BG$186</f>
        <v>0.0586363636363635</v>
      </c>
      <c r="AX243" s="5" t="n">
        <f aca="false">AX242+$BH$186</f>
        <v>0.403090706209091</v>
      </c>
      <c r="AY243" s="5" t="n">
        <f aca="false">AY242+$BI$186</f>
        <v>0.396363636363636</v>
      </c>
      <c r="AZ243" s="5" t="n">
        <f aca="false">AZ242+$BJ$186</f>
        <v>0.159182021063637</v>
      </c>
      <c r="BA243" s="5" t="n">
        <f aca="false">BA242+$BK$186</f>
        <v>0.0395454545454547</v>
      </c>
      <c r="BB243" s="5" t="n">
        <f aca="false">BB242+$BL$186</f>
        <v>0.364908888027274</v>
      </c>
      <c r="BC243" s="5"/>
      <c r="BD243" s="5"/>
      <c r="BE243" s="5"/>
      <c r="BF243" s="5"/>
      <c r="BG243" s="5"/>
    </row>
    <row r="244" customFormat="false" ht="12.8" hidden="false" customHeight="false" outlineLevel="0" collapsed="false">
      <c r="B244" s="1" t="n">
        <f aca="false">K240-AP240</f>
        <v>0.0930758642870146</v>
      </c>
      <c r="E244" s="0" t="n">
        <f aca="false">E240+1</f>
        <v>2034</v>
      </c>
      <c r="K244" s="5" t="n">
        <f aca="false">K243+$Z$185</f>
        <v>0.446517422728572</v>
      </c>
      <c r="L244" s="5" t="n">
        <f aca="false">L243+$AA$185</f>
        <v>0.065</v>
      </c>
      <c r="M244" s="5" t="n">
        <f aca="false">M243+$AB$185</f>
        <v>0.233567115125973</v>
      </c>
      <c r="N244" s="5" t="n">
        <f aca="false">N243+$AC$185</f>
        <v>0.0490259740259742</v>
      </c>
      <c r="O244" s="5" t="n">
        <f aca="false">O243+$AD$185</f>
        <v>0.205889488119481</v>
      </c>
      <c r="P244" s="5" t="n">
        <f aca="false">P243+$Z$186</f>
        <v>0.407556383767531</v>
      </c>
      <c r="Q244" s="5" t="n">
        <f aca="false">Q243+$AA$186</f>
        <v>0.253047634606493</v>
      </c>
      <c r="R244" s="5" t="n">
        <f aca="false">R243+$AB$186</f>
        <v>0.0587662337662338</v>
      </c>
      <c r="S244" s="5" t="n">
        <f aca="false">S243+$AC$186</f>
        <v>0.21562974785974</v>
      </c>
      <c r="T244" s="5" t="n">
        <f aca="false">T243+$AD$186</f>
        <v>0.485478461689611</v>
      </c>
      <c r="U244" s="5" t="n">
        <f aca="false">U243+$AE$186</f>
        <v>0.214086595645454</v>
      </c>
      <c r="V244" s="5" t="n">
        <f aca="false">V243+$AF$186</f>
        <v>0.0392857142857143</v>
      </c>
      <c r="W244" s="5" t="n">
        <f aca="false">W243+$AG$186</f>
        <v>0.196149228379221</v>
      </c>
      <c r="X244" s="5"/>
      <c r="Y244" s="5"/>
      <c r="Z244" s="5"/>
      <c r="AA244" s="5"/>
      <c r="AB244" s="5"/>
      <c r="AJ244" s="0" t="n">
        <f aca="false">AJ240+1</f>
        <v>2034</v>
      </c>
      <c r="AP244" s="5" t="n">
        <f aca="false">AP243+$BE$185</f>
        <v>0.353181818181817</v>
      </c>
      <c r="AQ244" s="5" t="n">
        <f aca="false">AQ243+$BF$185</f>
        <v>0.04</v>
      </c>
      <c r="AR244" s="5" t="n">
        <f aca="false">AR243+$BG$185</f>
        <v>0.174831371712987</v>
      </c>
      <c r="AS244" s="5" t="n">
        <f aca="false">AS243+$BH$185</f>
        <v>0.0487662337662338</v>
      </c>
      <c r="AT244" s="5" t="n">
        <f aca="false">AT243+$BI$185</f>
        <v>0.383220576338962</v>
      </c>
      <c r="AU244" s="5" t="n">
        <f aca="false">AU243+$BE$186</f>
        <v>0.307727272727272</v>
      </c>
      <c r="AV244" s="5" t="n">
        <f aca="false">AV243+$BF$186</f>
        <v>0.191065137946754</v>
      </c>
      <c r="AW244" s="5" t="n">
        <f aca="false">AW243+$BG$186</f>
        <v>0.0585064935064934</v>
      </c>
      <c r="AX244" s="5" t="n">
        <f aca="false">AX243+$BH$186</f>
        <v>0.402701095819481</v>
      </c>
      <c r="AY244" s="5" t="n">
        <f aca="false">AY243+$BI$186</f>
        <v>0.398636363636363</v>
      </c>
      <c r="AZ244" s="5" t="n">
        <f aca="false">AZ243+$BJ$186</f>
        <v>0.158597605479221</v>
      </c>
      <c r="BA244" s="5" t="n">
        <f aca="false">BA243+$BK$186</f>
        <v>0.0390259740259742</v>
      </c>
      <c r="BB244" s="5" t="n">
        <f aca="false">BB243+$BL$186</f>
        <v>0.363740056858442</v>
      </c>
      <c r="BC244" s="5"/>
      <c r="BD244" s="5"/>
      <c r="BE244" s="5"/>
      <c r="BF244" s="5"/>
      <c r="BG244" s="5"/>
    </row>
    <row r="245" customFormat="false" ht="12.8" hidden="false" customHeight="false" outlineLevel="0" collapsed="false">
      <c r="B245" s="1" t="n">
        <f aca="false">K241-AP241</f>
        <v>0.0931407993519497</v>
      </c>
      <c r="E245" s="0" t="n">
        <f aca="false">E241+1</f>
        <v>2034</v>
      </c>
      <c r="K245" s="5" t="n">
        <f aca="false">K244+$Z$185</f>
        <v>0.447945994157144</v>
      </c>
      <c r="L245" s="5" t="n">
        <f aca="false">L244+$AA$185</f>
        <v>0.065</v>
      </c>
      <c r="M245" s="5" t="n">
        <f aca="false">M244+$AB$185</f>
        <v>0.233047634606493</v>
      </c>
      <c r="N245" s="5" t="n">
        <f aca="false">N244+$AC$185</f>
        <v>0.0485064935064936</v>
      </c>
      <c r="O245" s="5" t="n">
        <f aca="false">O244+$AD$185</f>
        <v>0.20549987772987</v>
      </c>
      <c r="P245" s="5" t="n">
        <f aca="false">P244+$Z$186</f>
        <v>0.408205734416882</v>
      </c>
      <c r="Q245" s="5" t="n">
        <f aca="false">Q244+$AA$186</f>
        <v>0.252917764476622</v>
      </c>
      <c r="R245" s="5" t="n">
        <f aca="false">R244+$AB$186</f>
        <v>0.0584415584415584</v>
      </c>
      <c r="S245" s="5" t="n">
        <f aca="false">S244+$AC$186</f>
        <v>0.215434942664935</v>
      </c>
      <c r="T245" s="5" t="n">
        <f aca="false">T244+$AD$186</f>
        <v>0.487686253897403</v>
      </c>
      <c r="U245" s="5" t="n">
        <f aca="false">U244+$AE$186</f>
        <v>0.213177504736363</v>
      </c>
      <c r="V245" s="5" t="n">
        <f aca="false">V244+$AF$186</f>
        <v>0.0385714285714286</v>
      </c>
      <c r="W245" s="5" t="n">
        <f aca="false">W244+$AG$186</f>
        <v>0.195564812794806</v>
      </c>
      <c r="X245" s="5"/>
      <c r="Y245" s="5"/>
      <c r="Z245" s="5"/>
      <c r="AA245" s="5"/>
      <c r="AB245" s="5"/>
      <c r="AJ245" s="0" t="n">
        <f aca="false">AJ241+1</f>
        <v>2034</v>
      </c>
      <c r="AP245" s="5" t="n">
        <f aca="false">AP244+$BE$185</f>
        <v>0.354545454545454</v>
      </c>
      <c r="AQ245" s="5" t="n">
        <f aca="false">AQ244+$BF$185</f>
        <v>0.04</v>
      </c>
      <c r="AR245" s="5" t="n">
        <f aca="false">AR244+$BG$185</f>
        <v>0.174571631453246</v>
      </c>
      <c r="AS245" s="5" t="n">
        <f aca="false">AS244+$BH$185</f>
        <v>0.0484415584415584</v>
      </c>
      <c r="AT245" s="5" t="n">
        <f aca="false">AT244+$BI$185</f>
        <v>0.382441355559741</v>
      </c>
      <c r="AU245" s="5" t="n">
        <f aca="false">AU244+$BE$186</f>
        <v>0.308181818181817</v>
      </c>
      <c r="AV245" s="5" t="n">
        <f aca="false">AV244+$BF$186</f>
        <v>0.191130073011689</v>
      </c>
      <c r="AW245" s="5" t="n">
        <f aca="false">AW244+$BG$186</f>
        <v>0.0583766233766232</v>
      </c>
      <c r="AX245" s="5" t="n">
        <f aca="false">AX244+$BH$186</f>
        <v>0.40231148542987</v>
      </c>
      <c r="AY245" s="5" t="n">
        <f aca="false">AY244+$BI$186</f>
        <v>0.40090909090909</v>
      </c>
      <c r="AZ245" s="5" t="n">
        <f aca="false">AZ244+$BJ$186</f>
        <v>0.158013189894806</v>
      </c>
      <c r="BA245" s="5" t="n">
        <f aca="false">BA244+$BK$186</f>
        <v>0.0385064935064936</v>
      </c>
      <c r="BB245" s="5" t="n">
        <f aca="false">BB244+$BL$186</f>
        <v>0.362571225689611</v>
      </c>
      <c r="BC245" s="5"/>
      <c r="BD245" s="5"/>
      <c r="BE245" s="5"/>
      <c r="BF245" s="5"/>
      <c r="BG245" s="5"/>
    </row>
    <row r="246" customFormat="false" ht="12.8" hidden="false" customHeight="false" outlineLevel="0" collapsed="false">
      <c r="B246" s="1" t="n">
        <f aca="false">K242-AP242</f>
        <v>0.0932057344168848</v>
      </c>
      <c r="E246" s="0" t="n">
        <f aca="false">E242+1</f>
        <v>2034</v>
      </c>
      <c r="K246" s="5" t="n">
        <f aca="false">K245+$Z$185</f>
        <v>0.449374565585715</v>
      </c>
      <c r="L246" s="5" t="n">
        <f aca="false">L245+$AA$185</f>
        <v>0.065</v>
      </c>
      <c r="M246" s="5" t="n">
        <f aca="false">M245+$AB$185</f>
        <v>0.232528154087012</v>
      </c>
      <c r="N246" s="5" t="n">
        <f aca="false">N245+$AC$185</f>
        <v>0.0479870129870131</v>
      </c>
      <c r="O246" s="5" t="n">
        <f aca="false">O245+$AD$185</f>
        <v>0.20511026734026</v>
      </c>
      <c r="P246" s="5" t="n">
        <f aca="false">P245+$Z$186</f>
        <v>0.408855085066232</v>
      </c>
      <c r="Q246" s="5" t="n">
        <f aca="false">Q245+$AA$186</f>
        <v>0.252787894346752</v>
      </c>
      <c r="R246" s="5" t="n">
        <f aca="false">R245+$AB$186</f>
        <v>0.0581168831168831</v>
      </c>
      <c r="S246" s="5" t="n">
        <f aca="false">S245+$AC$186</f>
        <v>0.21524013747013</v>
      </c>
      <c r="T246" s="5" t="n">
        <f aca="false">T245+$AD$186</f>
        <v>0.489894046105195</v>
      </c>
      <c r="U246" s="5" t="n">
        <f aca="false">U245+$AE$186</f>
        <v>0.212268413827272</v>
      </c>
      <c r="V246" s="5" t="n">
        <f aca="false">V245+$AF$186</f>
        <v>0.0378571428571429</v>
      </c>
      <c r="W246" s="5" t="n">
        <f aca="false">W245+$AG$186</f>
        <v>0.19498039721039</v>
      </c>
      <c r="X246" s="5"/>
      <c r="Y246" s="5"/>
      <c r="Z246" s="5"/>
      <c r="AA246" s="5"/>
      <c r="AB246" s="5"/>
      <c r="AJ246" s="0" t="n">
        <f aca="false">AJ242+1</f>
        <v>2034</v>
      </c>
      <c r="AP246" s="5" t="n">
        <f aca="false">AP245+$BE$185</f>
        <v>0.35590909090909</v>
      </c>
      <c r="AQ246" s="5" t="n">
        <f aca="false">AQ245+$BF$185</f>
        <v>0.04</v>
      </c>
      <c r="AR246" s="5" t="n">
        <f aca="false">AR245+$BG$185</f>
        <v>0.174311891193506</v>
      </c>
      <c r="AS246" s="5" t="n">
        <f aca="false">AS245+$BH$185</f>
        <v>0.0481168831168831</v>
      </c>
      <c r="AT246" s="5" t="n">
        <f aca="false">AT245+$BI$185</f>
        <v>0.38166213478052</v>
      </c>
      <c r="AU246" s="5" t="n">
        <f aca="false">AU245+$BE$186</f>
        <v>0.308636363636362</v>
      </c>
      <c r="AV246" s="5" t="n">
        <f aca="false">AV245+$BF$186</f>
        <v>0.191195008076624</v>
      </c>
      <c r="AW246" s="5" t="n">
        <f aca="false">AW245+$BG$186</f>
        <v>0.0582467532467531</v>
      </c>
      <c r="AX246" s="5" t="n">
        <f aca="false">AX245+$BH$186</f>
        <v>0.40192187504026</v>
      </c>
      <c r="AY246" s="5" t="n">
        <f aca="false">AY245+$BI$186</f>
        <v>0.403181818181818</v>
      </c>
      <c r="AZ246" s="5" t="n">
        <f aca="false">AZ245+$BJ$186</f>
        <v>0.15742877431039</v>
      </c>
      <c r="BA246" s="5" t="n">
        <f aca="false">BA245+$BK$186</f>
        <v>0.0379870129870131</v>
      </c>
      <c r="BB246" s="5" t="n">
        <f aca="false">BB245+$BL$186</f>
        <v>0.36140239452078</v>
      </c>
      <c r="BC246" s="5"/>
      <c r="BD246" s="5"/>
      <c r="BE246" s="5"/>
      <c r="BF246" s="5"/>
      <c r="BG246" s="5"/>
    </row>
    <row r="247" customFormat="false" ht="12.8" hidden="false" customHeight="false" outlineLevel="0" collapsed="false">
      <c r="B247" s="1" t="n">
        <f aca="false">K243-AP243</f>
        <v>0.0932706694818199</v>
      </c>
      <c r="E247" s="0" t="n">
        <f aca="false">E243+1</f>
        <v>2034</v>
      </c>
      <c r="K247" s="5" t="n">
        <f aca="false">K246+$Z$185</f>
        <v>0.450803137014287</v>
      </c>
      <c r="L247" s="5" t="n">
        <f aca="false">L246+$AA$185</f>
        <v>0.065</v>
      </c>
      <c r="M247" s="5" t="n">
        <f aca="false">M246+$AB$185</f>
        <v>0.232008673567532</v>
      </c>
      <c r="N247" s="5" t="n">
        <f aca="false">N246+$AC$185</f>
        <v>0.0474675324675326</v>
      </c>
      <c r="O247" s="5" t="n">
        <f aca="false">O246+$AD$185</f>
        <v>0.20472065695065</v>
      </c>
      <c r="P247" s="5" t="n">
        <f aca="false">P246+$Z$186</f>
        <v>0.409504435715583</v>
      </c>
      <c r="Q247" s="5" t="n">
        <f aca="false">Q246+$AA$186</f>
        <v>0.252658024216882</v>
      </c>
      <c r="R247" s="5" t="n">
        <f aca="false">R246+$AB$186</f>
        <v>0.0577922077922078</v>
      </c>
      <c r="S247" s="5" t="n">
        <f aca="false">S246+$AC$186</f>
        <v>0.215045332275325</v>
      </c>
      <c r="T247" s="5" t="n">
        <f aca="false">T246+$AD$186</f>
        <v>0.492101838312987</v>
      </c>
      <c r="U247" s="5" t="n">
        <f aca="false">U246+$AE$186</f>
        <v>0.211359322918181</v>
      </c>
      <c r="V247" s="5" t="n">
        <f aca="false">V246+$AF$186</f>
        <v>0.0371428571428572</v>
      </c>
      <c r="W247" s="5" t="n">
        <f aca="false">W246+$AG$186</f>
        <v>0.194395981625974</v>
      </c>
      <c r="X247" s="5"/>
      <c r="Y247" s="5"/>
      <c r="Z247" s="5"/>
      <c r="AA247" s="5"/>
      <c r="AB247" s="5"/>
      <c r="AJ247" s="0" t="n">
        <f aca="false">AJ243+1</f>
        <v>2034</v>
      </c>
      <c r="AP247" s="5" t="n">
        <f aca="false">AP246+$BE$185</f>
        <v>0.357272727272726</v>
      </c>
      <c r="AQ247" s="5" t="n">
        <f aca="false">AQ246+$BF$185</f>
        <v>0.04</v>
      </c>
      <c r="AR247" s="5" t="n">
        <f aca="false">AR246+$BG$185</f>
        <v>0.174052150933766</v>
      </c>
      <c r="AS247" s="5" t="n">
        <f aca="false">AS246+$BH$185</f>
        <v>0.0477922077922078</v>
      </c>
      <c r="AT247" s="5" t="n">
        <f aca="false">AT246+$BI$185</f>
        <v>0.380882914001299</v>
      </c>
      <c r="AU247" s="5" t="n">
        <f aca="false">AU246+$BE$186</f>
        <v>0.309090909090908</v>
      </c>
      <c r="AV247" s="5" t="n">
        <f aca="false">AV246+$BF$186</f>
        <v>0.191259943141559</v>
      </c>
      <c r="AW247" s="5" t="n">
        <f aca="false">AW246+$BG$186</f>
        <v>0.058116883116883</v>
      </c>
      <c r="AX247" s="5" t="n">
        <f aca="false">AX246+$BH$186</f>
        <v>0.40153226465065</v>
      </c>
      <c r="AY247" s="5" t="n">
        <f aca="false">AY246+$BI$186</f>
        <v>0.405454545454545</v>
      </c>
      <c r="AZ247" s="5" t="n">
        <f aca="false">AZ246+$BJ$186</f>
        <v>0.156844358725974</v>
      </c>
      <c r="BA247" s="5" t="n">
        <f aca="false">BA246+$BK$186</f>
        <v>0.0374675324675326</v>
      </c>
      <c r="BB247" s="5" t="n">
        <f aca="false">BB246+$BL$186</f>
        <v>0.360233563351949</v>
      </c>
      <c r="BC247" s="5"/>
      <c r="BD247" s="5"/>
      <c r="BE247" s="5"/>
      <c r="BF247" s="5"/>
      <c r="BG247" s="5"/>
    </row>
    <row r="248" customFormat="false" ht="12.8" hidden="false" customHeight="false" outlineLevel="0" collapsed="false">
      <c r="B248" s="1" t="n">
        <f aca="false">K244-AP244</f>
        <v>0.093335604546755</v>
      </c>
      <c r="E248" s="0" t="n">
        <f aca="false">E244+1</f>
        <v>2035</v>
      </c>
      <c r="K248" s="5" t="n">
        <f aca="false">K247+$Z$185</f>
        <v>0.452231708442858</v>
      </c>
      <c r="L248" s="5" t="n">
        <f aca="false">L247+$AA$185</f>
        <v>0.065</v>
      </c>
      <c r="M248" s="5" t="n">
        <f aca="false">M247+$AB$185</f>
        <v>0.231489193048051</v>
      </c>
      <c r="N248" s="5" t="n">
        <f aca="false">N247+$AC$185</f>
        <v>0.0469480519480521</v>
      </c>
      <c r="O248" s="5" t="n">
        <f aca="false">O247+$AD$185</f>
        <v>0.204331046561039</v>
      </c>
      <c r="P248" s="5" t="n">
        <f aca="false">P247+$Z$186</f>
        <v>0.410153786364934</v>
      </c>
      <c r="Q248" s="5" t="n">
        <f aca="false">Q247+$AA$186</f>
        <v>0.252528154087012</v>
      </c>
      <c r="R248" s="5" t="n">
        <f aca="false">R247+$AB$186</f>
        <v>0.0574675324675325</v>
      </c>
      <c r="S248" s="5" t="n">
        <f aca="false">S247+$AC$186</f>
        <v>0.21485052708052</v>
      </c>
      <c r="T248" s="5" t="n">
        <f aca="false">T247+$AD$186</f>
        <v>0.49430963052078</v>
      </c>
      <c r="U248" s="5" t="n">
        <f aca="false">U247+$AE$186</f>
        <v>0.21045023200909</v>
      </c>
      <c r="V248" s="5" t="n">
        <f aca="false">V247+$AF$186</f>
        <v>0.0364285714285715</v>
      </c>
      <c r="W248" s="5" t="n">
        <f aca="false">W247+$AG$186</f>
        <v>0.193811566041559</v>
      </c>
      <c r="X248" s="5"/>
      <c r="Y248" s="5"/>
      <c r="Z248" s="5"/>
      <c r="AA248" s="5"/>
      <c r="AB248" s="5"/>
      <c r="AJ248" s="0" t="n">
        <f aca="false">AJ244+1</f>
        <v>2035</v>
      </c>
      <c r="AP248" s="5" t="n">
        <f aca="false">AP247+$BE$185</f>
        <v>0.358636363636363</v>
      </c>
      <c r="AQ248" s="5" t="n">
        <f aca="false">AQ247+$BF$185</f>
        <v>0.04</v>
      </c>
      <c r="AR248" s="5" t="n">
        <f aca="false">AR247+$BG$185</f>
        <v>0.173792410674026</v>
      </c>
      <c r="AS248" s="5" t="n">
        <f aca="false">AS247+$BH$185</f>
        <v>0.0474675324675325</v>
      </c>
      <c r="AT248" s="5" t="n">
        <f aca="false">AT247+$BI$185</f>
        <v>0.380103693222079</v>
      </c>
      <c r="AU248" s="5" t="n">
        <f aca="false">AU247+$BE$186</f>
        <v>0.309545454545453</v>
      </c>
      <c r="AV248" s="5" t="n">
        <f aca="false">AV247+$BF$186</f>
        <v>0.191324878206494</v>
      </c>
      <c r="AW248" s="5" t="n">
        <f aca="false">AW247+$BG$186</f>
        <v>0.0579870129870128</v>
      </c>
      <c r="AX248" s="5" t="n">
        <f aca="false">AX247+$BH$186</f>
        <v>0.401142654261039</v>
      </c>
      <c r="AY248" s="5" t="n">
        <f aca="false">AY247+$BI$186</f>
        <v>0.407727272727272</v>
      </c>
      <c r="AZ248" s="5" t="n">
        <f aca="false">AZ247+$BJ$186</f>
        <v>0.156259943141559</v>
      </c>
      <c r="BA248" s="5" t="n">
        <f aca="false">BA247+$BK$186</f>
        <v>0.0369480519480521</v>
      </c>
      <c r="BB248" s="5" t="n">
        <f aca="false">BB247+$BL$186</f>
        <v>0.359064732183118</v>
      </c>
      <c r="BC248" s="5"/>
      <c r="BD248" s="5"/>
      <c r="BE248" s="5"/>
      <c r="BF248" s="5"/>
      <c r="BG248" s="5"/>
    </row>
    <row r="249" customFormat="false" ht="12.8" hidden="false" customHeight="false" outlineLevel="0" collapsed="false">
      <c r="B249" s="1" t="n">
        <f aca="false">K245-AP245</f>
        <v>0.0934005396116901</v>
      </c>
      <c r="E249" s="0" t="n">
        <f aca="false">E245+1</f>
        <v>2035</v>
      </c>
      <c r="K249" s="5" t="n">
        <f aca="false">K248+$Z$185</f>
        <v>0.45366027987143</v>
      </c>
      <c r="L249" s="5" t="n">
        <f aca="false">L248+$AA$185</f>
        <v>0.065</v>
      </c>
      <c r="M249" s="5" t="n">
        <f aca="false">M248+$AB$185</f>
        <v>0.230969712528571</v>
      </c>
      <c r="N249" s="5" t="n">
        <f aca="false">N248+$AC$185</f>
        <v>0.0464285714285716</v>
      </c>
      <c r="O249" s="5" t="n">
        <f aca="false">O248+$AD$185</f>
        <v>0.203941436171429</v>
      </c>
      <c r="P249" s="5" t="n">
        <f aca="false">P248+$Z$186</f>
        <v>0.410803137014284</v>
      </c>
      <c r="Q249" s="5" t="n">
        <f aca="false">Q248+$AA$186</f>
        <v>0.252398283957142</v>
      </c>
      <c r="R249" s="5" t="n">
        <f aca="false">R248+$AB$186</f>
        <v>0.0571428571428571</v>
      </c>
      <c r="S249" s="5" t="n">
        <f aca="false">S248+$AC$186</f>
        <v>0.214655721885714</v>
      </c>
      <c r="T249" s="5" t="n">
        <f aca="false">T248+$AD$186</f>
        <v>0.496517422728572</v>
      </c>
      <c r="U249" s="5" t="n">
        <f aca="false">U248+$AE$186</f>
        <v>0.2095411411</v>
      </c>
      <c r="V249" s="5" t="n">
        <f aca="false">V248+$AF$186</f>
        <v>0.0357142857142857</v>
      </c>
      <c r="W249" s="5" t="n">
        <f aca="false">W248+$AG$186</f>
        <v>0.193227150457143</v>
      </c>
      <c r="X249" s="5"/>
      <c r="Y249" s="5"/>
      <c r="Z249" s="5"/>
      <c r="AA249" s="5"/>
      <c r="AB249" s="5"/>
      <c r="AJ249" s="0" t="n">
        <f aca="false">AJ245+1</f>
        <v>2035</v>
      </c>
      <c r="AP249" s="5" t="n">
        <f aca="false">AP248+$BE$185</f>
        <v>0.359999999999999</v>
      </c>
      <c r="AQ249" s="5" t="n">
        <f aca="false">AQ248+$BF$185</f>
        <v>0.04</v>
      </c>
      <c r="AR249" s="5" t="n">
        <f aca="false">AR248+$BG$185</f>
        <v>0.173532670414285</v>
      </c>
      <c r="AS249" s="5" t="n">
        <f aca="false">AS248+$BH$185</f>
        <v>0.0471428571428571</v>
      </c>
      <c r="AT249" s="5" t="n">
        <f aca="false">AT248+$BI$185</f>
        <v>0.379324472442858</v>
      </c>
      <c r="AU249" s="5" t="n">
        <f aca="false">AU248+$BE$186</f>
        <v>0.309999999999999</v>
      </c>
      <c r="AV249" s="5" t="n">
        <f aca="false">AV248+$BF$186</f>
        <v>0.191389813271429</v>
      </c>
      <c r="AW249" s="5" t="n">
        <f aca="false">AW248+$BG$186</f>
        <v>0.0578571428571427</v>
      </c>
      <c r="AX249" s="5" t="n">
        <f aca="false">AX248+$BH$186</f>
        <v>0.400753043871429</v>
      </c>
      <c r="AY249" s="5" t="n">
        <f aca="false">AY248+$BI$186</f>
        <v>0.409999999999999</v>
      </c>
      <c r="AZ249" s="5" t="n">
        <f aca="false">AZ248+$BJ$186</f>
        <v>0.155675527557143</v>
      </c>
      <c r="BA249" s="5" t="n">
        <f aca="false">BA248+$BK$186</f>
        <v>0.0364285714285716</v>
      </c>
      <c r="BB249" s="5" t="n">
        <f aca="false">BB248+$BL$186</f>
        <v>0.357895901014287</v>
      </c>
      <c r="BC249" s="5"/>
      <c r="BD249" s="5"/>
      <c r="BE249" s="5"/>
      <c r="BF249" s="5"/>
      <c r="BG249" s="5"/>
    </row>
    <row r="250" customFormat="false" ht="12.8" hidden="false" customHeight="false" outlineLevel="0" collapsed="false">
      <c r="B250" s="1" t="n">
        <f aca="false">K246-AP246</f>
        <v>0.0934654746766253</v>
      </c>
      <c r="E250" s="0" t="n">
        <f aca="false">E246+1</f>
        <v>2035</v>
      </c>
      <c r="K250" s="5" t="n">
        <f aca="false">K249+$Z$185</f>
        <v>0.455088851300001</v>
      </c>
      <c r="L250" s="5" t="n">
        <f aca="false">L249+$AA$185</f>
        <v>0.065</v>
      </c>
      <c r="M250" s="5" t="n">
        <f aca="false">M249+$AB$185</f>
        <v>0.23045023200909</v>
      </c>
      <c r="N250" s="5" t="n">
        <f aca="false">N249+$AC$185</f>
        <v>0.0459090909090911</v>
      </c>
      <c r="O250" s="5" t="n">
        <f aca="false">O249+$AD$185</f>
        <v>0.203551825781818</v>
      </c>
      <c r="P250" s="5" t="n">
        <f aca="false">P249+$Z$186</f>
        <v>0.411452487663635</v>
      </c>
      <c r="Q250" s="5" t="n">
        <f aca="false">Q249+$AA$186</f>
        <v>0.252268413827272</v>
      </c>
      <c r="R250" s="5" t="n">
        <f aca="false">R249+$AB$186</f>
        <v>0.0568181818181818</v>
      </c>
      <c r="S250" s="5" t="n">
        <f aca="false">S249+$AC$186</f>
        <v>0.214460916690909</v>
      </c>
      <c r="T250" s="5" t="n">
        <f aca="false">T249+$AD$186</f>
        <v>0.498725214936364</v>
      </c>
      <c r="U250" s="5" t="n">
        <f aca="false">U249+$AE$186</f>
        <v>0.208632050190909</v>
      </c>
      <c r="V250" s="5" t="n">
        <f aca="false">V249+$AF$186</f>
        <v>0.035</v>
      </c>
      <c r="W250" s="5" t="n">
        <f aca="false">W249+$AG$186</f>
        <v>0.192642734872728</v>
      </c>
      <c r="X250" s="5"/>
      <c r="Y250" s="5"/>
      <c r="Z250" s="5"/>
      <c r="AA250" s="5"/>
      <c r="AB250" s="5"/>
      <c r="AJ250" s="0" t="n">
        <f aca="false">AJ246+1</f>
        <v>2035</v>
      </c>
      <c r="AP250" s="5" t="n">
        <f aca="false">AP249+$BE$185</f>
        <v>0.361363636363635</v>
      </c>
      <c r="AQ250" s="5" t="n">
        <f aca="false">AQ249+$BF$185</f>
        <v>0.04</v>
      </c>
      <c r="AR250" s="5" t="n">
        <f aca="false">AR249+$BG$185</f>
        <v>0.173272930154545</v>
      </c>
      <c r="AS250" s="5" t="n">
        <f aca="false">AS249+$BH$185</f>
        <v>0.0468181818181818</v>
      </c>
      <c r="AT250" s="5" t="n">
        <f aca="false">AT249+$BI$185</f>
        <v>0.378545251663637</v>
      </c>
      <c r="AU250" s="5" t="n">
        <f aca="false">AU249+$BE$186</f>
        <v>0.310454545454544</v>
      </c>
      <c r="AV250" s="5" t="n">
        <f aca="false">AV249+$BF$186</f>
        <v>0.191454748336364</v>
      </c>
      <c r="AW250" s="5" t="n">
        <f aca="false">AW249+$BG$186</f>
        <v>0.0577272727272726</v>
      </c>
      <c r="AX250" s="5" t="n">
        <f aca="false">AX249+$BH$186</f>
        <v>0.400363433481818</v>
      </c>
      <c r="AY250" s="5" t="n">
        <f aca="false">AY249+$BI$186</f>
        <v>0.412272727272727</v>
      </c>
      <c r="AZ250" s="5" t="n">
        <f aca="false">AZ249+$BJ$186</f>
        <v>0.155091111972728</v>
      </c>
      <c r="BA250" s="5" t="n">
        <f aca="false">BA249+$BK$186</f>
        <v>0.0359090909090911</v>
      </c>
      <c r="BB250" s="5" t="n">
        <f aca="false">BB249+$BL$186</f>
        <v>0.356727069845455</v>
      </c>
      <c r="BC250" s="5"/>
      <c r="BD250" s="5"/>
      <c r="BE250" s="5"/>
      <c r="BF250" s="5"/>
      <c r="BG250" s="5"/>
    </row>
    <row r="251" customFormat="false" ht="12.8" hidden="false" customHeight="false" outlineLevel="0" collapsed="false">
      <c r="B251" s="1" t="n">
        <f aca="false">K247-AP247</f>
        <v>0.0935304097415603</v>
      </c>
      <c r="E251" s="0" t="n">
        <f aca="false">E247+1</f>
        <v>2035</v>
      </c>
      <c r="K251" s="5" t="n">
        <f aca="false">K250+$Z$185</f>
        <v>0.456517422728572</v>
      </c>
      <c r="L251" s="5" t="n">
        <f aca="false">L250+$AA$185</f>
        <v>0.065</v>
      </c>
      <c r="M251" s="5" t="n">
        <f aca="false">M250+$AB$185</f>
        <v>0.22993075148961</v>
      </c>
      <c r="N251" s="5" t="n">
        <f aca="false">N250+$AC$185</f>
        <v>0.0453896103896105</v>
      </c>
      <c r="O251" s="5" t="n">
        <f aca="false">O250+$AD$185</f>
        <v>0.203162215392208</v>
      </c>
      <c r="P251" s="5" t="n">
        <f aca="false">P250+$Z$186</f>
        <v>0.412101838312985</v>
      </c>
      <c r="Q251" s="5" t="n">
        <f aca="false">Q250+$AA$186</f>
        <v>0.252138543697402</v>
      </c>
      <c r="R251" s="5" t="n">
        <f aca="false">R250+$AB$186</f>
        <v>0.0564935064935065</v>
      </c>
      <c r="S251" s="5" t="n">
        <f aca="false">S250+$AC$186</f>
        <v>0.214266111496104</v>
      </c>
      <c r="T251" s="5" t="n">
        <f aca="false">T250+$AD$186</f>
        <v>0.500933007144156</v>
      </c>
      <c r="U251" s="5" t="n">
        <f aca="false">U250+$AE$186</f>
        <v>0.207722959281818</v>
      </c>
      <c r="V251" s="5" t="n">
        <f aca="false">V250+$AF$186</f>
        <v>0.0342857142857143</v>
      </c>
      <c r="W251" s="5" t="n">
        <f aca="false">W250+$AG$186</f>
        <v>0.192058319288312</v>
      </c>
      <c r="X251" s="5"/>
      <c r="Y251" s="5"/>
      <c r="Z251" s="5"/>
      <c r="AA251" s="5"/>
      <c r="AB251" s="5"/>
      <c r="AJ251" s="0" t="n">
        <f aca="false">AJ247+1</f>
        <v>2035</v>
      </c>
      <c r="AP251" s="5" t="n">
        <f aca="false">AP250+$BE$185</f>
        <v>0.362727272727272</v>
      </c>
      <c r="AQ251" s="5" t="n">
        <f aca="false">AQ250+$BF$185</f>
        <v>0.04</v>
      </c>
      <c r="AR251" s="5" t="n">
        <f aca="false">AR250+$BG$185</f>
        <v>0.173013189894805</v>
      </c>
      <c r="AS251" s="5" t="n">
        <f aca="false">AS250+$BH$185</f>
        <v>0.0464935064935065</v>
      </c>
      <c r="AT251" s="5" t="n">
        <f aca="false">AT250+$BI$185</f>
        <v>0.377766030884416</v>
      </c>
      <c r="AU251" s="5" t="n">
        <f aca="false">AU250+$BE$186</f>
        <v>0.31090909090909</v>
      </c>
      <c r="AV251" s="5" t="n">
        <f aca="false">AV250+$BF$186</f>
        <v>0.191519683401299</v>
      </c>
      <c r="AW251" s="5" t="n">
        <f aca="false">AW250+$BG$186</f>
        <v>0.0575974025974024</v>
      </c>
      <c r="AX251" s="5" t="n">
        <f aca="false">AX250+$BH$186</f>
        <v>0.399973823092208</v>
      </c>
      <c r="AY251" s="5" t="n">
        <f aca="false">AY250+$BI$186</f>
        <v>0.414545454545454</v>
      </c>
      <c r="AZ251" s="5" t="n">
        <f aca="false">AZ250+$BJ$186</f>
        <v>0.154506696388312</v>
      </c>
      <c r="BA251" s="5" t="n">
        <f aca="false">BA250+$BK$186</f>
        <v>0.0353896103896105</v>
      </c>
      <c r="BB251" s="5" t="n">
        <f aca="false">BB250+$BL$186</f>
        <v>0.355558238676624</v>
      </c>
      <c r="BC251" s="5"/>
      <c r="BD251" s="5"/>
      <c r="BE251" s="5"/>
      <c r="BF251" s="5"/>
      <c r="BG251" s="5"/>
    </row>
    <row r="252" customFormat="false" ht="12.8" hidden="false" customHeight="false" outlineLevel="0" collapsed="false">
      <c r="B252" s="1" t="n">
        <f aca="false">K248-AP248</f>
        <v>0.0935953448064955</v>
      </c>
      <c r="E252" s="0" t="n">
        <f aca="false">E248+1</f>
        <v>2036</v>
      </c>
      <c r="K252" s="5" t="n">
        <f aca="false">K251+$Z$185</f>
        <v>0.457945994157144</v>
      </c>
      <c r="L252" s="5" t="n">
        <f aca="false">L251+$AA$185</f>
        <v>0.065</v>
      </c>
      <c r="M252" s="5" t="n">
        <f aca="false">M251+$AB$185</f>
        <v>0.229411270970129</v>
      </c>
      <c r="N252" s="5" t="n">
        <f aca="false">N251+$AC$185</f>
        <v>0.04487012987013</v>
      </c>
      <c r="O252" s="5" t="n">
        <f aca="false">O251+$AD$185</f>
        <v>0.202772605002598</v>
      </c>
      <c r="P252" s="5" t="n">
        <f aca="false">P251+$Z$186</f>
        <v>0.412751188962336</v>
      </c>
      <c r="Q252" s="5" t="n">
        <f aca="false">Q251+$AA$186</f>
        <v>0.252008673567531</v>
      </c>
      <c r="R252" s="5" t="n">
        <f aca="false">R251+$AB$186</f>
        <v>0.0561688311688312</v>
      </c>
      <c r="S252" s="5" t="n">
        <f aca="false">S251+$AC$186</f>
        <v>0.214071306301299</v>
      </c>
      <c r="T252" s="5" t="n">
        <f aca="false">T251+$AD$186</f>
        <v>0.503140799351948</v>
      </c>
      <c r="U252" s="5" t="n">
        <f aca="false">U251+$AE$186</f>
        <v>0.206813868372727</v>
      </c>
      <c r="V252" s="5" t="n">
        <f aca="false">V251+$AF$186</f>
        <v>0.0335714285714286</v>
      </c>
      <c r="W252" s="5" t="n">
        <f aca="false">W251+$AG$186</f>
        <v>0.191473903703897</v>
      </c>
      <c r="X252" s="5"/>
      <c r="Y252" s="5"/>
      <c r="Z252" s="5"/>
      <c r="AA252" s="5"/>
      <c r="AB252" s="5"/>
      <c r="AJ252" s="0" t="n">
        <f aca="false">AJ248+1</f>
        <v>2036</v>
      </c>
      <c r="AP252" s="5" t="n">
        <f aca="false">AP251+$BE$185</f>
        <v>0.364090909090908</v>
      </c>
      <c r="AQ252" s="5" t="n">
        <f aca="false">AQ251+$BF$185</f>
        <v>0.04</v>
      </c>
      <c r="AR252" s="5" t="n">
        <f aca="false">AR251+$BG$185</f>
        <v>0.172753449635064</v>
      </c>
      <c r="AS252" s="5" t="n">
        <f aca="false">AS251+$BH$185</f>
        <v>0.0461688311688312</v>
      </c>
      <c r="AT252" s="5" t="n">
        <f aca="false">AT251+$BI$185</f>
        <v>0.376986810105195</v>
      </c>
      <c r="AU252" s="5" t="n">
        <f aca="false">AU251+$BE$186</f>
        <v>0.311363636363635</v>
      </c>
      <c r="AV252" s="5" t="n">
        <f aca="false">AV251+$BF$186</f>
        <v>0.191584618466234</v>
      </c>
      <c r="AW252" s="5" t="n">
        <f aca="false">AW251+$BG$186</f>
        <v>0.0574675324675323</v>
      </c>
      <c r="AX252" s="5" t="n">
        <f aca="false">AX251+$BH$186</f>
        <v>0.399584212702598</v>
      </c>
      <c r="AY252" s="5" t="n">
        <f aca="false">AY251+$BI$186</f>
        <v>0.416818181818181</v>
      </c>
      <c r="AZ252" s="5" t="n">
        <f aca="false">AZ251+$BJ$186</f>
        <v>0.153922280803896</v>
      </c>
      <c r="BA252" s="5" t="n">
        <f aca="false">BA251+$BK$186</f>
        <v>0.03487012987013</v>
      </c>
      <c r="BB252" s="5" t="n">
        <f aca="false">BB251+$BL$186</f>
        <v>0.354389407507793</v>
      </c>
      <c r="BC252" s="5"/>
      <c r="BD252" s="5"/>
      <c r="BE252" s="5"/>
      <c r="BF252" s="5"/>
      <c r="BG252" s="5"/>
    </row>
    <row r="253" customFormat="false" ht="12.8" hidden="false" customHeight="false" outlineLevel="0" collapsed="false">
      <c r="B253" s="1" t="n">
        <f aca="false">K249-AP249</f>
        <v>0.0936602798714305</v>
      </c>
      <c r="E253" s="0" t="n">
        <f aca="false">E249+1</f>
        <v>2036</v>
      </c>
      <c r="K253" s="5" t="n">
        <f aca="false">K252+$Z$185</f>
        <v>0.459374565585715</v>
      </c>
      <c r="L253" s="5" t="n">
        <f aca="false">L252+$AA$185</f>
        <v>0.065</v>
      </c>
      <c r="M253" s="5" t="n">
        <f aca="false">M252+$AB$185</f>
        <v>0.228891790450649</v>
      </c>
      <c r="N253" s="5" t="n">
        <f aca="false">N252+$AC$185</f>
        <v>0.0443506493506495</v>
      </c>
      <c r="O253" s="5" t="n">
        <f aca="false">O252+$AD$185</f>
        <v>0.202382994612987</v>
      </c>
      <c r="P253" s="5" t="n">
        <f aca="false">P252+$Z$186</f>
        <v>0.413400539611687</v>
      </c>
      <c r="Q253" s="5" t="n">
        <f aca="false">Q252+$AA$186</f>
        <v>0.251878803437661</v>
      </c>
      <c r="R253" s="5" t="n">
        <f aca="false">R252+$AB$186</f>
        <v>0.0558441558441558</v>
      </c>
      <c r="S253" s="5" t="n">
        <f aca="false">S252+$AC$186</f>
        <v>0.213876501106494</v>
      </c>
      <c r="T253" s="5" t="n">
        <f aca="false">T252+$AD$186</f>
        <v>0.505348591559741</v>
      </c>
      <c r="U253" s="5" t="n">
        <f aca="false">U252+$AE$186</f>
        <v>0.205904777463636</v>
      </c>
      <c r="V253" s="5" t="n">
        <f aca="false">V252+$AF$186</f>
        <v>0.0328571428571429</v>
      </c>
      <c r="W253" s="5" t="n">
        <f aca="false">W252+$AG$186</f>
        <v>0.190889488119481</v>
      </c>
      <c r="X253" s="5"/>
      <c r="Y253" s="5"/>
      <c r="Z253" s="5"/>
      <c r="AA253" s="5"/>
      <c r="AB253" s="5"/>
      <c r="AJ253" s="0" t="n">
        <f aca="false">AJ249+1</f>
        <v>2036</v>
      </c>
      <c r="AP253" s="5" t="n">
        <f aca="false">AP252+$BE$185</f>
        <v>0.365454545454544</v>
      </c>
      <c r="AQ253" s="5" t="n">
        <f aca="false">AQ252+$BF$185</f>
        <v>0.04</v>
      </c>
      <c r="AR253" s="5" t="n">
        <f aca="false">AR252+$BG$185</f>
        <v>0.172493709375324</v>
      </c>
      <c r="AS253" s="5" t="n">
        <f aca="false">AS252+$BH$185</f>
        <v>0.0458441558441558</v>
      </c>
      <c r="AT253" s="5" t="n">
        <f aca="false">AT252+$BI$185</f>
        <v>0.376207589325975</v>
      </c>
      <c r="AU253" s="5" t="n">
        <f aca="false">AU252+$BE$186</f>
        <v>0.31181818181818</v>
      </c>
      <c r="AV253" s="5" t="n">
        <f aca="false">AV252+$BF$186</f>
        <v>0.191649553531169</v>
      </c>
      <c r="AW253" s="5" t="n">
        <f aca="false">AW252+$BG$186</f>
        <v>0.0573376623376622</v>
      </c>
      <c r="AX253" s="5" t="n">
        <f aca="false">AX252+$BH$186</f>
        <v>0.399194602312987</v>
      </c>
      <c r="AY253" s="5" t="n">
        <f aca="false">AY252+$BI$186</f>
        <v>0.419090909090908</v>
      </c>
      <c r="AZ253" s="5" t="n">
        <f aca="false">AZ252+$BJ$186</f>
        <v>0.153337865219481</v>
      </c>
      <c r="BA253" s="5" t="n">
        <f aca="false">BA252+$BK$186</f>
        <v>0.0343506493506495</v>
      </c>
      <c r="BB253" s="5" t="n">
        <f aca="false">BB252+$BL$186</f>
        <v>0.353220576338962</v>
      </c>
      <c r="BC253" s="5"/>
      <c r="BD253" s="5"/>
      <c r="BE253" s="5"/>
      <c r="BF253" s="5"/>
      <c r="BG253" s="5"/>
    </row>
    <row r="254" customFormat="false" ht="12.8" hidden="false" customHeight="false" outlineLevel="0" collapsed="false">
      <c r="B254" s="1" t="n">
        <f aca="false">K250-AP250</f>
        <v>0.0937252149363657</v>
      </c>
      <c r="E254" s="0" t="n">
        <f aca="false">E250+1</f>
        <v>2036</v>
      </c>
      <c r="K254" s="5" t="n">
        <f aca="false">K253+$Z$185</f>
        <v>0.460803137014287</v>
      </c>
      <c r="L254" s="5" t="n">
        <f aca="false">L253+$AA$185</f>
        <v>0.065</v>
      </c>
      <c r="M254" s="5" t="n">
        <f aca="false">M253+$AB$185</f>
        <v>0.228372309931168</v>
      </c>
      <c r="N254" s="5" t="n">
        <f aca="false">N253+$AC$185</f>
        <v>0.043831168831169</v>
      </c>
      <c r="O254" s="5" t="n">
        <f aca="false">O253+$AD$185</f>
        <v>0.201993384223377</v>
      </c>
      <c r="P254" s="5" t="n">
        <f aca="false">P253+$Z$186</f>
        <v>0.414049890261037</v>
      </c>
      <c r="Q254" s="5" t="n">
        <f aca="false">Q253+$AA$186</f>
        <v>0.251748933307791</v>
      </c>
      <c r="R254" s="5" t="n">
        <f aca="false">R253+$AB$186</f>
        <v>0.0555194805194805</v>
      </c>
      <c r="S254" s="5" t="n">
        <f aca="false">S253+$AC$186</f>
        <v>0.213681695911688</v>
      </c>
      <c r="T254" s="5" t="n">
        <f aca="false">T253+$AD$186</f>
        <v>0.507556383767533</v>
      </c>
      <c r="U254" s="5" t="n">
        <f aca="false">U253+$AE$186</f>
        <v>0.204995686554545</v>
      </c>
      <c r="V254" s="5" t="n">
        <f aca="false">V253+$AF$186</f>
        <v>0.0321428571428572</v>
      </c>
      <c r="W254" s="5" t="n">
        <f aca="false">W253+$AG$186</f>
        <v>0.190305072535065</v>
      </c>
      <c r="X254" s="5"/>
      <c r="Y254" s="5"/>
      <c r="Z254" s="5"/>
      <c r="AA254" s="5"/>
      <c r="AB254" s="5"/>
      <c r="AJ254" s="0" t="n">
        <f aca="false">AJ250+1</f>
        <v>2036</v>
      </c>
      <c r="AP254" s="5" t="n">
        <f aca="false">AP253+$BE$185</f>
        <v>0.366818181818181</v>
      </c>
      <c r="AQ254" s="5" t="n">
        <f aca="false">AQ253+$BF$185</f>
        <v>0.04</v>
      </c>
      <c r="AR254" s="5" t="n">
        <f aca="false">AR253+$BG$185</f>
        <v>0.172233969115584</v>
      </c>
      <c r="AS254" s="5" t="n">
        <f aca="false">AS253+$BH$185</f>
        <v>0.0455194805194805</v>
      </c>
      <c r="AT254" s="5" t="n">
        <f aca="false">AT253+$BI$185</f>
        <v>0.375428368546754</v>
      </c>
      <c r="AU254" s="5" t="n">
        <f aca="false">AU253+$BE$186</f>
        <v>0.312272727272726</v>
      </c>
      <c r="AV254" s="5" t="n">
        <f aca="false">AV253+$BF$186</f>
        <v>0.191714488596104</v>
      </c>
      <c r="AW254" s="5" t="n">
        <f aca="false">AW253+$BG$186</f>
        <v>0.057207792207792</v>
      </c>
      <c r="AX254" s="5" t="n">
        <f aca="false">AX253+$BH$186</f>
        <v>0.398804991923377</v>
      </c>
      <c r="AY254" s="5" t="n">
        <f aca="false">AY253+$BI$186</f>
        <v>0.421363636363636</v>
      </c>
      <c r="AZ254" s="5" t="n">
        <f aca="false">AZ253+$BJ$186</f>
        <v>0.152753449635065</v>
      </c>
      <c r="BA254" s="5" t="n">
        <f aca="false">BA253+$BK$186</f>
        <v>0.033831168831169</v>
      </c>
      <c r="BB254" s="5" t="n">
        <f aca="false">BB253+$BL$186</f>
        <v>0.352051745170131</v>
      </c>
      <c r="BC254" s="5"/>
      <c r="BD254" s="5"/>
      <c r="BE254" s="5"/>
      <c r="BF254" s="5"/>
      <c r="BG254" s="5"/>
    </row>
    <row r="255" customFormat="false" ht="12.8" hidden="false" customHeight="false" outlineLevel="0" collapsed="false">
      <c r="B255" s="1" t="n">
        <f aca="false">K251-AP251</f>
        <v>0.0937901500013007</v>
      </c>
      <c r="E255" s="0" t="n">
        <f aca="false">E251+1</f>
        <v>2036</v>
      </c>
      <c r="K255" s="5" t="n">
        <f aca="false">K254+$Z$185</f>
        <v>0.462231708442858</v>
      </c>
      <c r="L255" s="5" t="n">
        <f aca="false">L254+$AA$185</f>
        <v>0.065</v>
      </c>
      <c r="M255" s="5" t="n">
        <f aca="false">M254+$AB$185</f>
        <v>0.227852829411688</v>
      </c>
      <c r="N255" s="5" t="n">
        <f aca="false">N254+$AC$185</f>
        <v>0.0433116883116885</v>
      </c>
      <c r="O255" s="5" t="n">
        <f aca="false">O254+$AD$185</f>
        <v>0.201603773833767</v>
      </c>
      <c r="P255" s="5" t="n">
        <f aca="false">P254+$Z$186</f>
        <v>0.414699240910388</v>
      </c>
      <c r="Q255" s="5" t="n">
        <f aca="false">Q254+$AA$186</f>
        <v>0.251619063177921</v>
      </c>
      <c r="R255" s="5" t="n">
        <f aca="false">R254+$AB$186</f>
        <v>0.0551948051948052</v>
      </c>
      <c r="S255" s="5" t="n">
        <f aca="false">S254+$AC$186</f>
        <v>0.213486890716883</v>
      </c>
      <c r="T255" s="5" t="n">
        <f aca="false">T254+$AD$186</f>
        <v>0.509764175975325</v>
      </c>
      <c r="U255" s="5" t="n">
        <f aca="false">U254+$AE$186</f>
        <v>0.204086595645454</v>
      </c>
      <c r="V255" s="5" t="n">
        <f aca="false">V254+$AF$186</f>
        <v>0.0314285714285714</v>
      </c>
      <c r="W255" s="5" t="n">
        <f aca="false">W254+$AG$186</f>
        <v>0.18972065695065</v>
      </c>
      <c r="X255" s="5"/>
      <c r="Y255" s="5"/>
      <c r="Z255" s="5"/>
      <c r="AA255" s="5"/>
      <c r="AB255" s="5"/>
      <c r="AJ255" s="0" t="n">
        <f aca="false">AJ251+1</f>
        <v>2036</v>
      </c>
      <c r="AP255" s="5" t="n">
        <f aca="false">AP254+$BE$185</f>
        <v>0.368181818181817</v>
      </c>
      <c r="AQ255" s="5" t="n">
        <f aca="false">AQ254+$BF$185</f>
        <v>0.04</v>
      </c>
      <c r="AR255" s="5" t="n">
        <f aca="false">AR254+$BG$185</f>
        <v>0.171974228855844</v>
      </c>
      <c r="AS255" s="5" t="n">
        <f aca="false">AS254+$BH$185</f>
        <v>0.0451948051948052</v>
      </c>
      <c r="AT255" s="5" t="n">
        <f aca="false">AT254+$BI$185</f>
        <v>0.374649147767533</v>
      </c>
      <c r="AU255" s="5" t="n">
        <f aca="false">AU254+$BE$186</f>
        <v>0.312727272727271</v>
      </c>
      <c r="AV255" s="5" t="n">
        <f aca="false">AV254+$BF$186</f>
        <v>0.191779423661039</v>
      </c>
      <c r="AW255" s="5" t="n">
        <f aca="false">AW254+$BG$186</f>
        <v>0.0570779220779219</v>
      </c>
      <c r="AX255" s="5" t="n">
        <f aca="false">AX254+$BH$186</f>
        <v>0.398415381533767</v>
      </c>
      <c r="AY255" s="5" t="n">
        <f aca="false">AY254+$BI$186</f>
        <v>0.423636363636363</v>
      </c>
      <c r="AZ255" s="5" t="n">
        <f aca="false">AZ254+$BJ$186</f>
        <v>0.15216903405065</v>
      </c>
      <c r="BA255" s="5" t="n">
        <f aca="false">BA254+$BK$186</f>
        <v>0.0333116883116885</v>
      </c>
      <c r="BB255" s="5" t="n">
        <f aca="false">BB254+$BL$186</f>
        <v>0.3508829140013</v>
      </c>
      <c r="BC255" s="5"/>
      <c r="BD255" s="5"/>
      <c r="BE255" s="5"/>
      <c r="BF255" s="5"/>
      <c r="BG255" s="5"/>
    </row>
    <row r="256" customFormat="false" ht="12.8" hidden="false" customHeight="false" outlineLevel="0" collapsed="false">
      <c r="B256" s="1" t="n">
        <f aca="false">K252-AP252</f>
        <v>0.0938550850662359</v>
      </c>
      <c r="E256" s="0" t="n">
        <f aca="false">E252+1</f>
        <v>2037</v>
      </c>
      <c r="K256" s="5" t="n">
        <f aca="false">K255+$Z$185</f>
        <v>0.46366027987143</v>
      </c>
      <c r="L256" s="5" t="n">
        <f aca="false">L255+$AA$185</f>
        <v>0.065</v>
      </c>
      <c r="M256" s="5" t="n">
        <f aca="false">M255+$AB$185</f>
        <v>0.227333348892207</v>
      </c>
      <c r="N256" s="5" t="n">
        <f aca="false">N255+$AC$185</f>
        <v>0.042792207792208</v>
      </c>
      <c r="O256" s="5" t="n">
        <f aca="false">O255+$AD$185</f>
        <v>0.201214163444156</v>
      </c>
      <c r="P256" s="5" t="n">
        <f aca="false">P255+$Z$186</f>
        <v>0.415348591559739</v>
      </c>
      <c r="Q256" s="5" t="n">
        <f aca="false">Q255+$AA$186</f>
        <v>0.251489193048051</v>
      </c>
      <c r="R256" s="5" t="n">
        <f aca="false">R255+$AB$186</f>
        <v>0.0548701298701299</v>
      </c>
      <c r="S256" s="5" t="n">
        <f aca="false">S255+$AC$186</f>
        <v>0.213292085522078</v>
      </c>
      <c r="T256" s="5" t="n">
        <f aca="false">T255+$AD$186</f>
        <v>0.511971968183117</v>
      </c>
      <c r="U256" s="5" t="n">
        <f aca="false">U255+$AE$186</f>
        <v>0.203177504736363</v>
      </c>
      <c r="V256" s="5" t="n">
        <f aca="false">V255+$AF$186</f>
        <v>0.0307142857142857</v>
      </c>
      <c r="W256" s="5" t="n">
        <f aca="false">W255+$AG$186</f>
        <v>0.189136241366234</v>
      </c>
      <c r="X256" s="5"/>
      <c r="Y256" s="5"/>
      <c r="Z256" s="5"/>
      <c r="AA256" s="5"/>
      <c r="AB256" s="5"/>
      <c r="AJ256" s="0" t="n">
        <f aca="false">AJ252+1</f>
        <v>2037</v>
      </c>
      <c r="AP256" s="5" t="n">
        <f aca="false">AP255+$BE$185</f>
        <v>0.369545454545453</v>
      </c>
      <c r="AQ256" s="5" t="n">
        <f aca="false">AQ255+$BF$185</f>
        <v>0.04</v>
      </c>
      <c r="AR256" s="5" t="n">
        <f aca="false">AR255+$BG$185</f>
        <v>0.171714488596103</v>
      </c>
      <c r="AS256" s="5" t="n">
        <f aca="false">AS255+$BH$185</f>
        <v>0.0448701298701299</v>
      </c>
      <c r="AT256" s="5" t="n">
        <f aca="false">AT255+$BI$185</f>
        <v>0.373869926988312</v>
      </c>
      <c r="AU256" s="5" t="n">
        <f aca="false">AU255+$BE$186</f>
        <v>0.313181818181817</v>
      </c>
      <c r="AV256" s="5" t="n">
        <f aca="false">AV255+$BF$186</f>
        <v>0.191844358725974</v>
      </c>
      <c r="AW256" s="5" t="n">
        <f aca="false">AW255+$BG$186</f>
        <v>0.0569480519480518</v>
      </c>
      <c r="AX256" s="5" t="n">
        <f aca="false">AX255+$BH$186</f>
        <v>0.398025771144156</v>
      </c>
      <c r="AY256" s="5" t="n">
        <f aca="false">AY255+$BI$186</f>
        <v>0.42590909090909</v>
      </c>
      <c r="AZ256" s="5" t="n">
        <f aca="false">AZ255+$BJ$186</f>
        <v>0.151584618466234</v>
      </c>
      <c r="BA256" s="5" t="n">
        <f aca="false">BA255+$BK$186</f>
        <v>0.032792207792208</v>
      </c>
      <c r="BB256" s="5" t="n">
        <f aca="false">BB255+$BL$186</f>
        <v>0.349714082832469</v>
      </c>
      <c r="BC256" s="5"/>
      <c r="BD256" s="5"/>
      <c r="BE256" s="5"/>
      <c r="BF256" s="5"/>
      <c r="BG256" s="5"/>
    </row>
    <row r="257" customFormat="false" ht="12.8" hidden="false" customHeight="false" outlineLevel="0" collapsed="false">
      <c r="B257" s="1" t="n">
        <f aca="false">K253-AP253</f>
        <v>0.093920020131171</v>
      </c>
      <c r="E257" s="0" t="n">
        <f aca="false">E253+1</f>
        <v>2037</v>
      </c>
      <c r="K257" s="5" t="n">
        <f aca="false">K256+$Z$185</f>
        <v>0.465088851300001</v>
      </c>
      <c r="L257" s="5" t="n">
        <f aca="false">L256+$AA$185</f>
        <v>0.065</v>
      </c>
      <c r="M257" s="5" t="n">
        <f aca="false">M256+$AB$185</f>
        <v>0.226813868372726</v>
      </c>
      <c r="N257" s="5" t="n">
        <f aca="false">N256+$AC$185</f>
        <v>0.0422727272727274</v>
      </c>
      <c r="O257" s="5" t="n">
        <f aca="false">O256+$AD$185</f>
        <v>0.200824553054546</v>
      </c>
      <c r="P257" s="5" t="n">
        <f aca="false">P256+$Z$186</f>
        <v>0.415997942209089</v>
      </c>
      <c r="Q257" s="5" t="n">
        <f aca="false">Q256+$AA$186</f>
        <v>0.251359322918181</v>
      </c>
      <c r="R257" s="5" t="n">
        <f aca="false">R256+$AB$186</f>
        <v>0.0545454545454545</v>
      </c>
      <c r="S257" s="5" t="n">
        <f aca="false">S256+$AC$186</f>
        <v>0.213097280327273</v>
      </c>
      <c r="T257" s="5" t="n">
        <f aca="false">T256+$AD$186</f>
        <v>0.51417976039091</v>
      </c>
      <c r="U257" s="5" t="n">
        <f aca="false">U256+$AE$186</f>
        <v>0.202268413827272</v>
      </c>
      <c r="V257" s="5" t="n">
        <f aca="false">V256+$AF$186</f>
        <v>0.03</v>
      </c>
      <c r="W257" s="5" t="n">
        <f aca="false">W256+$AG$186</f>
        <v>0.188551825781819</v>
      </c>
      <c r="X257" s="5"/>
      <c r="Y257" s="5"/>
      <c r="Z257" s="5"/>
      <c r="AA257" s="5"/>
      <c r="AB257" s="5"/>
      <c r="AJ257" s="0" t="n">
        <f aca="false">AJ253+1</f>
        <v>2037</v>
      </c>
      <c r="AP257" s="5" t="n">
        <f aca="false">AP256+$BE$185</f>
        <v>0.37090909090909</v>
      </c>
      <c r="AQ257" s="5" t="n">
        <f aca="false">AQ256+$BF$185</f>
        <v>0.04</v>
      </c>
      <c r="AR257" s="5" t="n">
        <f aca="false">AR256+$BG$185</f>
        <v>0.171454748336363</v>
      </c>
      <c r="AS257" s="5" t="n">
        <f aca="false">AS256+$BH$185</f>
        <v>0.0445454545454545</v>
      </c>
      <c r="AT257" s="5" t="n">
        <f aca="false">AT256+$BI$185</f>
        <v>0.373090706209092</v>
      </c>
      <c r="AU257" s="5" t="n">
        <f aca="false">AU256+$BE$186</f>
        <v>0.313636363636362</v>
      </c>
      <c r="AV257" s="5" t="n">
        <f aca="false">AV256+$BF$186</f>
        <v>0.19190929379091</v>
      </c>
      <c r="AW257" s="5" t="n">
        <f aca="false">AW256+$BG$186</f>
        <v>0.0568181818181816</v>
      </c>
      <c r="AX257" s="5" t="n">
        <f aca="false">AX256+$BH$186</f>
        <v>0.397636160754546</v>
      </c>
      <c r="AY257" s="5" t="n">
        <f aca="false">AY256+$BI$186</f>
        <v>0.428181818181817</v>
      </c>
      <c r="AZ257" s="5" t="n">
        <f aca="false">AZ256+$BJ$186</f>
        <v>0.151000202881819</v>
      </c>
      <c r="BA257" s="5" t="n">
        <f aca="false">BA256+$BK$186</f>
        <v>0.0322727272727274</v>
      </c>
      <c r="BB257" s="5" t="n">
        <f aca="false">BB256+$BL$186</f>
        <v>0.348545251663637</v>
      </c>
      <c r="BC257" s="5"/>
      <c r="BD257" s="5"/>
      <c r="BE257" s="5"/>
      <c r="BF257" s="5"/>
      <c r="BG257" s="5"/>
    </row>
    <row r="258" customFormat="false" ht="12.8" hidden="false" customHeight="false" outlineLevel="0" collapsed="false">
      <c r="B258" s="1" t="n">
        <f aca="false">K254-AP254</f>
        <v>0.0939849551961061</v>
      </c>
      <c r="E258" s="0" t="n">
        <f aca="false">E254+1</f>
        <v>2037</v>
      </c>
      <c r="K258" s="5" t="n">
        <f aca="false">K257+$Z$185</f>
        <v>0.466517422728573</v>
      </c>
      <c r="L258" s="5" t="n">
        <f aca="false">L257+$AA$185</f>
        <v>0.065</v>
      </c>
      <c r="M258" s="5" t="n">
        <f aca="false">M257+$AB$185</f>
        <v>0.226294387853246</v>
      </c>
      <c r="N258" s="5" t="n">
        <f aca="false">N257+$AC$185</f>
        <v>0.0417532467532469</v>
      </c>
      <c r="O258" s="5" t="n">
        <f aca="false">O257+$AD$185</f>
        <v>0.200434942664935</v>
      </c>
      <c r="P258" s="5" t="n">
        <f aca="false">P257+$Z$186</f>
        <v>0.41664729285844</v>
      </c>
      <c r="Q258" s="5" t="n">
        <f aca="false">Q257+$AA$186</f>
        <v>0.251229452788311</v>
      </c>
      <c r="R258" s="5" t="n">
        <f aca="false">R257+$AB$186</f>
        <v>0.0542207792207792</v>
      </c>
      <c r="S258" s="5" t="n">
        <f aca="false">S257+$AC$186</f>
        <v>0.212902475132468</v>
      </c>
      <c r="T258" s="5" t="n">
        <f aca="false">T257+$AD$186</f>
        <v>0.516387552598702</v>
      </c>
      <c r="U258" s="5" t="n">
        <f aca="false">U257+$AE$186</f>
        <v>0.201359322918181</v>
      </c>
      <c r="V258" s="5" t="n">
        <f aca="false">V257+$AF$186</f>
        <v>0.0292857142857143</v>
      </c>
      <c r="W258" s="5" t="n">
        <f aca="false">W257+$AG$186</f>
        <v>0.187967410197403</v>
      </c>
      <c r="X258" s="5"/>
      <c r="Y258" s="5"/>
      <c r="Z258" s="5"/>
      <c r="AA258" s="5"/>
      <c r="AB258" s="5"/>
      <c r="AJ258" s="0" t="n">
        <f aca="false">AJ254+1</f>
        <v>2037</v>
      </c>
      <c r="AP258" s="5" t="n">
        <f aca="false">AP257+$BE$185</f>
        <v>0.372272727272726</v>
      </c>
      <c r="AQ258" s="5" t="n">
        <f aca="false">AQ257+$BF$185</f>
        <v>0.04</v>
      </c>
      <c r="AR258" s="5" t="n">
        <f aca="false">AR257+$BG$185</f>
        <v>0.171195008076623</v>
      </c>
      <c r="AS258" s="5" t="n">
        <f aca="false">AS257+$BH$185</f>
        <v>0.0442207792207792</v>
      </c>
      <c r="AT258" s="5" t="n">
        <f aca="false">AT257+$BI$185</f>
        <v>0.372311485429871</v>
      </c>
      <c r="AU258" s="5" t="n">
        <f aca="false">AU257+$BE$186</f>
        <v>0.314090909090907</v>
      </c>
      <c r="AV258" s="5" t="n">
        <f aca="false">AV257+$BF$186</f>
        <v>0.191974228855845</v>
      </c>
      <c r="AW258" s="5" t="n">
        <f aca="false">AW257+$BG$186</f>
        <v>0.0566883116883115</v>
      </c>
      <c r="AX258" s="5" t="n">
        <f aca="false">AX257+$BH$186</f>
        <v>0.397246550364935</v>
      </c>
      <c r="AY258" s="5" t="n">
        <f aca="false">AY257+$BI$186</f>
        <v>0.430454545454545</v>
      </c>
      <c r="AZ258" s="5" t="n">
        <f aca="false">AZ257+$BJ$186</f>
        <v>0.150415787297403</v>
      </c>
      <c r="BA258" s="5" t="n">
        <f aca="false">BA257+$BK$186</f>
        <v>0.0317532467532469</v>
      </c>
      <c r="BB258" s="5" t="n">
        <f aca="false">BB257+$BL$186</f>
        <v>0.347376420494806</v>
      </c>
      <c r="BC258" s="5"/>
      <c r="BD258" s="5"/>
      <c r="BE258" s="5"/>
      <c r="BF258" s="5"/>
      <c r="BG258" s="5"/>
    </row>
    <row r="259" customFormat="false" ht="12.8" hidden="false" customHeight="false" outlineLevel="0" collapsed="false">
      <c r="B259" s="1" t="n">
        <f aca="false">K255-AP255</f>
        <v>0.0940498902610412</v>
      </c>
      <c r="E259" s="0" t="n">
        <f aca="false">E255+1</f>
        <v>2037</v>
      </c>
      <c r="K259" s="5" t="n">
        <f aca="false">K258+$Z$185</f>
        <v>0.467945994157144</v>
      </c>
      <c r="L259" s="5" t="n">
        <f aca="false">L258+$AA$185</f>
        <v>0.065</v>
      </c>
      <c r="M259" s="5" t="n">
        <f aca="false">M258+$AB$185</f>
        <v>0.225774907333765</v>
      </c>
      <c r="N259" s="5" t="n">
        <f aca="false">N258+$AC$185</f>
        <v>0.0412337662337664</v>
      </c>
      <c r="O259" s="5" t="n">
        <f aca="false">O258+$AD$185</f>
        <v>0.200045332275325</v>
      </c>
      <c r="P259" s="5" t="n">
        <f aca="false">P258+$Z$186</f>
        <v>0.41729664350779</v>
      </c>
      <c r="Q259" s="5" t="n">
        <f aca="false">Q258+$AA$186</f>
        <v>0.25109958265844</v>
      </c>
      <c r="R259" s="5" t="n">
        <f aca="false">R258+$AB$186</f>
        <v>0.0538961038961039</v>
      </c>
      <c r="S259" s="5" t="n">
        <f aca="false">S258+$AC$186</f>
        <v>0.212707669937663</v>
      </c>
      <c r="T259" s="5" t="n">
        <f aca="false">T258+$AD$186</f>
        <v>0.518595344806494</v>
      </c>
      <c r="U259" s="5" t="n">
        <f aca="false">U258+$AE$186</f>
        <v>0.20045023200909</v>
      </c>
      <c r="V259" s="5" t="n">
        <f aca="false">V258+$AF$186</f>
        <v>0.0285714285714286</v>
      </c>
      <c r="W259" s="5" t="n">
        <f aca="false">W258+$AG$186</f>
        <v>0.187382994612988</v>
      </c>
      <c r="X259" s="5"/>
      <c r="Y259" s="5"/>
      <c r="Z259" s="5"/>
      <c r="AA259" s="5"/>
      <c r="AB259" s="5"/>
      <c r="AJ259" s="0" t="n">
        <f aca="false">AJ255+1</f>
        <v>2037</v>
      </c>
      <c r="AP259" s="5" t="n">
        <f aca="false">AP258+$BE$185</f>
        <v>0.373636363636362</v>
      </c>
      <c r="AQ259" s="5" t="n">
        <f aca="false">AQ258+$BF$185</f>
        <v>0.04</v>
      </c>
      <c r="AR259" s="5" t="n">
        <f aca="false">AR258+$BG$185</f>
        <v>0.170935267816883</v>
      </c>
      <c r="AS259" s="5" t="n">
        <f aca="false">AS258+$BH$185</f>
        <v>0.0438961038961039</v>
      </c>
      <c r="AT259" s="5" t="n">
        <f aca="false">AT258+$BI$185</f>
        <v>0.37153226465065</v>
      </c>
      <c r="AU259" s="5" t="n">
        <f aca="false">AU258+$BE$186</f>
        <v>0.314545454545453</v>
      </c>
      <c r="AV259" s="5" t="n">
        <f aca="false">AV258+$BF$186</f>
        <v>0.19203916392078</v>
      </c>
      <c r="AW259" s="5" t="n">
        <f aca="false">AW258+$BG$186</f>
        <v>0.0565584415584414</v>
      </c>
      <c r="AX259" s="5" t="n">
        <f aca="false">AX258+$BH$186</f>
        <v>0.396856939975325</v>
      </c>
      <c r="AY259" s="5" t="n">
        <f aca="false">AY258+$BI$186</f>
        <v>0.432727272727272</v>
      </c>
      <c r="AZ259" s="5" t="n">
        <f aca="false">AZ258+$BJ$186</f>
        <v>0.149831371712987</v>
      </c>
      <c r="BA259" s="5" t="n">
        <f aca="false">BA258+$BK$186</f>
        <v>0.0312337662337664</v>
      </c>
      <c r="BB259" s="5" t="n">
        <f aca="false">BB258+$BL$186</f>
        <v>0.346207589325975</v>
      </c>
      <c r="BC259" s="5"/>
      <c r="BD259" s="5"/>
      <c r="BE259" s="5"/>
      <c r="BF259" s="5"/>
      <c r="BG259" s="5"/>
    </row>
    <row r="260" customFormat="false" ht="12.8" hidden="false" customHeight="false" outlineLevel="0" collapsed="false">
      <c r="B260" s="1" t="n">
        <f aca="false">K256-AP256</f>
        <v>0.0941148253259763</v>
      </c>
      <c r="E260" s="0" t="n">
        <f aca="false">E256+1</f>
        <v>2038</v>
      </c>
      <c r="K260" s="5" t="n">
        <f aca="false">K259+$Z$185</f>
        <v>0.469374565585715</v>
      </c>
      <c r="L260" s="5" t="n">
        <f aca="false">L259+$AA$185</f>
        <v>0.065</v>
      </c>
      <c r="M260" s="5" t="n">
        <f aca="false">M259+$AB$185</f>
        <v>0.225255426814285</v>
      </c>
      <c r="N260" s="5" t="n">
        <f aca="false">N259+$AC$185</f>
        <v>0.0407142857142859</v>
      </c>
      <c r="O260" s="5" t="n">
        <f aca="false">O259+$AD$185</f>
        <v>0.199655721885715</v>
      </c>
      <c r="P260" s="5" t="n">
        <f aca="false">P259+$Z$186</f>
        <v>0.417945994157141</v>
      </c>
      <c r="Q260" s="5" t="n">
        <f aca="false">Q259+$AA$186</f>
        <v>0.25096971252857</v>
      </c>
      <c r="R260" s="5" t="n">
        <f aca="false">R259+$AB$186</f>
        <v>0.0535714285714286</v>
      </c>
      <c r="S260" s="5" t="n">
        <f aca="false">S259+$AC$186</f>
        <v>0.212512864742857</v>
      </c>
      <c r="T260" s="5" t="n">
        <f aca="false">T259+$AD$186</f>
        <v>0.520803137014286</v>
      </c>
      <c r="U260" s="5" t="n">
        <f aca="false">U259+$AE$186</f>
        <v>0.1995411411</v>
      </c>
      <c r="V260" s="5" t="n">
        <f aca="false">V259+$AF$186</f>
        <v>0.0278571428571429</v>
      </c>
      <c r="W260" s="5" t="n">
        <f aca="false">W259+$AG$186</f>
        <v>0.186798579028572</v>
      </c>
      <c r="X260" s="5"/>
      <c r="Y260" s="5"/>
      <c r="Z260" s="5"/>
      <c r="AA260" s="5"/>
      <c r="AB260" s="5"/>
      <c r="AJ260" s="0" t="n">
        <f aca="false">AJ256+1</f>
        <v>2038</v>
      </c>
      <c r="AP260" s="5" t="n">
        <f aca="false">AP259+$BE$185</f>
        <v>0.374999999999999</v>
      </c>
      <c r="AQ260" s="5" t="n">
        <f aca="false">AQ259+$BF$185</f>
        <v>0.04</v>
      </c>
      <c r="AR260" s="5" t="n">
        <f aca="false">AR259+$BG$185</f>
        <v>0.170675527557142</v>
      </c>
      <c r="AS260" s="5" t="n">
        <f aca="false">AS259+$BH$185</f>
        <v>0.0435714285714286</v>
      </c>
      <c r="AT260" s="5" t="n">
        <f aca="false">AT259+$BI$185</f>
        <v>0.370753043871429</v>
      </c>
      <c r="AU260" s="5" t="n">
        <f aca="false">AU259+$BE$186</f>
        <v>0.314999999999998</v>
      </c>
      <c r="AV260" s="5" t="n">
        <f aca="false">AV259+$BF$186</f>
        <v>0.192104098985715</v>
      </c>
      <c r="AW260" s="5" t="n">
        <f aca="false">AW259+$BG$186</f>
        <v>0.0564285714285712</v>
      </c>
      <c r="AX260" s="5" t="n">
        <f aca="false">AX259+$BH$186</f>
        <v>0.396467329585715</v>
      </c>
      <c r="AY260" s="5" t="n">
        <f aca="false">AY259+$BI$186</f>
        <v>0.434999999999999</v>
      </c>
      <c r="AZ260" s="5" t="n">
        <f aca="false">AZ259+$BJ$186</f>
        <v>0.149246956128572</v>
      </c>
      <c r="BA260" s="5" t="n">
        <f aca="false">BA259+$BK$186</f>
        <v>0.0307142857142859</v>
      </c>
      <c r="BB260" s="5" t="n">
        <f aca="false">BB259+$BL$186</f>
        <v>0.345038758157144</v>
      </c>
      <c r="BC260" s="5"/>
      <c r="BD260" s="5"/>
      <c r="BE260" s="5"/>
      <c r="BF260" s="5"/>
      <c r="BG260" s="5"/>
    </row>
    <row r="261" customFormat="false" ht="12.8" hidden="false" customHeight="false" outlineLevel="0" collapsed="false">
      <c r="B261" s="1" t="n">
        <f aca="false">K257-AP257</f>
        <v>0.0941797603909114</v>
      </c>
      <c r="E261" s="0" t="n">
        <f aca="false">E257+1</f>
        <v>2038</v>
      </c>
      <c r="K261" s="5" t="n">
        <f aca="false">K260+$Z$185</f>
        <v>0.470803137014287</v>
      </c>
      <c r="L261" s="5" t="n">
        <f aca="false">L260+$AA$185</f>
        <v>0.065</v>
      </c>
      <c r="M261" s="5" t="n">
        <f aca="false">M260+$AB$185</f>
        <v>0.224735946294804</v>
      </c>
      <c r="N261" s="5" t="n">
        <f aca="false">N260+$AC$185</f>
        <v>0.0401948051948054</v>
      </c>
      <c r="O261" s="5" t="n">
        <f aca="false">O260+$AD$185</f>
        <v>0.199266111496104</v>
      </c>
      <c r="P261" s="5" t="n">
        <f aca="false">P260+$Z$186</f>
        <v>0.418595344806492</v>
      </c>
      <c r="Q261" s="5" t="n">
        <f aca="false">Q260+$AA$186</f>
        <v>0.2508398423987</v>
      </c>
      <c r="R261" s="5" t="n">
        <f aca="false">R260+$AB$186</f>
        <v>0.0532467532467532</v>
      </c>
      <c r="S261" s="5" t="n">
        <f aca="false">S260+$AC$186</f>
        <v>0.212318059548052</v>
      </c>
      <c r="T261" s="5" t="n">
        <f aca="false">T260+$AD$186</f>
        <v>0.523010929222078</v>
      </c>
      <c r="U261" s="5" t="n">
        <f aca="false">U260+$AE$186</f>
        <v>0.198632050190909</v>
      </c>
      <c r="V261" s="5" t="n">
        <f aca="false">V260+$AF$186</f>
        <v>0.0271428571428571</v>
      </c>
      <c r="W261" s="5" t="n">
        <f aca="false">W260+$AG$186</f>
        <v>0.186214163444156</v>
      </c>
      <c r="X261" s="5"/>
      <c r="Y261" s="5"/>
      <c r="Z261" s="5"/>
      <c r="AA261" s="5"/>
      <c r="AB261" s="5"/>
      <c r="AJ261" s="0" t="n">
        <f aca="false">AJ257+1</f>
        <v>2038</v>
      </c>
      <c r="AP261" s="5" t="n">
        <f aca="false">AP260+$BE$185</f>
        <v>0.376363636363635</v>
      </c>
      <c r="AQ261" s="5" t="n">
        <f aca="false">AQ260+$BF$185</f>
        <v>0.04</v>
      </c>
      <c r="AR261" s="5" t="n">
        <f aca="false">AR260+$BG$185</f>
        <v>0.170415787297402</v>
      </c>
      <c r="AS261" s="5" t="n">
        <f aca="false">AS260+$BH$185</f>
        <v>0.0432467532467532</v>
      </c>
      <c r="AT261" s="5" t="n">
        <f aca="false">AT260+$BI$185</f>
        <v>0.369973823092209</v>
      </c>
      <c r="AU261" s="5" t="n">
        <f aca="false">AU260+$BE$186</f>
        <v>0.315454545454544</v>
      </c>
      <c r="AV261" s="5" t="n">
        <f aca="false">AV260+$BF$186</f>
        <v>0.19216903405065</v>
      </c>
      <c r="AW261" s="5" t="n">
        <f aca="false">AW260+$BG$186</f>
        <v>0.0562987012987011</v>
      </c>
      <c r="AX261" s="5" t="n">
        <f aca="false">AX260+$BH$186</f>
        <v>0.396077719196104</v>
      </c>
      <c r="AY261" s="5" t="n">
        <f aca="false">AY260+$BI$186</f>
        <v>0.437272727272726</v>
      </c>
      <c r="AZ261" s="5" t="n">
        <f aca="false">AZ260+$BJ$186</f>
        <v>0.148662540544156</v>
      </c>
      <c r="BA261" s="5" t="n">
        <f aca="false">BA260+$BK$186</f>
        <v>0.0301948051948054</v>
      </c>
      <c r="BB261" s="5" t="n">
        <f aca="false">BB260+$BL$186</f>
        <v>0.343869926988313</v>
      </c>
      <c r="BC261" s="5"/>
      <c r="BD261" s="5"/>
      <c r="BE261" s="5"/>
      <c r="BF261" s="5"/>
      <c r="BG261" s="5"/>
    </row>
    <row r="262" customFormat="false" ht="12.8" hidden="false" customHeight="false" outlineLevel="0" collapsed="false">
      <c r="B262" s="1" t="n">
        <f aca="false">K258-AP258</f>
        <v>0.0942446954558465</v>
      </c>
      <c r="E262" s="0" t="n">
        <f aca="false">E258+1</f>
        <v>2038</v>
      </c>
      <c r="K262" s="5" t="n">
        <f aca="false">K261+$Z$185</f>
        <v>0.472231708442858</v>
      </c>
      <c r="L262" s="5" t="n">
        <f aca="false">L261+$AA$185</f>
        <v>0.065</v>
      </c>
      <c r="M262" s="5" t="n">
        <f aca="false">M261+$AB$185</f>
        <v>0.224216465775324</v>
      </c>
      <c r="N262" s="5" t="n">
        <f aca="false">N261+$AC$185</f>
        <v>0.0396753246753248</v>
      </c>
      <c r="O262" s="5" t="n">
        <f aca="false">O261+$AD$185</f>
        <v>0.198876501106494</v>
      </c>
      <c r="P262" s="5" t="n">
        <f aca="false">P261+$Z$186</f>
        <v>0.419244695455842</v>
      </c>
      <c r="Q262" s="5" t="n">
        <f aca="false">Q261+$AA$186</f>
        <v>0.25070997226883</v>
      </c>
      <c r="R262" s="5" t="n">
        <f aca="false">R261+$AB$186</f>
        <v>0.0529220779220779</v>
      </c>
      <c r="S262" s="5" t="n">
        <f aca="false">S261+$AC$186</f>
        <v>0.212123254353247</v>
      </c>
      <c r="T262" s="5" t="n">
        <f aca="false">T261+$AD$186</f>
        <v>0.525218721429871</v>
      </c>
      <c r="U262" s="5" t="n">
        <f aca="false">U261+$AE$186</f>
        <v>0.197722959281818</v>
      </c>
      <c r="V262" s="5" t="n">
        <f aca="false">V261+$AF$186</f>
        <v>0.0264285714285714</v>
      </c>
      <c r="W262" s="5" t="n">
        <f aca="false">W261+$AG$186</f>
        <v>0.185629747859741</v>
      </c>
      <c r="X262" s="5"/>
      <c r="Y262" s="5"/>
      <c r="Z262" s="5"/>
      <c r="AA262" s="5"/>
      <c r="AB262" s="5"/>
      <c r="AJ262" s="0" t="n">
        <f aca="false">AJ258+1</f>
        <v>2038</v>
      </c>
      <c r="AP262" s="5" t="n">
        <f aca="false">AP261+$BE$185</f>
        <v>0.377727272727271</v>
      </c>
      <c r="AQ262" s="5" t="n">
        <f aca="false">AQ261+$BF$185</f>
        <v>0.04</v>
      </c>
      <c r="AR262" s="5" t="n">
        <f aca="false">AR261+$BG$185</f>
        <v>0.170156047037662</v>
      </c>
      <c r="AS262" s="5" t="n">
        <f aca="false">AS261+$BH$185</f>
        <v>0.0429220779220779</v>
      </c>
      <c r="AT262" s="5" t="n">
        <f aca="false">AT261+$BI$185</f>
        <v>0.369194602312988</v>
      </c>
      <c r="AU262" s="5" t="n">
        <f aca="false">AU261+$BE$186</f>
        <v>0.315909090909089</v>
      </c>
      <c r="AV262" s="5" t="n">
        <f aca="false">AV261+$BF$186</f>
        <v>0.192233969115585</v>
      </c>
      <c r="AW262" s="5" t="n">
        <f aca="false">AW261+$BG$186</f>
        <v>0.056168831168831</v>
      </c>
      <c r="AX262" s="5" t="n">
        <f aca="false">AX261+$BH$186</f>
        <v>0.395688108806494</v>
      </c>
      <c r="AY262" s="5" t="n">
        <f aca="false">AY261+$BI$186</f>
        <v>0.439545454545454</v>
      </c>
      <c r="AZ262" s="5" t="n">
        <f aca="false">AZ261+$BJ$186</f>
        <v>0.148078124959741</v>
      </c>
      <c r="BA262" s="5" t="n">
        <f aca="false">BA261+$BK$186</f>
        <v>0.0296753246753248</v>
      </c>
      <c r="BB262" s="5" t="n">
        <f aca="false">BB261+$BL$186</f>
        <v>0.342701095819482</v>
      </c>
      <c r="BC262" s="5"/>
      <c r="BD262" s="5"/>
      <c r="BE262" s="5"/>
      <c r="BF262" s="5"/>
      <c r="BG262" s="5"/>
    </row>
    <row r="263" customFormat="false" ht="12.8" hidden="false" customHeight="false" outlineLevel="0" collapsed="false">
      <c r="B263" s="1" t="n">
        <f aca="false">K259-AP259</f>
        <v>0.0943096305207816</v>
      </c>
      <c r="E263" s="0" t="n">
        <f aca="false">E259+1</f>
        <v>2038</v>
      </c>
      <c r="K263" s="5" t="n">
        <f aca="false">K262+$Z$185</f>
        <v>0.47366027987143</v>
      </c>
      <c r="L263" s="5" t="n">
        <f aca="false">L262+$AA$185</f>
        <v>0.065</v>
      </c>
      <c r="M263" s="5" t="n">
        <f aca="false">M262+$AB$185</f>
        <v>0.223696985255843</v>
      </c>
      <c r="N263" s="5" t="n">
        <f aca="false">N262+$AC$185</f>
        <v>0.0391558441558443</v>
      </c>
      <c r="O263" s="5" t="n">
        <f aca="false">O262+$AD$185</f>
        <v>0.198486890716883</v>
      </c>
      <c r="P263" s="5" t="n">
        <f aca="false">P262+$Z$186</f>
        <v>0.419894046105193</v>
      </c>
      <c r="Q263" s="5" t="n">
        <f aca="false">Q262+$AA$186</f>
        <v>0.25058010213896</v>
      </c>
      <c r="R263" s="5" t="n">
        <f aca="false">R262+$AB$186</f>
        <v>0.0525974025974026</v>
      </c>
      <c r="S263" s="5" t="n">
        <f aca="false">S262+$AC$186</f>
        <v>0.211928449158442</v>
      </c>
      <c r="T263" s="5" t="n">
        <f aca="false">T262+$AD$186</f>
        <v>0.527426513637663</v>
      </c>
      <c r="U263" s="5" t="n">
        <f aca="false">U262+$AE$186</f>
        <v>0.196813868372727</v>
      </c>
      <c r="V263" s="5" t="n">
        <f aca="false">V262+$AF$186</f>
        <v>0.0257142857142857</v>
      </c>
      <c r="W263" s="5" t="n">
        <f aca="false">W262+$AG$186</f>
        <v>0.185045332275325</v>
      </c>
      <c r="X263" s="5"/>
      <c r="Y263" s="5"/>
      <c r="Z263" s="5"/>
      <c r="AA263" s="5"/>
      <c r="AB263" s="5"/>
      <c r="AJ263" s="0" t="n">
        <f aca="false">AJ259+1</f>
        <v>2038</v>
      </c>
      <c r="AP263" s="5" t="n">
        <f aca="false">AP262+$BE$185</f>
        <v>0.379090909090908</v>
      </c>
      <c r="AQ263" s="5" t="n">
        <f aca="false">AQ262+$BF$185</f>
        <v>0.04</v>
      </c>
      <c r="AR263" s="5" t="n">
        <f aca="false">AR262+$BG$185</f>
        <v>0.169896306777922</v>
      </c>
      <c r="AS263" s="5" t="n">
        <f aca="false">AS262+$BH$185</f>
        <v>0.0425974025974026</v>
      </c>
      <c r="AT263" s="5" t="n">
        <f aca="false">AT262+$BI$185</f>
        <v>0.368415381533767</v>
      </c>
      <c r="AU263" s="5" t="n">
        <f aca="false">AU262+$BE$186</f>
        <v>0.316363636363635</v>
      </c>
      <c r="AV263" s="5" t="n">
        <f aca="false">AV262+$BF$186</f>
        <v>0.19229890418052</v>
      </c>
      <c r="AW263" s="5" t="n">
        <f aca="false">AW262+$BG$186</f>
        <v>0.0560389610389608</v>
      </c>
      <c r="AX263" s="5" t="n">
        <f aca="false">AX262+$BH$186</f>
        <v>0.395298498416883</v>
      </c>
      <c r="AY263" s="5" t="n">
        <f aca="false">AY262+$BI$186</f>
        <v>0.441818181818181</v>
      </c>
      <c r="AZ263" s="5" t="n">
        <f aca="false">AZ262+$BJ$186</f>
        <v>0.147493709375325</v>
      </c>
      <c r="BA263" s="5" t="n">
        <f aca="false">BA262+$BK$186</f>
        <v>0.0291558441558443</v>
      </c>
      <c r="BB263" s="5" t="n">
        <f aca="false">BB262+$BL$186</f>
        <v>0.34153226465065</v>
      </c>
      <c r="BC263" s="5"/>
      <c r="BD263" s="5"/>
      <c r="BE263" s="5"/>
      <c r="BF263" s="5"/>
      <c r="BG263" s="5"/>
    </row>
    <row r="264" customFormat="false" ht="12.8" hidden="false" customHeight="false" outlineLevel="0" collapsed="false">
      <c r="B264" s="1" t="n">
        <f aca="false">K260-AP260</f>
        <v>0.0943745655857167</v>
      </c>
      <c r="E264" s="0" t="n">
        <f aca="false">E260+1</f>
        <v>2039</v>
      </c>
      <c r="K264" s="5" t="n">
        <f aca="false">K263+$Z$185</f>
        <v>0.475088851300001</v>
      </c>
      <c r="L264" s="5" t="n">
        <f aca="false">L263+$AA$185</f>
        <v>0.065</v>
      </c>
      <c r="M264" s="5" t="n">
        <f aca="false">M263+$AB$185</f>
        <v>0.223177504736363</v>
      </c>
      <c r="N264" s="5" t="n">
        <f aca="false">N263+$AC$185</f>
        <v>0.0386363636363638</v>
      </c>
      <c r="O264" s="5" t="n">
        <f aca="false">O263+$AD$185</f>
        <v>0.198097280327273</v>
      </c>
      <c r="P264" s="5" t="n">
        <f aca="false">P263+$Z$186</f>
        <v>0.420543396754544</v>
      </c>
      <c r="Q264" s="5" t="n">
        <f aca="false">Q263+$AA$186</f>
        <v>0.25045023200909</v>
      </c>
      <c r="R264" s="5" t="n">
        <f aca="false">R263+$AB$186</f>
        <v>0.0522727272727273</v>
      </c>
      <c r="S264" s="5" t="n">
        <f aca="false">S263+$AC$186</f>
        <v>0.211733643963637</v>
      </c>
      <c r="T264" s="5" t="n">
        <f aca="false">T263+$AD$186</f>
        <v>0.529634305845455</v>
      </c>
      <c r="U264" s="5" t="n">
        <f aca="false">U263+$AE$186</f>
        <v>0.195904777463636</v>
      </c>
      <c r="V264" s="5" t="n">
        <f aca="false">V263+$AF$186</f>
        <v>0.025</v>
      </c>
      <c r="W264" s="5" t="n">
        <f aca="false">W263+$AG$186</f>
        <v>0.18446091669091</v>
      </c>
      <c r="X264" s="5"/>
      <c r="Y264" s="5"/>
      <c r="Z264" s="5"/>
      <c r="AA264" s="5"/>
      <c r="AB264" s="5"/>
      <c r="AJ264" s="0" t="n">
        <f aca="false">AJ260+1</f>
        <v>2039</v>
      </c>
      <c r="AP264" s="5" t="n">
        <f aca="false">AP263+$BE$185</f>
        <v>0.380454545454544</v>
      </c>
      <c r="AQ264" s="5" t="n">
        <f aca="false">AQ263+$BF$185</f>
        <v>0.04</v>
      </c>
      <c r="AR264" s="5" t="n">
        <f aca="false">AR263+$BG$185</f>
        <v>0.169636566518181</v>
      </c>
      <c r="AS264" s="5" t="n">
        <f aca="false">AS263+$BH$185</f>
        <v>0.0422727272727273</v>
      </c>
      <c r="AT264" s="5" t="n">
        <f aca="false">AT263+$BI$185</f>
        <v>0.367636160754546</v>
      </c>
      <c r="AU264" s="5" t="n">
        <f aca="false">AU263+$BE$186</f>
        <v>0.31681818181818</v>
      </c>
      <c r="AV264" s="5" t="n">
        <f aca="false">AV263+$BF$186</f>
        <v>0.192363839245455</v>
      </c>
      <c r="AW264" s="5" t="n">
        <f aca="false">AW263+$BG$186</f>
        <v>0.0559090909090907</v>
      </c>
      <c r="AX264" s="5" t="n">
        <f aca="false">AX263+$BH$186</f>
        <v>0.394908888027273</v>
      </c>
      <c r="AY264" s="5" t="n">
        <f aca="false">AY263+$BI$186</f>
        <v>0.444090909090908</v>
      </c>
      <c r="AZ264" s="5" t="n">
        <f aca="false">AZ263+$BJ$186</f>
        <v>0.14690929379091</v>
      </c>
      <c r="BA264" s="5" t="n">
        <f aca="false">BA263+$BK$186</f>
        <v>0.0286363636363638</v>
      </c>
      <c r="BB264" s="5" t="n">
        <f aca="false">BB263+$BL$186</f>
        <v>0.340363433481819</v>
      </c>
      <c r="BC264" s="5"/>
      <c r="BD264" s="5"/>
      <c r="BE264" s="5"/>
      <c r="BF264" s="5"/>
      <c r="BG264" s="5"/>
    </row>
    <row r="265" customFormat="false" ht="12.8" hidden="false" customHeight="false" outlineLevel="0" collapsed="false">
      <c r="B265" s="1" t="n">
        <f aca="false">K261-AP261</f>
        <v>0.0944395006506518</v>
      </c>
      <c r="E265" s="0" t="n">
        <f aca="false">E261+1</f>
        <v>2039</v>
      </c>
      <c r="K265" s="5" t="n">
        <f aca="false">K264+$Z$185</f>
        <v>0.476517422728573</v>
      </c>
      <c r="L265" s="5" t="n">
        <f aca="false">L264+$AA$185</f>
        <v>0.065</v>
      </c>
      <c r="M265" s="5" t="n">
        <f aca="false">M264+$AB$185</f>
        <v>0.222658024216882</v>
      </c>
      <c r="N265" s="5" t="n">
        <f aca="false">N264+$AC$185</f>
        <v>0.0381168831168833</v>
      </c>
      <c r="O265" s="5" t="n">
        <f aca="false">O264+$AD$185</f>
        <v>0.197707669937663</v>
      </c>
      <c r="P265" s="5" t="n">
        <f aca="false">P264+$Z$186</f>
        <v>0.421192747403894</v>
      </c>
      <c r="Q265" s="5" t="n">
        <f aca="false">Q264+$AA$186</f>
        <v>0.250320361879219</v>
      </c>
      <c r="R265" s="5" t="n">
        <f aca="false">R264+$AB$186</f>
        <v>0.0519480519480519</v>
      </c>
      <c r="S265" s="5" t="n">
        <f aca="false">S264+$AC$186</f>
        <v>0.211538838768831</v>
      </c>
      <c r="T265" s="5" t="n">
        <f aca="false">T264+$AD$186</f>
        <v>0.531842098053247</v>
      </c>
      <c r="U265" s="5" t="n">
        <f aca="false">U264+$AE$186</f>
        <v>0.194995686554545</v>
      </c>
      <c r="V265" s="5" t="n">
        <f aca="false">V264+$AF$186</f>
        <v>0.0242857142857143</v>
      </c>
      <c r="W265" s="5" t="n">
        <f aca="false">W264+$AG$186</f>
        <v>0.183876501106494</v>
      </c>
      <c r="X265" s="5"/>
      <c r="Y265" s="5"/>
      <c r="Z265" s="5"/>
      <c r="AA265" s="5"/>
      <c r="AB265" s="5"/>
      <c r="AJ265" s="0" t="n">
        <f aca="false">AJ261+1</f>
        <v>2039</v>
      </c>
      <c r="AP265" s="5" t="n">
        <f aca="false">AP264+$BE$185</f>
        <v>0.38181818181818</v>
      </c>
      <c r="AQ265" s="5" t="n">
        <f aca="false">AQ264+$BF$185</f>
        <v>0.04</v>
      </c>
      <c r="AR265" s="5" t="n">
        <f aca="false">AR264+$BG$185</f>
        <v>0.169376826258441</v>
      </c>
      <c r="AS265" s="5" t="n">
        <f aca="false">AS264+$BH$185</f>
        <v>0.0419480519480519</v>
      </c>
      <c r="AT265" s="5" t="n">
        <f aca="false">AT264+$BI$185</f>
        <v>0.366856939975325</v>
      </c>
      <c r="AU265" s="5" t="n">
        <f aca="false">AU264+$BE$186</f>
        <v>0.317272727272725</v>
      </c>
      <c r="AV265" s="5" t="n">
        <f aca="false">AV264+$BF$186</f>
        <v>0.19242877431039</v>
      </c>
      <c r="AW265" s="5" t="n">
        <f aca="false">AW264+$BG$186</f>
        <v>0.0557792207792206</v>
      </c>
      <c r="AX265" s="5" t="n">
        <f aca="false">AX264+$BH$186</f>
        <v>0.394519277637663</v>
      </c>
      <c r="AY265" s="5" t="n">
        <f aca="false">AY264+$BI$186</f>
        <v>0.446363636363635</v>
      </c>
      <c r="AZ265" s="5" t="n">
        <f aca="false">AZ264+$BJ$186</f>
        <v>0.146324878206494</v>
      </c>
      <c r="BA265" s="5" t="n">
        <f aca="false">BA264+$BK$186</f>
        <v>0.0281168831168833</v>
      </c>
      <c r="BB265" s="5" t="n">
        <f aca="false">BB264+$BL$186</f>
        <v>0.339194602312988</v>
      </c>
      <c r="BC265" s="5"/>
      <c r="BD265" s="5"/>
      <c r="BE265" s="5"/>
      <c r="BF265" s="5"/>
      <c r="BG265" s="5"/>
    </row>
    <row r="266" customFormat="false" ht="12.8" hidden="false" customHeight="false" outlineLevel="0" collapsed="false">
      <c r="B266" s="1" t="n">
        <f aca="false">K262-AP262</f>
        <v>0.0945044357155869</v>
      </c>
      <c r="E266" s="0" t="n">
        <f aca="false">E262+1</f>
        <v>2039</v>
      </c>
      <c r="K266" s="5" t="n">
        <f aca="false">K265+$Z$185</f>
        <v>0.477945994157144</v>
      </c>
      <c r="L266" s="5" t="n">
        <f aca="false">L265+$AA$185</f>
        <v>0.065</v>
      </c>
      <c r="M266" s="5" t="n">
        <f aca="false">M265+$AB$185</f>
        <v>0.222138543697402</v>
      </c>
      <c r="N266" s="5" t="n">
        <f aca="false">N265+$AC$185</f>
        <v>0.0375974025974028</v>
      </c>
      <c r="O266" s="5" t="n">
        <f aca="false">O265+$AD$185</f>
        <v>0.197318059548052</v>
      </c>
      <c r="P266" s="5" t="n">
        <f aca="false">P265+$Z$186</f>
        <v>0.421842098053245</v>
      </c>
      <c r="Q266" s="5" t="n">
        <f aca="false">Q265+$AA$186</f>
        <v>0.250190491749349</v>
      </c>
      <c r="R266" s="5" t="n">
        <f aca="false">R265+$AB$186</f>
        <v>0.0516233766233766</v>
      </c>
      <c r="S266" s="5" t="n">
        <f aca="false">S265+$AC$186</f>
        <v>0.211344033574026</v>
      </c>
      <c r="T266" s="5" t="n">
        <f aca="false">T265+$AD$186</f>
        <v>0.534049890261039</v>
      </c>
      <c r="U266" s="5" t="n">
        <f aca="false">U265+$AE$186</f>
        <v>0.194086595645454</v>
      </c>
      <c r="V266" s="5" t="n">
        <f aca="false">V265+$AF$186</f>
        <v>0.0235714285714286</v>
      </c>
      <c r="W266" s="5" t="n">
        <f aca="false">W265+$AG$186</f>
        <v>0.183292085522079</v>
      </c>
      <c r="X266" s="5"/>
      <c r="Y266" s="5"/>
      <c r="Z266" s="5"/>
      <c r="AA266" s="5"/>
      <c r="AB266" s="5"/>
      <c r="AJ266" s="0" t="n">
        <f aca="false">AJ262+1</f>
        <v>2039</v>
      </c>
      <c r="AP266" s="5" t="n">
        <f aca="false">AP265+$BE$185</f>
        <v>0.383181818181817</v>
      </c>
      <c r="AQ266" s="5" t="n">
        <f aca="false">AQ265+$BF$185</f>
        <v>0.04</v>
      </c>
      <c r="AR266" s="5" t="n">
        <f aca="false">AR265+$BG$185</f>
        <v>0.169117085998701</v>
      </c>
      <c r="AS266" s="5" t="n">
        <f aca="false">AS265+$BH$185</f>
        <v>0.0416233766233766</v>
      </c>
      <c r="AT266" s="5" t="n">
        <f aca="false">AT265+$BI$185</f>
        <v>0.366077719196105</v>
      </c>
      <c r="AU266" s="5" t="n">
        <f aca="false">AU265+$BE$186</f>
        <v>0.317727272727271</v>
      </c>
      <c r="AV266" s="5" t="n">
        <f aca="false">AV265+$BF$186</f>
        <v>0.192493709375325</v>
      </c>
      <c r="AW266" s="5" t="n">
        <f aca="false">AW265+$BG$186</f>
        <v>0.0556493506493505</v>
      </c>
      <c r="AX266" s="5" t="n">
        <f aca="false">AX265+$BH$186</f>
        <v>0.394129667248052</v>
      </c>
      <c r="AY266" s="5" t="n">
        <f aca="false">AY265+$BI$186</f>
        <v>0.448636363636363</v>
      </c>
      <c r="AZ266" s="5" t="n">
        <f aca="false">AZ265+$BJ$186</f>
        <v>0.145740462622078</v>
      </c>
      <c r="BA266" s="5" t="n">
        <f aca="false">BA265+$BK$186</f>
        <v>0.0275974025974028</v>
      </c>
      <c r="BB266" s="5" t="n">
        <f aca="false">BB265+$BL$186</f>
        <v>0.338025771144157</v>
      </c>
      <c r="BC266" s="5"/>
      <c r="BD266" s="5"/>
      <c r="BE266" s="5"/>
      <c r="BF266" s="5"/>
      <c r="BG266" s="5"/>
    </row>
    <row r="267" customFormat="false" ht="12.8" hidden="false" customHeight="false" outlineLevel="0" collapsed="false">
      <c r="B267" s="1" t="n">
        <f aca="false">K263-AP263</f>
        <v>0.094569370780522</v>
      </c>
      <c r="E267" s="0" t="n">
        <f aca="false">E263+1</f>
        <v>2039</v>
      </c>
      <c r="K267" s="5" t="n">
        <f aca="false">K266+$Z$185</f>
        <v>0.479374565585716</v>
      </c>
      <c r="L267" s="5" t="n">
        <f aca="false">L266+$AA$185</f>
        <v>0.065</v>
      </c>
      <c r="M267" s="5" t="n">
        <f aca="false">M266+$AB$185</f>
        <v>0.221619063177921</v>
      </c>
      <c r="N267" s="5" t="n">
        <f aca="false">N266+$AC$185</f>
        <v>0.0370779220779223</v>
      </c>
      <c r="O267" s="5" t="n">
        <f aca="false">O266+$AD$185</f>
        <v>0.196928449158442</v>
      </c>
      <c r="P267" s="5" t="n">
        <f aca="false">P266+$Z$186</f>
        <v>0.422491448702595</v>
      </c>
      <c r="Q267" s="5" t="n">
        <f aca="false">Q266+$AA$186</f>
        <v>0.250060621619479</v>
      </c>
      <c r="R267" s="5" t="n">
        <f aca="false">R266+$AB$186</f>
        <v>0.0512987012987013</v>
      </c>
      <c r="S267" s="5" t="n">
        <f aca="false">S266+$AC$186</f>
        <v>0.211149228379221</v>
      </c>
      <c r="T267" s="5" t="n">
        <f aca="false">T266+$AD$186</f>
        <v>0.536257682468832</v>
      </c>
      <c r="U267" s="5" t="n">
        <f aca="false">U266+$AE$186</f>
        <v>0.193177504736363</v>
      </c>
      <c r="V267" s="5" t="n">
        <f aca="false">V266+$AF$186</f>
        <v>0.0228571428571429</v>
      </c>
      <c r="W267" s="5" t="n">
        <f aca="false">W266+$AG$186</f>
        <v>0.182707669937663</v>
      </c>
      <c r="X267" s="5"/>
      <c r="Y267" s="5"/>
      <c r="Z267" s="5"/>
      <c r="AA267" s="5"/>
      <c r="AB267" s="5"/>
      <c r="AJ267" s="0" t="n">
        <f aca="false">AJ263+1</f>
        <v>2039</v>
      </c>
      <c r="AP267" s="5" t="n">
        <f aca="false">AP266+$BE$185</f>
        <v>0.384545454545453</v>
      </c>
      <c r="AQ267" s="5" t="n">
        <f aca="false">AQ266+$BF$185</f>
        <v>0.04</v>
      </c>
      <c r="AR267" s="5" t="n">
        <f aca="false">AR266+$BG$185</f>
        <v>0.168857345738961</v>
      </c>
      <c r="AS267" s="5" t="n">
        <f aca="false">AS266+$BH$185</f>
        <v>0.0412987012987013</v>
      </c>
      <c r="AT267" s="5" t="n">
        <f aca="false">AT266+$BI$185</f>
        <v>0.365298498416884</v>
      </c>
      <c r="AU267" s="5" t="n">
        <f aca="false">AU266+$BE$186</f>
        <v>0.318181818181816</v>
      </c>
      <c r="AV267" s="5" t="n">
        <f aca="false">AV266+$BF$186</f>
        <v>0.19255864444026</v>
      </c>
      <c r="AW267" s="5" t="n">
        <f aca="false">AW266+$BG$186</f>
        <v>0.0555194805194803</v>
      </c>
      <c r="AX267" s="5" t="n">
        <f aca="false">AX266+$BH$186</f>
        <v>0.393740056858442</v>
      </c>
      <c r="AY267" s="5" t="n">
        <f aca="false">AY266+$BI$186</f>
        <v>0.45090909090909</v>
      </c>
      <c r="AZ267" s="5" t="n">
        <f aca="false">AZ266+$BJ$186</f>
        <v>0.145156047037663</v>
      </c>
      <c r="BA267" s="5" t="n">
        <f aca="false">BA266+$BK$186</f>
        <v>0.0270779220779222</v>
      </c>
      <c r="BB267" s="5" t="n">
        <f aca="false">BB266+$BL$186</f>
        <v>0.336856939975326</v>
      </c>
      <c r="BC267" s="5"/>
      <c r="BD267" s="5"/>
      <c r="BE267" s="5"/>
      <c r="BF267" s="5"/>
      <c r="BG267" s="5"/>
    </row>
    <row r="268" customFormat="false" ht="12.8" hidden="false" customHeight="false" outlineLevel="0" collapsed="false">
      <c r="B268" s="1" t="n">
        <f aca="false">K264-AP264</f>
        <v>0.0946343058454571</v>
      </c>
      <c r="E268" s="0" t="n">
        <f aca="false">E264+1</f>
        <v>2040</v>
      </c>
      <c r="K268" s="5" t="n">
        <f aca="false">K267+$Z$185</f>
        <v>0.480803137014287</v>
      </c>
      <c r="L268" s="5" t="n">
        <f aca="false">L267+$AA$185</f>
        <v>0.065</v>
      </c>
      <c r="M268" s="5" t="n">
        <f aca="false">M267+$AB$185</f>
        <v>0.221099582658441</v>
      </c>
      <c r="N268" s="5" t="n">
        <f aca="false">N267+$AC$185</f>
        <v>0.0365584415584417</v>
      </c>
      <c r="O268" s="5" t="n">
        <f aca="false">O267+$AD$185</f>
        <v>0.196538838768832</v>
      </c>
      <c r="P268" s="5" t="n">
        <f aca="false">P267+$Z$186</f>
        <v>0.423140799351946</v>
      </c>
      <c r="Q268" s="5" t="n">
        <f aca="false">Q267+$AA$186</f>
        <v>0.249930751489609</v>
      </c>
      <c r="R268" s="5" t="n">
        <f aca="false">R267+$AB$186</f>
        <v>0.050974025974026</v>
      </c>
      <c r="S268" s="5" t="n">
        <f aca="false">S267+$AC$186</f>
        <v>0.210954423184416</v>
      </c>
      <c r="T268" s="5" t="n">
        <f aca="false">T267+$AD$186</f>
        <v>0.538465474676624</v>
      </c>
      <c r="U268" s="5" t="n">
        <f aca="false">U267+$AE$186</f>
        <v>0.192268413827272</v>
      </c>
      <c r="V268" s="5" t="n">
        <f aca="false">V267+$AF$186</f>
        <v>0.0221428571428571</v>
      </c>
      <c r="W268" s="5" t="n">
        <f aca="false">W267+$AG$186</f>
        <v>0.182123254353247</v>
      </c>
      <c r="X268" s="5"/>
      <c r="Y268" s="5"/>
      <c r="Z268" s="5"/>
      <c r="AA268" s="5"/>
      <c r="AB268" s="5"/>
      <c r="AJ268" s="0" t="n">
        <f aca="false">AJ264+1</f>
        <v>2040</v>
      </c>
      <c r="AP268" s="5" t="n">
        <f aca="false">AP267+$BE$185</f>
        <v>0.38590909090909</v>
      </c>
      <c r="AQ268" s="5" t="n">
        <f aca="false">AQ267+$BF$185</f>
        <v>0.04</v>
      </c>
      <c r="AR268" s="5" t="n">
        <f aca="false">AR267+$BG$185</f>
        <v>0.16859760547922</v>
      </c>
      <c r="AS268" s="5" t="n">
        <f aca="false">AS267+$BH$185</f>
        <v>0.040974025974026</v>
      </c>
      <c r="AT268" s="5" t="n">
        <f aca="false">AT267+$BI$185</f>
        <v>0.364519277637663</v>
      </c>
      <c r="AU268" s="5" t="n">
        <f aca="false">AU267+$BE$186</f>
        <v>0.318636363636362</v>
      </c>
      <c r="AV268" s="5" t="n">
        <f aca="false">AV267+$BF$186</f>
        <v>0.192623579505195</v>
      </c>
      <c r="AW268" s="5" t="n">
        <f aca="false">AW267+$BG$186</f>
        <v>0.0553896103896102</v>
      </c>
      <c r="AX268" s="5" t="n">
        <f aca="false">AX267+$BH$186</f>
        <v>0.393350446468832</v>
      </c>
      <c r="AY268" s="5" t="n">
        <f aca="false">AY267+$BI$186</f>
        <v>0.453181818181817</v>
      </c>
      <c r="AZ268" s="5" t="n">
        <f aca="false">AZ267+$BJ$186</f>
        <v>0.144571631453247</v>
      </c>
      <c r="BA268" s="5" t="n">
        <f aca="false">BA267+$BK$186</f>
        <v>0.0265584415584417</v>
      </c>
      <c r="BB268" s="5" t="n">
        <f aca="false">BB267+$BL$186</f>
        <v>0.335688108806495</v>
      </c>
      <c r="BC268" s="5"/>
      <c r="BD268" s="5"/>
      <c r="BE268" s="5"/>
      <c r="BF268" s="5"/>
      <c r="BG268" s="5"/>
    </row>
    <row r="269" customFormat="false" ht="12.8" hidden="false" customHeight="false" outlineLevel="0" collapsed="false">
      <c r="B269" s="1" t="n">
        <f aca="false">K265-AP265</f>
        <v>0.0946992409103922</v>
      </c>
      <c r="E269" s="0" t="n">
        <f aca="false">E265+1</f>
        <v>2040</v>
      </c>
      <c r="K269" s="5" t="n">
        <f aca="false">K268+$Z$185</f>
        <v>0.482231708442858</v>
      </c>
      <c r="L269" s="5" t="n">
        <f aca="false">L268+$AA$185</f>
        <v>0.065</v>
      </c>
      <c r="M269" s="5" t="n">
        <f aca="false">M268+$AB$185</f>
        <v>0.22058010213896</v>
      </c>
      <c r="N269" s="5" t="n">
        <f aca="false">N268+$AC$185</f>
        <v>0.0360389610389612</v>
      </c>
      <c r="O269" s="5" t="n">
        <f aca="false">O268+$AD$185</f>
        <v>0.196149228379221</v>
      </c>
      <c r="P269" s="5" t="n">
        <f aca="false">P268+$Z$186</f>
        <v>0.423790150001297</v>
      </c>
      <c r="Q269" s="5" t="n">
        <f aca="false">Q268+$AA$186</f>
        <v>0.249800881359739</v>
      </c>
      <c r="R269" s="5" t="n">
        <f aca="false">R268+$AB$186</f>
        <v>0.0506493506493506</v>
      </c>
      <c r="S269" s="5" t="n">
        <f aca="false">S268+$AC$186</f>
        <v>0.210759617989611</v>
      </c>
      <c r="T269" s="5" t="n">
        <f aca="false">T268+$AD$186</f>
        <v>0.540673266884416</v>
      </c>
      <c r="U269" s="5" t="n">
        <f aca="false">U268+$AE$186</f>
        <v>0.191359322918181</v>
      </c>
      <c r="V269" s="5" t="n">
        <f aca="false">V268+$AF$186</f>
        <v>0.0214285714285714</v>
      </c>
      <c r="W269" s="5" t="n">
        <f aca="false">W268+$AG$186</f>
        <v>0.181538838768832</v>
      </c>
      <c r="X269" s="5"/>
      <c r="Y269" s="5"/>
      <c r="Z269" s="5"/>
      <c r="AA269" s="5"/>
      <c r="AB269" s="5"/>
      <c r="AJ269" s="0" t="n">
        <f aca="false">AJ265+1</f>
        <v>2040</v>
      </c>
      <c r="AP269" s="5" t="n">
        <f aca="false">AP268+$BE$185</f>
        <v>0.387272727272726</v>
      </c>
      <c r="AQ269" s="5" t="n">
        <f aca="false">AQ268+$BF$185</f>
        <v>0.04</v>
      </c>
      <c r="AR269" s="5" t="n">
        <f aca="false">AR268+$BG$185</f>
        <v>0.16833786521948</v>
      </c>
      <c r="AS269" s="5" t="n">
        <f aca="false">AS268+$BH$185</f>
        <v>0.0406493506493506</v>
      </c>
      <c r="AT269" s="5" t="n">
        <f aca="false">AT268+$BI$185</f>
        <v>0.363740056858442</v>
      </c>
      <c r="AU269" s="5" t="n">
        <f aca="false">AU268+$BE$186</f>
        <v>0.319090909090907</v>
      </c>
      <c r="AV269" s="5" t="n">
        <f aca="false">AV268+$BF$186</f>
        <v>0.19268851457013</v>
      </c>
      <c r="AW269" s="5" t="n">
        <f aca="false">AW268+$BG$186</f>
        <v>0.0552597402597401</v>
      </c>
      <c r="AX269" s="5" t="n">
        <f aca="false">AX268+$BH$186</f>
        <v>0.392960836079221</v>
      </c>
      <c r="AY269" s="5" t="n">
        <f aca="false">AY268+$BI$186</f>
        <v>0.455454545454545</v>
      </c>
      <c r="AZ269" s="5" t="n">
        <f aca="false">AZ268+$BJ$186</f>
        <v>0.143987215868832</v>
      </c>
      <c r="BA269" s="5" t="n">
        <f aca="false">BA268+$BK$186</f>
        <v>0.0260389610389612</v>
      </c>
      <c r="BB269" s="5" t="n">
        <f aca="false">BB268+$BL$186</f>
        <v>0.334519277637664</v>
      </c>
      <c r="BC269" s="5"/>
      <c r="BD269" s="5"/>
      <c r="BE269" s="5"/>
      <c r="BF269" s="5"/>
      <c r="BG269" s="5"/>
    </row>
    <row r="270" customFormat="false" ht="12.8" hidden="false" customHeight="false" outlineLevel="0" collapsed="false">
      <c r="B270" s="1" t="n">
        <f aca="false">K266-AP266</f>
        <v>0.0947641759753273</v>
      </c>
      <c r="E270" s="0" t="n">
        <f aca="false">E266+1</f>
        <v>2040</v>
      </c>
      <c r="K270" s="5" t="n">
        <f aca="false">K269+$Z$185</f>
        <v>0.48366027987143</v>
      </c>
      <c r="L270" s="5" t="n">
        <f aca="false">L269+$AA$185</f>
        <v>0.065</v>
      </c>
      <c r="M270" s="5" t="n">
        <f aca="false">M269+$AB$185</f>
        <v>0.22006062161948</v>
      </c>
      <c r="N270" s="5" t="n">
        <f aca="false">N269+$AC$185</f>
        <v>0.0355194805194807</v>
      </c>
      <c r="O270" s="5" t="n">
        <f aca="false">O269+$AD$185</f>
        <v>0.195759617989611</v>
      </c>
      <c r="P270" s="5" t="n">
        <f aca="false">P269+$Z$186</f>
        <v>0.424439500650647</v>
      </c>
      <c r="Q270" s="5" t="n">
        <f aca="false">Q269+$AA$186</f>
        <v>0.249671011229869</v>
      </c>
      <c r="R270" s="5" t="n">
        <f aca="false">R269+$AB$186</f>
        <v>0.0503246753246753</v>
      </c>
      <c r="S270" s="5" t="n">
        <f aca="false">S269+$AC$186</f>
        <v>0.210564812794805</v>
      </c>
      <c r="T270" s="5" t="n">
        <f aca="false">T269+$AD$186</f>
        <v>0.542881059092208</v>
      </c>
      <c r="U270" s="5" t="n">
        <f aca="false">U269+$AE$186</f>
        <v>0.19045023200909</v>
      </c>
      <c r="V270" s="5" t="n">
        <f aca="false">V269+$AF$186</f>
        <v>0.0207142857142857</v>
      </c>
      <c r="W270" s="5" t="n">
        <f aca="false">W269+$AG$186</f>
        <v>0.180954423184416</v>
      </c>
      <c r="X270" s="5"/>
      <c r="Y270" s="5"/>
      <c r="Z270" s="5"/>
      <c r="AA270" s="5"/>
      <c r="AB270" s="5"/>
      <c r="AJ270" s="0" t="n">
        <f aca="false">AJ266+1</f>
        <v>2040</v>
      </c>
      <c r="AP270" s="5" t="n">
        <f aca="false">AP269+$BE$185</f>
        <v>0.388636363636362</v>
      </c>
      <c r="AQ270" s="5" t="n">
        <f aca="false">AQ269+$BF$185</f>
        <v>0.04</v>
      </c>
      <c r="AR270" s="5" t="n">
        <f aca="false">AR269+$BG$185</f>
        <v>0.16807812495974</v>
      </c>
      <c r="AS270" s="5" t="n">
        <f aca="false">AS269+$BH$185</f>
        <v>0.0403246753246753</v>
      </c>
      <c r="AT270" s="5" t="n">
        <f aca="false">AT269+$BI$185</f>
        <v>0.362960836079222</v>
      </c>
      <c r="AU270" s="5" t="n">
        <f aca="false">AU269+$BE$186</f>
        <v>0.319545454545453</v>
      </c>
      <c r="AV270" s="5" t="n">
        <f aca="false">AV269+$BF$186</f>
        <v>0.192753449635065</v>
      </c>
      <c r="AW270" s="5" t="n">
        <f aca="false">AW269+$BG$186</f>
        <v>0.0551298701298699</v>
      </c>
      <c r="AX270" s="5" t="n">
        <f aca="false">AX269+$BH$186</f>
        <v>0.392571225689611</v>
      </c>
      <c r="AY270" s="5" t="n">
        <f aca="false">AY269+$BI$186</f>
        <v>0.457727272727272</v>
      </c>
      <c r="AZ270" s="5" t="n">
        <f aca="false">AZ269+$BJ$186</f>
        <v>0.143402800284416</v>
      </c>
      <c r="BA270" s="5" t="n">
        <f aca="false">BA269+$BK$186</f>
        <v>0.0255194805194807</v>
      </c>
      <c r="BB270" s="5" t="n">
        <f aca="false">BB269+$BL$186</f>
        <v>0.333350446468832</v>
      </c>
      <c r="BC270" s="5"/>
      <c r="BD270" s="5"/>
      <c r="BE270" s="5"/>
      <c r="BF270" s="5"/>
      <c r="BG270" s="5"/>
    </row>
    <row r="271" customFormat="false" ht="12.8" hidden="false" customHeight="false" outlineLevel="0" collapsed="false">
      <c r="A271" s="0" t="n">
        <f aca="false">(B271-B176)/B176</f>
        <v>-0.0687842521795849</v>
      </c>
      <c r="B271" s="1" t="n">
        <f aca="false">K271-AP271</f>
        <v>0.0950888513</v>
      </c>
      <c r="E271" s="0" t="n">
        <f aca="false">E267+1</f>
        <v>2040</v>
      </c>
      <c r="K271" s="8" t="n">
        <f aca="false">K194+0.11</f>
        <v>0.4850888513</v>
      </c>
      <c r="L271" s="8" t="n">
        <f aca="false">L194</f>
        <v>0.065</v>
      </c>
      <c r="M271" s="8" t="n">
        <f aca="false">M194-0.04</f>
        <v>0.2195411411</v>
      </c>
      <c r="N271" s="8" t="n">
        <f aca="false">N194-0.04</f>
        <v>0.035</v>
      </c>
      <c r="O271" s="8" t="n">
        <f aca="false">O194-0.03</f>
        <v>0.1953700076</v>
      </c>
      <c r="P271" s="8" t="n">
        <f aca="false">P194+0.05</f>
        <v>0.4250888513</v>
      </c>
      <c r="Q271" s="8" t="n">
        <f aca="false">Q194-0.01</f>
        <v>0.2495411411</v>
      </c>
      <c r="R271" s="8" t="n">
        <f aca="false">R194-0.025</f>
        <v>0.05</v>
      </c>
      <c r="S271" s="8" t="n">
        <f aca="false">S194-0.015</f>
        <v>0.2103700076</v>
      </c>
      <c r="T271" s="8" t="n">
        <f aca="false">T194+0.17</f>
        <v>0.5450888513</v>
      </c>
      <c r="U271" s="8" t="n">
        <f aca="false">U194-0.07</f>
        <v>0.1895411411</v>
      </c>
      <c r="V271" s="8" t="n">
        <f aca="false">V194-0.055</f>
        <v>0.02</v>
      </c>
      <c r="W271" s="8" t="n">
        <f aca="false">W194-0.045</f>
        <v>0.1803700076</v>
      </c>
      <c r="X271" s="5"/>
      <c r="Y271" s="5"/>
      <c r="Z271" s="5"/>
      <c r="AA271" s="5"/>
      <c r="AB271" s="5"/>
      <c r="AJ271" s="0" t="n">
        <f aca="false">AJ267+1</f>
        <v>2040</v>
      </c>
      <c r="AO271" s="1" t="n">
        <f aca="false">SUM(AP271:AT271)</f>
        <v>1</v>
      </c>
      <c r="AP271" s="8" t="n">
        <f aca="false">AP194+0.105</f>
        <v>0.39</v>
      </c>
      <c r="AQ271" s="8" t="n">
        <f aca="false">AQ194</f>
        <v>0.04</v>
      </c>
      <c r="AR271" s="8" t="n">
        <f aca="false">AR194-0.02</f>
        <v>0.1678183847</v>
      </c>
      <c r="AS271" s="8" t="n">
        <f aca="false">AS194-0.025</f>
        <v>0.04</v>
      </c>
      <c r="AT271" s="8" t="n">
        <f aca="false">AT194-0.06</f>
        <v>0.3621816153</v>
      </c>
      <c r="AU271" s="8" t="n">
        <f aca="false">AP194+0.035</f>
        <v>0.32</v>
      </c>
      <c r="AV271" s="8" t="n">
        <f aca="false">AR194+0.005</f>
        <v>0.1928183847</v>
      </c>
      <c r="AW271" s="8" t="n">
        <f aca="false">AS194-0.01</f>
        <v>0.055</v>
      </c>
      <c r="AX271" s="8" t="n">
        <f aca="false">AT194-0.03</f>
        <v>0.3921816153</v>
      </c>
      <c r="AY271" s="8" t="n">
        <f aca="false">AY194+0.175</f>
        <v>0.46</v>
      </c>
      <c r="AZ271" s="8" t="n">
        <f aca="false">AZ194-0.045</f>
        <v>0.1428183847</v>
      </c>
      <c r="BA271" s="8" t="n">
        <f aca="false">BA194-0.04</f>
        <v>0.025</v>
      </c>
      <c r="BB271" s="8" t="n">
        <f aca="false">BB194-0.09</f>
        <v>0.3321816153</v>
      </c>
      <c r="BC271" s="5"/>
      <c r="BD271" s="5"/>
      <c r="BE271" s="5"/>
      <c r="BF271" s="5"/>
      <c r="BG271" s="5"/>
    </row>
    <row r="272" customFormat="false" ht="12.8" hidden="false" customHeight="false" outlineLevel="0" collapsed="false">
      <c r="K272" s="1" t="n">
        <f aca="false">K271-P271</f>
        <v>0.06</v>
      </c>
      <c r="L272" s="1"/>
      <c r="M272" s="1" t="n">
        <f aca="false">M271-Q271</f>
        <v>-0.03</v>
      </c>
      <c r="N272" s="1" t="n">
        <f aca="false">N271-R271</f>
        <v>-0.015</v>
      </c>
      <c r="O272" s="1" t="n">
        <f aca="false">O271-S271</f>
        <v>-0.015</v>
      </c>
      <c r="AP272" s="1" t="n">
        <f aca="false">AP271-AU271</f>
        <v>0.07</v>
      </c>
      <c r="AQ272" s="1"/>
      <c r="AR272" s="1" t="n">
        <f aca="false">AR271-AV271</f>
        <v>-0.025</v>
      </c>
      <c r="AS272" s="1" t="n">
        <f aca="false">AS271-AW271</f>
        <v>-0.015</v>
      </c>
      <c r="AT272" s="1" t="n">
        <f aca="false">AT271-AX271</f>
        <v>-0.03</v>
      </c>
    </row>
    <row r="273" customFormat="false" ht="12.8" hidden="false" customHeight="false" outlineLevel="0" collapsed="false">
      <c r="K273" s="1" t="n">
        <f aca="false">K271-T271</f>
        <v>-0.0600000000000001</v>
      </c>
      <c r="L273" s="1"/>
      <c r="M273" s="1" t="n">
        <f aca="false">M271-U271</f>
        <v>0.03</v>
      </c>
      <c r="N273" s="1" t="n">
        <f aca="false">N271-V271</f>
        <v>0.015</v>
      </c>
      <c r="O273" s="1" t="n">
        <f aca="false">O271-W271</f>
        <v>0.015</v>
      </c>
      <c r="R273" s="1"/>
      <c r="AP273" s="1" t="n">
        <f aca="false">AP271-AY271</f>
        <v>-0.0700000000000001</v>
      </c>
      <c r="AQ273" s="1"/>
      <c r="AR273" s="1" t="n">
        <f aca="false">AR271-AZ271</f>
        <v>0.025</v>
      </c>
      <c r="AS273" s="1" t="n">
        <f aca="false">AS271-BA271</f>
        <v>0.015</v>
      </c>
      <c r="AT273" s="1" t="n">
        <f aca="false">AT271-BB271</f>
        <v>0.03</v>
      </c>
      <c r="AW273" s="1"/>
    </row>
    <row r="274" customFormat="false" ht="12.8" hidden="false" customHeight="false" outlineLevel="0" collapsed="false">
      <c r="M274" s="1" t="n">
        <f aca="false">SUM(K271:O271)</f>
        <v>1</v>
      </c>
      <c r="O274" s="1"/>
      <c r="P274" s="10" t="n">
        <f aca="false">(L271+P271+Q271+R271+S271)</f>
        <v>1</v>
      </c>
      <c r="Q274" s="1" t="n">
        <f aca="false">(L271+T271+U271+V271+W271)</f>
        <v>1</v>
      </c>
      <c r="AR274" s="1" t="n">
        <f aca="false">SUM(AP271:AT271)</f>
        <v>1</v>
      </c>
      <c r="AT274" s="1"/>
      <c r="AU274" s="5" t="n">
        <f aca="false">(AQ271+AU271+AV271+AW271+AX271)</f>
        <v>1</v>
      </c>
      <c r="AV274" s="1" t="n">
        <f aca="false">(AQ271+AY271+AZ271+BA271+BB271)</f>
        <v>1</v>
      </c>
    </row>
    <row r="278" customFormat="false" ht="12.8" hidden="false" customHeight="false" outlineLevel="0" collapsed="false">
      <c r="R278" s="1" t="n">
        <f aca="false">P271+Q271+R271+S271+L271</f>
        <v>1</v>
      </c>
      <c r="AZ278" s="1"/>
    </row>
    <row r="279" customFormat="false" ht="12.8" hidden="false" customHeight="false" outlineLevel="0" collapsed="false">
      <c r="AT279" s="1"/>
    </row>
    <row r="282" customFormat="false" ht="12.8" hidden="false" customHeight="false" outlineLevel="0" collapsed="false">
      <c r="G282" s="0" t="s">
        <v>193</v>
      </c>
      <c r="H282" s="0" t="s">
        <v>194</v>
      </c>
    </row>
    <row r="283" customFormat="false" ht="12.8" hidden="false" customHeight="false" outlineLevel="0" collapsed="false">
      <c r="C283" s="0" t="s">
        <v>195</v>
      </c>
      <c r="F283" s="0" t="n">
        <v>2020</v>
      </c>
      <c r="G283" s="1" t="n">
        <f aca="false">M189/SUM(K189:N189)</f>
        <v>0.27574353609326</v>
      </c>
      <c r="H283" s="1" t="n">
        <f aca="false">AR189/SUM(AP189:AS189)</f>
        <v>0.262439638883057</v>
      </c>
    </row>
    <row r="284" customFormat="false" ht="12.8" hidden="false" customHeight="false" outlineLevel="0" collapsed="false">
      <c r="F284" s="0" t="n">
        <v>2040</v>
      </c>
      <c r="G284" s="1" t="n">
        <f aca="false">M271/SUM(K271:N271)</f>
        <v>0.272847325073188</v>
      </c>
      <c r="H284" s="1" t="n">
        <f aca="false">AR271/SUM(AP271:AS271)</f>
        <v>0.26311311922897</v>
      </c>
      <c r="J284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812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2020-11-11T21:31:43Z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