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202"/>
  <workbookPr showInkAnnotation="0" autoCompressPictures="0"/>
  <bookViews>
    <workbookView xWindow="15480" yWindow="0" windowWidth="25600" windowHeight="15820" tabRatio="500"/>
  </bookViews>
  <sheets>
    <sheet name="Sheet1" sheetId="1" r:id="rId1"/>
    <sheet name="Sheet2" sheetId="2" r:id="rId2"/>
    <sheet name="Sheet3" sheetId="3"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54" i="2" l="1"/>
  <c r="D51" i="2"/>
  <c r="F51" i="2"/>
  <c r="F53" i="2"/>
  <c r="F52" i="2"/>
  <c r="G51" i="2"/>
  <c r="E51" i="2"/>
  <c r="C51" i="2"/>
  <c r="D69" i="2"/>
  <c r="B77" i="2"/>
  <c r="B76" i="2"/>
  <c r="B75" i="2"/>
  <c r="B74" i="2"/>
  <c r="B73" i="2"/>
  <c r="B72" i="2"/>
  <c r="B71" i="2"/>
  <c r="B70" i="2"/>
  <c r="B69" i="2"/>
  <c r="B68" i="2"/>
  <c r="B67" i="2"/>
  <c r="B66" i="2"/>
  <c r="B65" i="2"/>
  <c r="B64" i="2"/>
  <c r="B63" i="2"/>
  <c r="B62" i="2"/>
  <c r="B61" i="2"/>
  <c r="B60" i="2"/>
  <c r="B59" i="2"/>
  <c r="B58" i="2"/>
  <c r="B57" i="2"/>
  <c r="B56" i="2"/>
  <c r="B55" i="2"/>
  <c r="B54" i="2"/>
  <c r="B53" i="2"/>
  <c r="C77" i="2"/>
  <c r="C76" i="2"/>
  <c r="C75" i="2"/>
  <c r="C74" i="2"/>
  <c r="C73" i="2"/>
  <c r="C72" i="2"/>
  <c r="C71" i="2"/>
  <c r="C70" i="2"/>
  <c r="C69" i="2"/>
  <c r="C68" i="2"/>
  <c r="C67" i="2"/>
  <c r="C66" i="2"/>
  <c r="C65" i="2"/>
  <c r="C64" i="2"/>
  <c r="C63" i="2"/>
  <c r="C62" i="2"/>
  <c r="C61" i="2"/>
  <c r="C60" i="2"/>
  <c r="C59" i="2"/>
  <c r="C58" i="2"/>
  <c r="C57" i="2"/>
  <c r="C56" i="2"/>
  <c r="C55" i="2"/>
  <c r="C54" i="2"/>
  <c r="C53" i="2"/>
</calcChain>
</file>

<file path=xl/sharedStrings.xml><?xml version="1.0" encoding="utf-8"?>
<sst xmlns="http://schemas.openxmlformats.org/spreadsheetml/2006/main" count="22" uniqueCount="11">
  <si>
    <t>Historical values</t>
  </si>
  <si>
    <t>Central scenario</t>
  </si>
  <si>
    <t>Central scenario, including universal pension</t>
  </si>
  <si>
    <t>Low scenario</t>
  </si>
  <si>
    <t>Low scenario, including universal pension</t>
  </si>
  <si>
    <t>High scenario</t>
  </si>
  <si>
    <t>High scenario, including universal pension</t>
  </si>
  <si>
    <t>Central scenario. ANSES funds Law 27260 measures</t>
  </si>
  <si>
    <t>Low scenario. ANSES funds Law 27260 measures</t>
  </si>
  <si>
    <t>High scenario. ANSES funds Law 27260 measures</t>
  </si>
  <si>
    <t>Here. we added the missing funds due to giving back the 15% of coparticipable income to the provinces. and added these to the cost of the PUAM. Both are de jure paid by the Treasury but should be taken into account when determining social security's deficit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</si>
</sst>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7" x14ac:knownFonts="1">
    <font>
      <sz val="12"/>
      <color theme="1"/>
      <name val="Calibri"/>
      <family val="2"/>
      <scheme val="minor"/>
    </font>
    <font>
      <sz val="12"/>
      <color theme="1"/>
      <name val="Calibri"/>
      <family val="2"/>
      <charset val="128"/>
      <scheme val="minor"/>
    </font>
    <font>
      <sz val="10"/>
      <color theme="1"/>
      <name val="Arial"/>
    </font>
    <font>
      <b/>
      <sz val="10"/>
      <color theme="1"/>
      <name val="Arial"/>
    </font>
    <font>
      <b/>
      <sz val="10"/>
      <color rgb="FF000000"/>
      <name val="Arial"/>
    </font>
    <font>
      <u/>
      <sz val="12"/>
      <color theme="10"/>
      <name val="Calibri"/>
      <family val="2"/>
      <scheme val="minor"/>
    </font>
    <font>
      <u/>
      <sz val="12"/>
      <color theme="11"/>
      <name val="Calibri"/>
      <family val="2"/>
      <scheme val="minor"/>
    </font>
  </fonts>
  <fills count="8">
    <fill>
      <patternFill patternType="none"/>
    </fill>
    <fill>
      <patternFill patternType="gray125"/>
    </fill>
    <fill>
      <patternFill patternType="solid">
        <fgColor rgb="FF99CCFF"/>
        <bgColor indexed="64"/>
      </patternFill>
    </fill>
    <fill>
      <patternFill patternType="solid">
        <fgColor rgb="FFFFD320"/>
        <bgColor indexed="64"/>
      </patternFill>
    </fill>
    <fill>
      <patternFill patternType="solid">
        <fgColor rgb="FFCCFFFF"/>
        <bgColor indexed="64"/>
      </patternFill>
    </fill>
    <fill>
      <patternFill patternType="solid">
        <fgColor rgb="FFFFFFFF"/>
        <bgColor indexed="64"/>
      </patternFill>
    </fill>
    <fill>
      <patternFill patternType="solid">
        <fgColor rgb="FFFFFFCC"/>
        <bgColor indexed="64"/>
      </patternFill>
    </fill>
    <fill>
      <patternFill patternType="solid">
        <fgColor rgb="FFDDDDDD"/>
        <bgColor indexed="64"/>
      </patternFill>
    </fill>
  </fills>
  <borders count="3">
    <border>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s>
  <cellStyleXfs count="106">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43" fontId="1"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4">
    <xf numFmtId="0" fontId="0" fillId="0" borderId="0" xfId="0"/>
    <xf numFmtId="0" fontId="2" fillId="0" borderId="0" xfId="0" applyFont="1" applyAlignment="1">
      <alignment horizontal="left" wrapText="1"/>
    </xf>
    <xf numFmtId="0" fontId="4" fillId="2" borderId="1" xfId="0" applyFont="1" applyFill="1" applyBorder="1" applyAlignment="1">
      <alignment horizontal="left" wrapText="1"/>
    </xf>
    <xf numFmtId="0" fontId="3" fillId="3" borderId="0" xfId="0" applyFont="1" applyFill="1" applyAlignment="1">
      <alignment wrapText="1"/>
    </xf>
    <xf numFmtId="0" fontId="2" fillId="0" borderId="0" xfId="0" applyFont="1" applyAlignment="1">
      <alignment horizontal="right" wrapText="1"/>
    </xf>
    <xf numFmtId="10" fontId="4" fillId="4" borderId="2" xfId="0" applyNumberFormat="1" applyFont="1" applyFill="1" applyBorder="1" applyAlignment="1">
      <alignment horizontal="right" wrapText="1"/>
    </xf>
    <xf numFmtId="10" fontId="4" fillId="5" borderId="2" xfId="0" applyNumberFormat="1" applyFont="1" applyFill="1" applyBorder="1" applyAlignment="1">
      <alignment horizontal="right" wrapText="1"/>
    </xf>
    <xf numFmtId="10" fontId="3" fillId="6" borderId="0" xfId="0" applyNumberFormat="1" applyFont="1" applyFill="1" applyAlignment="1">
      <alignment horizontal="right" wrapText="1"/>
    </xf>
    <xf numFmtId="0" fontId="3" fillId="6" borderId="0" xfId="0" applyFont="1" applyFill="1" applyAlignment="1">
      <alignment horizontal="left" wrapText="1"/>
    </xf>
    <xf numFmtId="10" fontId="2" fillId="0" borderId="0" xfId="0" applyNumberFormat="1" applyFont="1" applyAlignment="1">
      <alignment horizontal="right" wrapText="1"/>
    </xf>
    <xf numFmtId="10" fontId="3" fillId="0" borderId="0" xfId="0" applyNumberFormat="1" applyFont="1" applyAlignment="1">
      <alignment horizontal="right" wrapText="1"/>
    </xf>
    <xf numFmtId="10" fontId="3" fillId="7" borderId="0" xfId="0" applyNumberFormat="1" applyFont="1" applyFill="1" applyAlignment="1">
      <alignment horizontal="right" wrapText="1"/>
    </xf>
    <xf numFmtId="10" fontId="3" fillId="5" borderId="0" xfId="0" applyNumberFormat="1" applyFont="1" applyFill="1" applyAlignment="1">
      <alignment horizontal="right" wrapText="1"/>
    </xf>
    <xf numFmtId="0" fontId="3" fillId="0" borderId="0" xfId="0" applyFont="1" applyAlignment="1">
      <alignment horizontal="left" wrapText="1"/>
    </xf>
    <xf numFmtId="0" fontId="3" fillId="7" borderId="0" xfId="0" applyFont="1" applyFill="1" applyAlignment="1">
      <alignment horizontal="left" wrapText="1"/>
    </xf>
    <xf numFmtId="10" fontId="3" fillId="4" borderId="2" xfId="0" applyNumberFormat="1" applyFont="1" applyFill="1" applyBorder="1" applyAlignment="1">
      <alignment horizontal="right" vertical="center" wrapText="1"/>
    </xf>
    <xf numFmtId="10" fontId="3" fillId="5" borderId="2" xfId="0" applyNumberFormat="1" applyFont="1" applyFill="1" applyBorder="1" applyAlignment="1">
      <alignment horizontal="right" vertical="center" wrapText="1"/>
    </xf>
    <xf numFmtId="10" fontId="2" fillId="0" borderId="0" xfId="0" applyNumberFormat="1" applyFont="1" applyAlignment="1">
      <alignment horizontal="right" vertical="center" wrapText="1"/>
    </xf>
    <xf numFmtId="10" fontId="0" fillId="0" borderId="0" xfId="0" applyNumberFormat="1"/>
    <xf numFmtId="10" fontId="2" fillId="0" borderId="0" xfId="0" applyNumberFormat="1" applyFont="1" applyAlignment="1">
      <alignment horizontal="left" wrapText="1"/>
    </xf>
    <xf numFmtId="43" fontId="0" fillId="0" borderId="0" xfId="77" applyFont="1"/>
    <xf numFmtId="0" fontId="2" fillId="4" borderId="0" xfId="0" applyFont="1" applyFill="1" applyAlignment="1">
      <alignment horizontal="right" vertical="center" wrapText="1"/>
    </xf>
    <xf numFmtId="0" fontId="2" fillId="4" borderId="0" xfId="0" applyFont="1" applyFill="1" applyAlignment="1">
      <alignment horizontal="left" vertical="center" wrapText="1"/>
    </xf>
    <xf numFmtId="10" fontId="2" fillId="4" borderId="0" xfId="0" applyNumberFormat="1" applyFont="1" applyFill="1" applyAlignment="1">
      <alignment horizontal="right" vertical="center" wrapText="1"/>
    </xf>
  </cellXfs>
  <cellStyles count="106">
    <cellStyle name="Comma" xfId="77"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Sheet1!$B$1:$B$2</c:f>
              <c:strCache>
                <c:ptCount val="1"/>
                <c:pt idx="0">
                  <c:v>Historical values</c:v>
                </c:pt>
              </c:strCache>
            </c:strRef>
          </c:tx>
          <c:spPr>
            <a:ln w="47625">
              <a:solidFill>
                <a:schemeClr val="tx2"/>
              </a:solidFill>
            </a:ln>
          </c:spPr>
          <c:marker>
            <c:symbol val="none"/>
          </c:marker>
          <c:xVal>
            <c:numRef>
              <c:f>Sheet1!$A$3:$A$50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Sheet1!$B$3:$B$50</c:f>
              <c:numCache>
                <c:formatCode>0.00%</c:formatCode>
                <c:ptCount val="48"/>
                <c:pt idx="0">
                  <c:v>-0.0177</c:v>
                </c:pt>
                <c:pt idx="1">
                  <c:v>-0.0266</c:v>
                </c:pt>
                <c:pt idx="2">
                  <c:v>-0.0223</c:v>
                </c:pt>
                <c:pt idx="3">
                  <c:v>-0.0233</c:v>
                </c:pt>
                <c:pt idx="4">
                  <c:v>-0.0208</c:v>
                </c:pt>
                <c:pt idx="5">
                  <c:v>-0.0271</c:v>
                </c:pt>
                <c:pt idx="6">
                  <c:v>-0.0322</c:v>
                </c:pt>
                <c:pt idx="7">
                  <c:v>-0.0338</c:v>
                </c:pt>
                <c:pt idx="8">
                  <c:v>-0.0343</c:v>
                </c:pt>
                <c:pt idx="9">
                  <c:v>-0.0297</c:v>
                </c:pt>
                <c:pt idx="10">
                  <c:v>-0.0278</c:v>
                </c:pt>
                <c:pt idx="11">
                  <c:v>-0.0219</c:v>
                </c:pt>
                <c:pt idx="12">
                  <c:v>-0.0179</c:v>
                </c:pt>
                <c:pt idx="13">
                  <c:v>-0.0165</c:v>
                </c:pt>
                <c:pt idx="14">
                  <c:v>-0.0159</c:v>
                </c:pt>
                <c:pt idx="15">
                  <c:v>-0.0183</c:v>
                </c:pt>
                <c:pt idx="16">
                  <c:v>-0.0157</c:v>
                </c:pt>
                <c:pt idx="17">
                  <c:v>-0.0158</c:v>
                </c:pt>
                <c:pt idx="18">
                  <c:v>-0.0162</c:v>
                </c:pt>
                <c:pt idx="19">
                  <c:v>-0.0195</c:v>
                </c:pt>
                <c:pt idx="20">
                  <c:v>-0.0211</c:v>
                </c:pt>
                <c:pt idx="21">
                  <c:v>-0.0217</c:v>
                </c:pt>
                <c:pt idx="22">
                  <c:v>-0.0288</c:v>
                </c:pt>
                <c:pt idx="23">
                  <c:v>-0.0323</c:v>
                </c:pt>
                <c:pt idx="24">
                  <c:v>-0.0332</c:v>
                </c:pt>
              </c:numCache>
            </c:numRef>
          </c:yVal>
          <c:smooth val="0"/>
        </c:ser>
        <c:ser>
          <c:idx val="1"/>
          <c:order val="1"/>
          <c:tx>
            <c:strRef>
              <c:f>Sheet1!$C$1:$C$2</c:f>
              <c:strCache>
                <c:ptCount val="1"/>
                <c:pt idx="0">
                  <c:v>Central scenario</c:v>
                </c:pt>
              </c:strCache>
            </c:strRef>
          </c:tx>
          <c:spPr>
            <a:ln w="47625">
              <a:noFill/>
            </a:ln>
          </c:spPr>
          <c:xVal>
            <c:numRef>
              <c:f>Sheet1!$A$3:$A$50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Sheet1!$C$3:$C$50</c:f>
              <c:numCache>
                <c:formatCode>General</c:formatCode>
                <c:ptCount val="48"/>
                <c:pt idx="21" formatCode="0.00%">
                  <c:v>-0.0207644505662547</c:v>
                </c:pt>
                <c:pt idx="22" formatCode="0.00%">
                  <c:v>-0.032822266914996</c:v>
                </c:pt>
                <c:pt idx="23" formatCode="0.00%">
                  <c:v>-0.0317240303548348</c:v>
                </c:pt>
                <c:pt idx="24" formatCode="0.00%">
                  <c:v>-0.0370073627895058</c:v>
                </c:pt>
                <c:pt idx="25" formatCode="0.00%">
                  <c:v>-0.0355876697678922</c:v>
                </c:pt>
                <c:pt idx="26" formatCode="0.00%">
                  <c:v>-0.03715456052343</c:v>
                </c:pt>
                <c:pt idx="27" formatCode="0.00%">
                  <c:v>-0.0409394863948139</c:v>
                </c:pt>
                <c:pt idx="28" formatCode="0.00%">
                  <c:v>-0.0432831509501229</c:v>
                </c:pt>
                <c:pt idx="29" formatCode="0.00%">
                  <c:v>-0.0455498479310532</c:v>
                </c:pt>
                <c:pt idx="30" formatCode="0.00%">
                  <c:v>-0.0450054599608044</c:v>
                </c:pt>
                <c:pt idx="31" formatCode="0.00%">
                  <c:v>-0.044561827672618</c:v>
                </c:pt>
                <c:pt idx="32" formatCode="0.00%">
                  <c:v>-0.0440122364374024</c:v>
                </c:pt>
                <c:pt idx="33" formatCode="0.00%">
                  <c:v>-0.0429214872063454</c:v>
                </c:pt>
                <c:pt idx="34" formatCode="0.00%">
                  <c:v>-0.0409824362298159</c:v>
                </c:pt>
                <c:pt idx="35" formatCode="0.00%">
                  <c:v>-0.0392064107170494</c:v>
                </c:pt>
                <c:pt idx="36" formatCode="0.00%">
                  <c:v>-0.0386607823586276</c:v>
                </c:pt>
                <c:pt idx="37" formatCode="0.00%">
                  <c:v>-0.0384119349116486</c:v>
                </c:pt>
                <c:pt idx="38" formatCode="0.00%">
                  <c:v>-0.0372055142724296</c:v>
                </c:pt>
                <c:pt idx="39" formatCode="0.00%">
                  <c:v>-0.0371970254647731</c:v>
                </c:pt>
                <c:pt idx="40" formatCode="0.00%">
                  <c:v>-0.0368521208609078</c:v>
                </c:pt>
                <c:pt idx="41" formatCode="0.00%">
                  <c:v>-0.0369467649199525</c:v>
                </c:pt>
                <c:pt idx="42" formatCode="0.00%">
                  <c:v>-0.0354982327107638</c:v>
                </c:pt>
                <c:pt idx="43" formatCode="0.00%">
                  <c:v>-0.0342707449194572</c:v>
                </c:pt>
                <c:pt idx="44" formatCode="0.00%">
                  <c:v>-0.0339524914244817</c:v>
                </c:pt>
                <c:pt idx="45" formatCode="0.00%">
                  <c:v>-0.0339037920156508</c:v>
                </c:pt>
                <c:pt idx="46" formatCode="0.00%">
                  <c:v>-0.0344059955741582</c:v>
                </c:pt>
                <c:pt idx="47" formatCode="0.00%">
                  <c:v>-0.0338874494565597</c:v>
                </c:pt>
              </c:numCache>
            </c:numRef>
          </c:yVal>
          <c:smooth val="0"/>
        </c:ser>
        <c:ser>
          <c:idx val="2"/>
          <c:order val="2"/>
          <c:tx>
            <c:strRef>
              <c:f>Sheet1!$D$1:$D$2</c:f>
              <c:strCache>
                <c:ptCount val="1"/>
                <c:pt idx="0">
                  <c:v>Central scenario, including universal pension</c:v>
                </c:pt>
              </c:strCache>
            </c:strRef>
          </c:tx>
          <c:spPr>
            <a:ln w="47625">
              <a:noFill/>
            </a:ln>
          </c:spPr>
          <c:marker>
            <c:symbol val="x"/>
            <c:size val="10"/>
            <c:spPr>
              <a:ln>
                <a:solidFill>
                  <a:schemeClr val="tx1"/>
                </a:solidFill>
              </a:ln>
            </c:spPr>
          </c:marker>
          <c:xVal>
            <c:numRef>
              <c:f>Sheet1!$A$3:$A$50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Sheet1!$D$3:$D$50</c:f>
              <c:numCache>
                <c:formatCode>General</c:formatCode>
                <c:ptCount val="48"/>
                <c:pt idx="23" formatCode="0.00%">
                  <c:v>-0.0317476008413833</c:v>
                </c:pt>
                <c:pt idx="24" formatCode="0.00%">
                  <c:v>-0.0374713360866863</c:v>
                </c:pt>
                <c:pt idx="25" formatCode="0.00%">
                  <c:v>-0.0364576697204364</c:v>
                </c:pt>
                <c:pt idx="26" formatCode="0.00%">
                  <c:v>-0.0383903011629136</c:v>
                </c:pt>
                <c:pt idx="27" formatCode="0.00%">
                  <c:v>-0.0425779684531397</c:v>
                </c:pt>
                <c:pt idx="28" formatCode="0.00%">
                  <c:v>-0.045261874578415</c:v>
                </c:pt>
                <c:pt idx="29" formatCode="0.00%">
                  <c:v>-0.0479436149557105</c:v>
                </c:pt>
                <c:pt idx="30" formatCode="0.00%">
                  <c:v>-0.0477409729626113</c:v>
                </c:pt>
                <c:pt idx="31" formatCode="0.00%">
                  <c:v>-0.0477240448888571</c:v>
                </c:pt>
                <c:pt idx="32" formatCode="0.00%">
                  <c:v>-0.04821169184824</c:v>
                </c:pt>
                <c:pt idx="33" formatCode="0.00%">
                  <c:v>-0.048080207753278</c:v>
                </c:pt>
                <c:pt idx="34" formatCode="0.00%">
                  <c:v>-0.047305238589774</c:v>
                </c:pt>
                <c:pt idx="35" formatCode="0.00%">
                  <c:v>-0.0467135717151402</c:v>
                </c:pt>
                <c:pt idx="36" formatCode="0.00%">
                  <c:v>-0.0473263440981391</c:v>
                </c:pt>
                <c:pt idx="37" formatCode="0.00%">
                  <c:v>-0.0480133495979515</c:v>
                </c:pt>
                <c:pt idx="38" formatCode="0.00%">
                  <c:v>-0.0476357784133863</c:v>
                </c:pt>
                <c:pt idx="39" formatCode="0.00%">
                  <c:v>-0.0486520607407235</c:v>
                </c:pt>
                <c:pt idx="40" formatCode="0.00%">
                  <c:v>-0.0492122390253858</c:v>
                </c:pt>
                <c:pt idx="41" formatCode="0.00%">
                  <c:v>-0.050244749876762</c:v>
                </c:pt>
                <c:pt idx="42" formatCode="0.00%">
                  <c:v>-0.0494556228404999</c:v>
                </c:pt>
                <c:pt idx="43" formatCode="0.00%">
                  <c:v>-0.049023878211181</c:v>
                </c:pt>
                <c:pt idx="44" formatCode="0.00%">
                  <c:v>-0.0497978380923006</c:v>
                </c:pt>
                <c:pt idx="45" formatCode="0.00%">
                  <c:v>-0.050862324623015</c:v>
                </c:pt>
                <c:pt idx="46" formatCode="0.00%">
                  <c:v>-0.0525131460296987</c:v>
                </c:pt>
                <c:pt idx="47" formatCode="0.00%">
                  <c:v>-0.0531521730279059</c:v>
                </c:pt>
              </c:numCache>
            </c:numRef>
          </c:yVal>
          <c:smooth val="0"/>
        </c:ser>
        <c:ser>
          <c:idx val="3"/>
          <c:order val="3"/>
          <c:tx>
            <c:strRef>
              <c:f>Sheet1!$E$1:$E$2</c:f>
              <c:strCache>
                <c:ptCount val="1"/>
                <c:pt idx="0">
                  <c:v>Low scenario</c:v>
                </c:pt>
              </c:strCache>
            </c:strRef>
          </c:tx>
          <c:spPr>
            <a:ln w="47625">
              <a:noFill/>
            </a:ln>
          </c:spPr>
          <c:marker>
            <c:symbol val="triangle"/>
            <c:size val="9"/>
            <c:spPr>
              <a:solidFill>
                <a:schemeClr val="accent3"/>
              </a:solidFill>
              <a:ln>
                <a:solidFill>
                  <a:schemeClr val="accent3"/>
                </a:solidFill>
              </a:ln>
            </c:spPr>
          </c:marker>
          <c:xVal>
            <c:numRef>
              <c:f>Sheet1!$A$3:$A$50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Sheet1!$E$3:$E$50</c:f>
              <c:numCache>
                <c:formatCode>General</c:formatCode>
                <c:ptCount val="48"/>
                <c:pt idx="24" formatCode="0.00%">
                  <c:v>-0.0369748959462062</c:v>
                </c:pt>
                <c:pt idx="25" formatCode="0.00%">
                  <c:v>-0.036166264051692</c:v>
                </c:pt>
                <c:pt idx="26" formatCode="0.00%">
                  <c:v>-0.0388981080066047</c:v>
                </c:pt>
                <c:pt idx="27" formatCode="0.00%">
                  <c:v>-0.0435833089658957</c:v>
                </c:pt>
                <c:pt idx="28" formatCode="0.00%">
                  <c:v>-0.0469039773525549</c:v>
                </c:pt>
                <c:pt idx="29" formatCode="0.00%">
                  <c:v>-0.0503776133463895</c:v>
                </c:pt>
                <c:pt idx="30" formatCode="0.00%">
                  <c:v>-0.0510975783615655</c:v>
                </c:pt>
                <c:pt idx="31" formatCode="0.00%">
                  <c:v>-0.0510096635985262</c:v>
                </c:pt>
                <c:pt idx="32" formatCode="0.00%">
                  <c:v>-0.05089806595248</c:v>
                </c:pt>
                <c:pt idx="33" formatCode="0.00%">
                  <c:v>-0.0515190035641294</c:v>
                </c:pt>
                <c:pt idx="34" formatCode="0.00%">
                  <c:v>-0.0513918585121574</c:v>
                </c:pt>
                <c:pt idx="35" formatCode="0.00%">
                  <c:v>-0.0507549045447157</c:v>
                </c:pt>
                <c:pt idx="36" formatCode="0.00%">
                  <c:v>-0.0505049402315989</c:v>
                </c:pt>
                <c:pt idx="37" formatCode="0.00%">
                  <c:v>-0.0507620943348777</c:v>
                </c:pt>
                <c:pt idx="38" formatCode="0.00%">
                  <c:v>-0.0506075024986196</c:v>
                </c:pt>
                <c:pt idx="39" formatCode="0.00%">
                  <c:v>-0.0506983912036687</c:v>
                </c:pt>
                <c:pt idx="40" formatCode="0.00%">
                  <c:v>-0.0520481904324888</c:v>
                </c:pt>
                <c:pt idx="41" formatCode="0.00%">
                  <c:v>-0.0530010671074451</c:v>
                </c:pt>
                <c:pt idx="42" formatCode="0.00%">
                  <c:v>-0.0540032624925179</c:v>
                </c:pt>
                <c:pt idx="43" formatCode="0.00%">
                  <c:v>-0.0539421019892319</c:v>
                </c:pt>
                <c:pt idx="44" formatCode="0.00%">
                  <c:v>-0.0546226692834624</c:v>
                </c:pt>
                <c:pt idx="45" formatCode="0.00%">
                  <c:v>-0.0544167032553443</c:v>
                </c:pt>
                <c:pt idx="46" formatCode="0.00%">
                  <c:v>-0.0547288404090967</c:v>
                </c:pt>
                <c:pt idx="47" formatCode="0.00%">
                  <c:v>-0.0544809065948426</c:v>
                </c:pt>
              </c:numCache>
            </c:numRef>
          </c:yVal>
          <c:smooth val="0"/>
        </c:ser>
        <c:ser>
          <c:idx val="4"/>
          <c:order val="4"/>
          <c:tx>
            <c:strRef>
              <c:f>Sheet1!$F$1:$F$2</c:f>
              <c:strCache>
                <c:ptCount val="1"/>
                <c:pt idx="0">
                  <c:v>Low scenario, including universal pension</c:v>
                </c:pt>
              </c:strCache>
            </c:strRef>
          </c:tx>
          <c:spPr>
            <a:ln w="47625">
              <a:noFill/>
            </a:ln>
          </c:spPr>
          <c:xVal>
            <c:numRef>
              <c:f>Sheet1!$A$3:$A$50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Sheet1!$F$3:$F$50</c:f>
              <c:numCache>
                <c:formatCode>General</c:formatCode>
                <c:ptCount val="48"/>
                <c:pt idx="24" formatCode="0.00%">
                  <c:v>-0.0374388692433867</c:v>
                </c:pt>
                <c:pt idx="25" formatCode="0.00%">
                  <c:v>-0.0370366735679099</c:v>
                </c:pt>
                <c:pt idx="26" formatCode="0.00%">
                  <c:v>-0.0401428872527711</c:v>
                </c:pt>
                <c:pt idx="27" formatCode="0.00%">
                  <c:v>-0.0452478343695588</c:v>
                </c:pt>
                <c:pt idx="28" formatCode="0.00%">
                  <c:v>-0.0489365571819848</c:v>
                </c:pt>
                <c:pt idx="29" formatCode="0.00%">
                  <c:v>-0.0528804277636626</c:v>
                </c:pt>
                <c:pt idx="30" formatCode="0.00%">
                  <c:v>-0.0540028826340105</c:v>
                </c:pt>
                <c:pt idx="31" formatCode="0.00%">
                  <c:v>-0.0543305133496629</c:v>
                </c:pt>
                <c:pt idx="32" formatCode="0.00%">
                  <c:v>-0.0554237256685178</c:v>
                </c:pt>
                <c:pt idx="33" formatCode="0.00%">
                  <c:v>-0.0573520993694396</c:v>
                </c:pt>
                <c:pt idx="34" formatCode="0.00%">
                  <c:v>-0.0586656354919346</c:v>
                </c:pt>
                <c:pt idx="35" formatCode="0.00%">
                  <c:v>-0.0593238341773615</c:v>
                </c:pt>
                <c:pt idx="36" formatCode="0.00%">
                  <c:v>-0.0603705553215138</c:v>
                </c:pt>
                <c:pt idx="37" formatCode="0.00%">
                  <c:v>-0.0618232805608658</c:v>
                </c:pt>
                <c:pt idx="38" formatCode="0.00%">
                  <c:v>-0.0627804765965753</c:v>
                </c:pt>
                <c:pt idx="39" formatCode="0.00%">
                  <c:v>-0.0641767718918084</c:v>
                </c:pt>
                <c:pt idx="40" formatCode="0.00%">
                  <c:v>-0.0668216680469809</c:v>
                </c:pt>
                <c:pt idx="41" formatCode="0.00%">
                  <c:v>-0.069100217412395</c:v>
                </c:pt>
                <c:pt idx="42" formatCode="0.00%">
                  <c:v>-0.0714750693303069</c:v>
                </c:pt>
                <c:pt idx="43" formatCode="0.00%">
                  <c:v>-0.0727345452361382</c:v>
                </c:pt>
                <c:pt idx="44" formatCode="0.00%">
                  <c:v>-0.0749617607763738</c:v>
                </c:pt>
                <c:pt idx="45" formatCode="0.00%">
                  <c:v>-0.0761679539068494</c:v>
                </c:pt>
                <c:pt idx="46" formatCode="0.00%">
                  <c:v>-0.0780613616204719</c:v>
                </c:pt>
                <c:pt idx="47" formatCode="0.00%">
                  <c:v>-0.0793480281425115</c:v>
                </c:pt>
              </c:numCache>
            </c:numRef>
          </c:yVal>
          <c:smooth val="0"/>
        </c:ser>
        <c:ser>
          <c:idx val="5"/>
          <c:order val="5"/>
          <c:tx>
            <c:strRef>
              <c:f>Sheet1!$G$1:$G$2</c:f>
              <c:strCache>
                <c:ptCount val="1"/>
                <c:pt idx="0">
                  <c:v>High scenario</c:v>
                </c:pt>
              </c:strCache>
            </c:strRef>
          </c:tx>
          <c:spPr>
            <a:ln w="47625">
              <a:noFill/>
            </a:ln>
          </c:spPr>
          <c:xVal>
            <c:numRef>
              <c:f>Sheet1!$A$3:$A$50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Sheet1!$G$3:$G$50</c:f>
              <c:numCache>
                <c:formatCode>General</c:formatCode>
                <c:ptCount val="48"/>
                <c:pt idx="24" formatCode="0.00%">
                  <c:v>-0.0370073627895058</c:v>
                </c:pt>
                <c:pt idx="25" formatCode="0.00%">
                  <c:v>-0.0355407377555257</c:v>
                </c:pt>
                <c:pt idx="26" formatCode="0.00%">
                  <c:v>-0.0363730753882117</c:v>
                </c:pt>
                <c:pt idx="27" formatCode="0.00%">
                  <c:v>-0.0387874403376834</c:v>
                </c:pt>
                <c:pt idx="28" formatCode="0.00%">
                  <c:v>-0.0405109697888013</c:v>
                </c:pt>
                <c:pt idx="29" formatCode="0.00%">
                  <c:v>-0.0412215655347188</c:v>
                </c:pt>
                <c:pt idx="30" formatCode="0.00%">
                  <c:v>-0.0400147578883717</c:v>
                </c:pt>
                <c:pt idx="31" formatCode="0.00%">
                  <c:v>-0.0383552116398085</c:v>
                </c:pt>
                <c:pt idx="32" formatCode="0.00%">
                  <c:v>-0.0367271434793087</c:v>
                </c:pt>
                <c:pt idx="33" formatCode="0.00%">
                  <c:v>-0.0344933233278155</c:v>
                </c:pt>
                <c:pt idx="34" formatCode="0.00%">
                  <c:v>-0.0322620013916176</c:v>
                </c:pt>
                <c:pt idx="35" formatCode="0.00%">
                  <c:v>-0.0304031691772687</c:v>
                </c:pt>
                <c:pt idx="36" formatCode="0.00%">
                  <c:v>-0.0281885803230979</c:v>
                </c:pt>
                <c:pt idx="37" formatCode="0.00%">
                  <c:v>-0.0265027072351172</c:v>
                </c:pt>
                <c:pt idx="38" formatCode="0.00%">
                  <c:v>-0.0254167564594063</c:v>
                </c:pt>
                <c:pt idx="39" formatCode="0.00%">
                  <c:v>-0.0245481966524801</c:v>
                </c:pt>
                <c:pt idx="40" formatCode="0.00%">
                  <c:v>-0.023494815264393</c:v>
                </c:pt>
                <c:pt idx="41" formatCode="0.00%">
                  <c:v>-0.0223904267028995</c:v>
                </c:pt>
                <c:pt idx="42" formatCode="0.00%">
                  <c:v>-0.0217235970526475</c:v>
                </c:pt>
                <c:pt idx="43" formatCode="0.00%">
                  <c:v>-0.0205285626647024</c:v>
                </c:pt>
                <c:pt idx="44" formatCode="0.00%">
                  <c:v>-0.0193687339249837</c:v>
                </c:pt>
                <c:pt idx="45" formatCode="0.00%">
                  <c:v>-0.0176331166088152</c:v>
                </c:pt>
                <c:pt idx="46" formatCode="0.00%">
                  <c:v>-0.0173518189376682</c:v>
                </c:pt>
                <c:pt idx="47" formatCode="0.00%">
                  <c:v>-0.0170645328889007</c:v>
                </c:pt>
              </c:numCache>
            </c:numRef>
          </c:yVal>
          <c:smooth val="0"/>
        </c:ser>
        <c:ser>
          <c:idx val="6"/>
          <c:order val="6"/>
          <c:tx>
            <c:strRef>
              <c:f>Sheet1!$H$1:$H$2</c:f>
              <c:strCache>
                <c:ptCount val="1"/>
                <c:pt idx="0">
                  <c:v>High scenario, including universal pension</c:v>
                </c:pt>
              </c:strCache>
            </c:strRef>
          </c:tx>
          <c:spPr>
            <a:ln w="47625">
              <a:noFill/>
            </a:ln>
          </c:spPr>
          <c:marker>
            <c:spPr>
              <a:ln>
                <a:solidFill>
                  <a:schemeClr val="tx1"/>
                </a:solidFill>
              </a:ln>
            </c:spPr>
          </c:marker>
          <c:xVal>
            <c:numRef>
              <c:f>Sheet1!$A$3:$A$50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Sheet1!$H$3:$H$50</c:f>
              <c:numCache>
                <c:formatCode>General</c:formatCode>
                <c:ptCount val="48"/>
                <c:pt idx="24" formatCode="0.00%">
                  <c:v>-0.0374713360866863</c:v>
                </c:pt>
                <c:pt idx="25" formatCode="0.00%">
                  <c:v>-0.0364103308067409</c:v>
                </c:pt>
                <c:pt idx="26" formatCode="0.00%">
                  <c:v>-0.0376012161167347</c:v>
                </c:pt>
                <c:pt idx="27" formatCode="0.00%">
                  <c:v>-0.0403873081782631</c:v>
                </c:pt>
                <c:pt idx="28" formatCode="0.00%">
                  <c:v>-0.0424331462205578</c:v>
                </c:pt>
                <c:pt idx="29" formatCode="0.00%">
                  <c:v>-0.0434980366497635</c:v>
                </c:pt>
                <c:pt idx="30" formatCode="0.00%">
                  <c:v>-0.0426495640787293</c:v>
                </c:pt>
                <c:pt idx="31" formatCode="0.00%">
                  <c:v>-0.0413600499848844</c:v>
                </c:pt>
                <c:pt idx="32" formatCode="0.00%">
                  <c:v>-0.0407314675533223</c:v>
                </c:pt>
                <c:pt idx="33" formatCode="0.00%">
                  <c:v>-0.0394364976558434</c:v>
                </c:pt>
                <c:pt idx="34" formatCode="0.00%">
                  <c:v>-0.0381488752703302</c:v>
                </c:pt>
                <c:pt idx="35" formatCode="0.00%">
                  <c:v>-0.0372377094209416</c:v>
                </c:pt>
                <c:pt idx="36" formatCode="0.00%">
                  <c:v>-0.0359308833278453</c:v>
                </c:pt>
                <c:pt idx="37" formatCode="0.00%">
                  <c:v>-0.0349118464609566</c:v>
                </c:pt>
                <c:pt idx="38" formatCode="0.00%">
                  <c:v>-0.0345610138972136</c:v>
                </c:pt>
                <c:pt idx="39" formatCode="0.00%">
                  <c:v>-0.0344272738932787</c:v>
                </c:pt>
                <c:pt idx="40" formatCode="0.00%">
                  <c:v>-0.0339635183996797</c:v>
                </c:pt>
                <c:pt idx="41" formatCode="0.00%">
                  <c:v>-0.0335567480581028</c:v>
                </c:pt>
                <c:pt idx="42" formatCode="0.00%">
                  <c:v>-0.0334440644393756</c:v>
                </c:pt>
                <c:pt idx="43" formatCode="0.00%">
                  <c:v>-0.0328436320018813</c:v>
                </c:pt>
                <c:pt idx="44" formatCode="0.00%">
                  <c:v>-0.0323866966299961</c:v>
                </c:pt>
                <c:pt idx="45" formatCode="0.00%">
                  <c:v>-0.0312595395334058</c:v>
                </c:pt>
                <c:pt idx="46" formatCode="0.00%">
                  <c:v>-0.0316680266691845</c:v>
                </c:pt>
                <c:pt idx="47" formatCode="0.00%">
                  <c:v>-0.0319106605956146</c:v>
                </c:pt>
              </c:numCache>
            </c:numRef>
          </c:yVal>
          <c:smooth val="0"/>
        </c:ser>
        <c:dLbls>
          <c:showLegendKey val="0"/>
          <c:showVal val="0"/>
          <c:showCatName val="0"/>
          <c:showSerName val="0"/>
          <c:showPercent val="0"/>
          <c:showBubbleSize val="0"/>
        </c:dLbls>
        <c:axId val="-2131654360"/>
        <c:axId val="-2131693848"/>
      </c:scatterChart>
      <c:valAx>
        <c:axId val="-2131654360"/>
        <c:scaling>
          <c:orientation val="minMax"/>
          <c:max val="2040.0"/>
          <c:min val="1993.0"/>
        </c:scaling>
        <c:delete val="0"/>
        <c:axPos val="b"/>
        <c:numFmt formatCode="General" sourceLinked="1"/>
        <c:majorTickMark val="out"/>
        <c:minorTickMark val="none"/>
        <c:tickLblPos val="nextTo"/>
        <c:txPr>
          <a:bodyPr/>
          <a:lstStyle/>
          <a:p>
            <a:pPr>
              <a:defRPr sz="1400"/>
            </a:pPr>
            <a:endParaRPr lang="en-US"/>
          </a:p>
        </c:txPr>
        <c:crossAx val="-2131693848"/>
        <c:crosses val="autoZero"/>
        <c:crossBetween val="midCat"/>
      </c:valAx>
      <c:valAx>
        <c:axId val="-2131693848"/>
        <c:scaling>
          <c:orientation val="minMax"/>
          <c:min val="-0.09"/>
        </c:scaling>
        <c:delete val="0"/>
        <c:axPos val="l"/>
        <c:majorGridlines/>
        <c:numFmt formatCode="0.00%" sourceLinked="1"/>
        <c:majorTickMark val="out"/>
        <c:minorTickMark val="none"/>
        <c:tickLblPos val="nextTo"/>
        <c:txPr>
          <a:bodyPr/>
          <a:lstStyle/>
          <a:p>
            <a:pPr>
              <a:defRPr sz="1600"/>
            </a:pPr>
            <a:endParaRPr lang="en-US"/>
          </a:p>
        </c:txPr>
        <c:crossAx val="-2131654360"/>
        <c:crosses val="autoZero"/>
        <c:crossBetween val="midCat"/>
      </c:valAx>
    </c:plotArea>
    <c:legend>
      <c:legendPos val="b"/>
      <c:layout>
        <c:manualLayout>
          <c:xMode val="edge"/>
          <c:yMode val="edge"/>
          <c:x val="0.055437192251795"/>
          <c:y val="0.765802944197193"/>
          <c:w val="0.905654541116245"/>
          <c:h val="0.220284012324546"/>
        </c:manualLayout>
      </c:layout>
      <c:overlay val="0"/>
      <c:txPr>
        <a:bodyPr/>
        <a:lstStyle/>
        <a:p>
          <a:pPr>
            <a:defRPr sz="2000"/>
          </a:pPr>
          <a:endParaRPr lang="en-US"/>
        </a:p>
      </c:txPr>
    </c:legend>
    <c:plotVisOnly val="1"/>
    <c:dispBlanksAs val="gap"/>
    <c:showDLblsOverMax val="0"/>
  </c:chart>
  <c:spPr>
    <a:ln>
      <a:noFill/>
    </a:ln>
  </c:spPr>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Sheet2!$B$1:$B$2</c:f>
              <c:strCache>
                <c:ptCount val="1"/>
                <c:pt idx="0">
                  <c:v>Historical values</c:v>
                </c:pt>
              </c:strCache>
            </c:strRef>
          </c:tx>
          <c:spPr>
            <a:ln w="47625">
              <a:solidFill>
                <a:schemeClr val="tx2"/>
              </a:solidFill>
            </a:ln>
          </c:spPr>
          <c:marker>
            <c:symbol val="none"/>
          </c:marker>
          <c:xVal>
            <c:numRef>
              <c:f>Sheet2!$A$3:$A$50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Sheet2!$B$3:$B$50</c:f>
              <c:numCache>
                <c:formatCode>0.00%</c:formatCode>
                <c:ptCount val="48"/>
                <c:pt idx="0">
                  <c:v>-0.0004</c:v>
                </c:pt>
                <c:pt idx="1">
                  <c:v>-0.0131</c:v>
                </c:pt>
                <c:pt idx="2">
                  <c:v>-0.0064</c:v>
                </c:pt>
                <c:pt idx="3">
                  <c:v>-0.0053</c:v>
                </c:pt>
                <c:pt idx="4">
                  <c:v>-0.0032</c:v>
                </c:pt>
                <c:pt idx="5">
                  <c:v>-0.0027</c:v>
                </c:pt>
                <c:pt idx="6">
                  <c:v>-0.0078</c:v>
                </c:pt>
                <c:pt idx="7">
                  <c:v>-0.0067</c:v>
                </c:pt>
                <c:pt idx="8">
                  <c:v>-0.0102</c:v>
                </c:pt>
                <c:pt idx="9">
                  <c:v>-0.0114</c:v>
                </c:pt>
                <c:pt idx="10">
                  <c:v>-0.0049</c:v>
                </c:pt>
                <c:pt idx="11">
                  <c:v>0.0038</c:v>
                </c:pt>
                <c:pt idx="12">
                  <c:v>0.0076</c:v>
                </c:pt>
                <c:pt idx="13">
                  <c:v>0.0092</c:v>
                </c:pt>
                <c:pt idx="14">
                  <c:v>0.0108</c:v>
                </c:pt>
                <c:pt idx="15">
                  <c:v>0.0047</c:v>
                </c:pt>
                <c:pt idx="16">
                  <c:v>0.0035</c:v>
                </c:pt>
                <c:pt idx="17">
                  <c:v>0.0041</c:v>
                </c:pt>
                <c:pt idx="18">
                  <c:v>0.0033</c:v>
                </c:pt>
                <c:pt idx="19">
                  <c:v>0.0011</c:v>
                </c:pt>
                <c:pt idx="20">
                  <c:v>-0.001</c:v>
                </c:pt>
                <c:pt idx="21">
                  <c:v>-0.0013</c:v>
                </c:pt>
                <c:pt idx="22">
                  <c:v>-0.0076</c:v>
                </c:pt>
                <c:pt idx="23">
                  <c:v>-0.0161</c:v>
                </c:pt>
                <c:pt idx="24">
                  <c:v>-0.0147</c:v>
                </c:pt>
              </c:numCache>
            </c:numRef>
          </c:yVal>
          <c:smooth val="0"/>
        </c:ser>
        <c:ser>
          <c:idx val="1"/>
          <c:order val="1"/>
          <c:tx>
            <c:strRef>
              <c:f>Sheet2!$C$1:$C$2</c:f>
              <c:strCache>
                <c:ptCount val="1"/>
                <c:pt idx="0">
                  <c:v>Central scenario</c:v>
                </c:pt>
              </c:strCache>
            </c:strRef>
          </c:tx>
          <c:spPr>
            <a:ln w="47625">
              <a:noFill/>
            </a:ln>
          </c:spPr>
          <c:xVal>
            <c:numRef>
              <c:f>Sheet2!$A$3:$A$50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Sheet2!$C$3:$C$50</c:f>
              <c:numCache>
                <c:formatCode>General</c:formatCode>
                <c:ptCount val="48"/>
                <c:pt idx="21" formatCode="0.00%">
                  <c:v>-0.0002</c:v>
                </c:pt>
                <c:pt idx="22" formatCode="0.00%">
                  <c:v>-0.0115</c:v>
                </c:pt>
                <c:pt idx="23" formatCode="0.00%">
                  <c:v>-0.013</c:v>
                </c:pt>
                <c:pt idx="24" formatCode="0.00%">
                  <c:v>-0.0176</c:v>
                </c:pt>
                <c:pt idx="25" formatCode="0.00%">
                  <c:v>-0.013</c:v>
                </c:pt>
                <c:pt idx="26" formatCode="0.00%">
                  <c:v>-0.0187</c:v>
                </c:pt>
                <c:pt idx="27" formatCode="0.00%">
                  <c:v>-0.0258</c:v>
                </c:pt>
                <c:pt idx="28" formatCode="0.00%">
                  <c:v>-0.0314</c:v>
                </c:pt>
                <c:pt idx="29" formatCode="0.00%">
                  <c:v>-0.037</c:v>
                </c:pt>
                <c:pt idx="30" formatCode="0.00%">
                  <c:v>-0.0365</c:v>
                </c:pt>
                <c:pt idx="31" formatCode="0.00%">
                  <c:v>-0.036</c:v>
                </c:pt>
                <c:pt idx="32" formatCode="0.00%">
                  <c:v>-0.0355</c:v>
                </c:pt>
                <c:pt idx="33" formatCode="0.00%">
                  <c:v>-0.0344</c:v>
                </c:pt>
                <c:pt idx="34" formatCode="0.00%">
                  <c:v>-0.0324</c:v>
                </c:pt>
                <c:pt idx="35" formatCode="0.00%">
                  <c:v>-0.0291</c:v>
                </c:pt>
                <c:pt idx="36" formatCode="0.00%">
                  <c:v>-0.0286</c:v>
                </c:pt>
                <c:pt idx="37" formatCode="0.00%">
                  <c:v>-0.0283</c:v>
                </c:pt>
                <c:pt idx="38" formatCode="0.00%">
                  <c:v>-0.0271</c:v>
                </c:pt>
                <c:pt idx="39" formatCode="0.00%">
                  <c:v>-0.0271</c:v>
                </c:pt>
                <c:pt idx="40" formatCode="0.00%">
                  <c:v>-0.0268</c:v>
                </c:pt>
                <c:pt idx="41" formatCode="0.00%">
                  <c:v>-0.0269</c:v>
                </c:pt>
                <c:pt idx="42" formatCode="0.00%">
                  <c:v>-0.0254</c:v>
                </c:pt>
                <c:pt idx="43" formatCode="0.00%">
                  <c:v>-0.0242</c:v>
                </c:pt>
                <c:pt idx="44" formatCode="0.00%">
                  <c:v>-0.0239</c:v>
                </c:pt>
                <c:pt idx="45" formatCode="0.00%">
                  <c:v>-0.0238</c:v>
                </c:pt>
                <c:pt idx="46" formatCode="0.00%">
                  <c:v>-0.0243</c:v>
                </c:pt>
                <c:pt idx="47" formatCode="0.00%">
                  <c:v>-0.0238</c:v>
                </c:pt>
              </c:numCache>
            </c:numRef>
          </c:yVal>
          <c:smooth val="0"/>
        </c:ser>
        <c:ser>
          <c:idx val="2"/>
          <c:order val="2"/>
          <c:tx>
            <c:strRef>
              <c:f>Sheet2!$D$1:$D$2</c:f>
              <c:strCache>
                <c:ptCount val="1"/>
                <c:pt idx="0">
                  <c:v>Central scenario. ANSES funds Law 27260 measures</c:v>
                </c:pt>
              </c:strCache>
            </c:strRef>
          </c:tx>
          <c:spPr>
            <a:ln w="47625">
              <a:noFill/>
            </a:ln>
          </c:spPr>
          <c:marker>
            <c:symbol val="x"/>
            <c:size val="10"/>
            <c:spPr>
              <a:ln>
                <a:solidFill>
                  <a:schemeClr val="tx1"/>
                </a:solidFill>
              </a:ln>
            </c:spPr>
          </c:marker>
          <c:xVal>
            <c:numRef>
              <c:f>Sheet2!$A$3:$A$50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Sheet2!$D$3:$D$50</c:f>
              <c:numCache>
                <c:formatCode>General</c:formatCode>
                <c:ptCount val="48"/>
                <c:pt idx="23" formatCode="0.00%">
                  <c:v>-0.013</c:v>
                </c:pt>
                <c:pt idx="24" formatCode="0.00%">
                  <c:v>-0.0244</c:v>
                </c:pt>
                <c:pt idx="25" formatCode="0.00%">
                  <c:v>-0.0231</c:v>
                </c:pt>
                <c:pt idx="26" formatCode="0.00%">
                  <c:v>-0.0322</c:v>
                </c:pt>
                <c:pt idx="27" formatCode="0.00%">
                  <c:v>-0.0428</c:v>
                </c:pt>
                <c:pt idx="28" formatCode="0.00%">
                  <c:v>-0.0488</c:v>
                </c:pt>
                <c:pt idx="29" formatCode="0.00%">
                  <c:v>-0.0548</c:v>
                </c:pt>
                <c:pt idx="30" formatCode="0.00%">
                  <c:v>-0.0546</c:v>
                </c:pt>
                <c:pt idx="31" formatCode="0.00%">
                  <c:v>-0.0546</c:v>
                </c:pt>
                <c:pt idx="32" formatCode="0.00%">
                  <c:v>-0.055</c:v>
                </c:pt>
                <c:pt idx="33" formatCode="0.00%">
                  <c:v>-0.0549</c:v>
                </c:pt>
                <c:pt idx="34" formatCode="0.00%">
                  <c:v>-0.0541</c:v>
                </c:pt>
                <c:pt idx="35" formatCode="0.00%">
                  <c:v>-0.052</c:v>
                </c:pt>
                <c:pt idx="36" formatCode="0.00%">
                  <c:v>-0.0526</c:v>
                </c:pt>
                <c:pt idx="37" formatCode="0.00%">
                  <c:v>-0.0533</c:v>
                </c:pt>
                <c:pt idx="38" formatCode="0.00%">
                  <c:v>-0.0529</c:v>
                </c:pt>
                <c:pt idx="39" formatCode="0.00%">
                  <c:v>-0.0539</c:v>
                </c:pt>
                <c:pt idx="40" formatCode="0.00%">
                  <c:v>-0.0545</c:v>
                </c:pt>
                <c:pt idx="41" formatCode="0.00%">
                  <c:v>-0.0555</c:v>
                </c:pt>
                <c:pt idx="42" formatCode="0.00%">
                  <c:v>-0.0547</c:v>
                </c:pt>
                <c:pt idx="43" formatCode="0.00%">
                  <c:v>-0.0543</c:v>
                </c:pt>
                <c:pt idx="44" formatCode="0.00%">
                  <c:v>-0.0551</c:v>
                </c:pt>
                <c:pt idx="45" formatCode="0.00%">
                  <c:v>-0.0561</c:v>
                </c:pt>
                <c:pt idx="46" formatCode="0.00%">
                  <c:v>-0.0578</c:v>
                </c:pt>
                <c:pt idx="47" formatCode="0.00%">
                  <c:v>-0.0584</c:v>
                </c:pt>
              </c:numCache>
            </c:numRef>
          </c:yVal>
          <c:smooth val="0"/>
        </c:ser>
        <c:ser>
          <c:idx val="3"/>
          <c:order val="3"/>
          <c:tx>
            <c:strRef>
              <c:f>Sheet2!$E$1:$E$2</c:f>
              <c:strCache>
                <c:ptCount val="1"/>
                <c:pt idx="0">
                  <c:v>Low scenario</c:v>
                </c:pt>
              </c:strCache>
            </c:strRef>
          </c:tx>
          <c:spPr>
            <a:ln w="47625">
              <a:noFill/>
            </a:ln>
          </c:spPr>
          <c:marker>
            <c:symbol val="triangle"/>
            <c:size val="9"/>
            <c:spPr>
              <a:solidFill>
                <a:schemeClr val="accent3"/>
              </a:solidFill>
              <a:ln>
                <a:solidFill>
                  <a:schemeClr val="accent3"/>
                </a:solidFill>
              </a:ln>
            </c:spPr>
          </c:marker>
          <c:xVal>
            <c:numRef>
              <c:f>Sheet2!$A$3:$A$50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Sheet2!$E$3:$E$50</c:f>
              <c:numCache>
                <c:formatCode>General</c:formatCode>
                <c:ptCount val="48"/>
                <c:pt idx="24" formatCode="0.00%">
                  <c:v>-0.0176</c:v>
                </c:pt>
                <c:pt idx="25" formatCode="0.00%">
                  <c:v>-0.0136</c:v>
                </c:pt>
                <c:pt idx="26" formatCode="0.00%">
                  <c:v>-0.0204</c:v>
                </c:pt>
                <c:pt idx="27" formatCode="0.00%">
                  <c:v>-0.0284</c:v>
                </c:pt>
                <c:pt idx="28" formatCode="0.00%">
                  <c:v>-0.0351</c:v>
                </c:pt>
                <c:pt idx="29" formatCode="0.00%">
                  <c:v>-0.0418</c:v>
                </c:pt>
                <c:pt idx="30" formatCode="0.00%">
                  <c:v>-0.0426</c:v>
                </c:pt>
                <c:pt idx="31" formatCode="0.00%">
                  <c:v>-0.0425</c:v>
                </c:pt>
                <c:pt idx="32" formatCode="0.00%">
                  <c:v>-0.0424</c:v>
                </c:pt>
                <c:pt idx="33" formatCode="0.00%">
                  <c:v>-0.043</c:v>
                </c:pt>
                <c:pt idx="34" formatCode="0.00%">
                  <c:v>-0.0429</c:v>
                </c:pt>
                <c:pt idx="35" formatCode="0.00%">
                  <c:v>-0.0407</c:v>
                </c:pt>
                <c:pt idx="36" formatCode="0.00%">
                  <c:v>-0.0404</c:v>
                </c:pt>
                <c:pt idx="37" formatCode="0.00%">
                  <c:v>-0.0407</c:v>
                </c:pt>
                <c:pt idx="38" formatCode="0.00%">
                  <c:v>-0.0405</c:v>
                </c:pt>
                <c:pt idx="39" formatCode="0.00%">
                  <c:v>-0.0406</c:v>
                </c:pt>
                <c:pt idx="40" formatCode="0.00%">
                  <c:v>-0.042</c:v>
                </c:pt>
                <c:pt idx="41" formatCode="0.00%">
                  <c:v>-0.0429</c:v>
                </c:pt>
                <c:pt idx="42" formatCode="0.00%">
                  <c:v>-0.0439</c:v>
                </c:pt>
                <c:pt idx="43" formatCode="0.00%">
                  <c:v>-0.0439</c:v>
                </c:pt>
                <c:pt idx="44" formatCode="0.00%">
                  <c:v>-0.0445</c:v>
                </c:pt>
                <c:pt idx="45" formatCode="0.00%">
                  <c:v>-0.0443</c:v>
                </c:pt>
                <c:pt idx="46" formatCode="0.00%">
                  <c:v>-0.0446</c:v>
                </c:pt>
                <c:pt idx="47" formatCode="0.00%">
                  <c:v>-0.0444</c:v>
                </c:pt>
              </c:numCache>
            </c:numRef>
          </c:yVal>
          <c:smooth val="0"/>
        </c:ser>
        <c:ser>
          <c:idx val="4"/>
          <c:order val="4"/>
          <c:tx>
            <c:strRef>
              <c:f>Sheet2!$F$1:$F$2</c:f>
              <c:strCache>
                <c:ptCount val="1"/>
                <c:pt idx="0">
                  <c:v>Low scenario. ANSES funds Law 27260 measures</c:v>
                </c:pt>
              </c:strCache>
            </c:strRef>
          </c:tx>
          <c:spPr>
            <a:ln w="47625">
              <a:noFill/>
            </a:ln>
          </c:spPr>
          <c:xVal>
            <c:numRef>
              <c:f>Sheet2!$A$3:$A$50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Sheet2!$F$3:$F$50</c:f>
              <c:numCache>
                <c:formatCode>General</c:formatCode>
                <c:ptCount val="48"/>
                <c:pt idx="24" formatCode="0.00%">
                  <c:v>-0.0244</c:v>
                </c:pt>
                <c:pt idx="25" formatCode="0.00%">
                  <c:v>-0.0237</c:v>
                </c:pt>
                <c:pt idx="26" formatCode="0.00%">
                  <c:v>-0.034</c:v>
                </c:pt>
                <c:pt idx="27" formatCode="0.00%">
                  <c:v>-0.0455</c:v>
                </c:pt>
                <c:pt idx="28" formatCode="0.00%">
                  <c:v>-0.0525</c:v>
                </c:pt>
                <c:pt idx="29" formatCode="0.00%">
                  <c:v>-0.0597</c:v>
                </c:pt>
                <c:pt idx="30" formatCode="0.00%">
                  <c:v>-0.0608</c:v>
                </c:pt>
                <c:pt idx="31" formatCode="0.00%">
                  <c:v>-0.0612</c:v>
                </c:pt>
                <c:pt idx="32" formatCode="0.00%">
                  <c:v>-0.0623</c:v>
                </c:pt>
                <c:pt idx="33" formatCode="0.00%">
                  <c:v>-0.0642</c:v>
                </c:pt>
                <c:pt idx="34" formatCode="0.00%">
                  <c:v>-0.0655</c:v>
                </c:pt>
                <c:pt idx="35" formatCode="0.00%">
                  <c:v>-0.0646</c:v>
                </c:pt>
                <c:pt idx="36" formatCode="0.00%">
                  <c:v>-0.0656</c:v>
                </c:pt>
                <c:pt idx="37" formatCode="0.00%">
                  <c:v>-0.0671</c:v>
                </c:pt>
                <c:pt idx="38" formatCode="0.00%">
                  <c:v>-0.0681</c:v>
                </c:pt>
                <c:pt idx="39" formatCode="0.00%">
                  <c:v>-0.0695</c:v>
                </c:pt>
                <c:pt idx="40" formatCode="0.00%">
                  <c:v>-0.0721</c:v>
                </c:pt>
                <c:pt idx="41" formatCode="0.00%">
                  <c:v>-0.0744</c:v>
                </c:pt>
                <c:pt idx="42" formatCode="0.00%">
                  <c:v>-0.0768</c:v>
                </c:pt>
                <c:pt idx="43" formatCode="0.00%">
                  <c:v>-0.078</c:v>
                </c:pt>
                <c:pt idx="44" formatCode="0.00%">
                  <c:v>-0.0802</c:v>
                </c:pt>
                <c:pt idx="45" formatCode="0.00%">
                  <c:v>-0.0814</c:v>
                </c:pt>
                <c:pt idx="46" formatCode="0.00%">
                  <c:v>-0.0833</c:v>
                </c:pt>
                <c:pt idx="47" formatCode="0.00%">
                  <c:v>-0.0846</c:v>
                </c:pt>
              </c:numCache>
            </c:numRef>
          </c:yVal>
          <c:smooth val="0"/>
        </c:ser>
        <c:ser>
          <c:idx val="5"/>
          <c:order val="5"/>
          <c:tx>
            <c:strRef>
              <c:f>Sheet2!$G$1:$G$2</c:f>
              <c:strCache>
                <c:ptCount val="1"/>
                <c:pt idx="0">
                  <c:v>High scenario</c:v>
                </c:pt>
              </c:strCache>
            </c:strRef>
          </c:tx>
          <c:spPr>
            <a:ln w="47625">
              <a:noFill/>
            </a:ln>
          </c:spPr>
          <c:xVal>
            <c:numRef>
              <c:f>Sheet2!$A$3:$A$50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Sheet2!$G$3:$G$50</c:f>
              <c:numCache>
                <c:formatCode>General</c:formatCode>
                <c:ptCount val="48"/>
                <c:pt idx="24" formatCode="0.00%">
                  <c:v>-0.0176</c:v>
                </c:pt>
                <c:pt idx="25" formatCode="0.00%">
                  <c:v>-0.013</c:v>
                </c:pt>
                <c:pt idx="26" formatCode="0.00%">
                  <c:v>-0.0179</c:v>
                </c:pt>
                <c:pt idx="27" formatCode="0.00%">
                  <c:v>-0.0236</c:v>
                </c:pt>
                <c:pt idx="28" formatCode="0.00%">
                  <c:v>-0.0287</c:v>
                </c:pt>
                <c:pt idx="29" formatCode="0.00%">
                  <c:v>-0.0327</c:v>
                </c:pt>
                <c:pt idx="30" formatCode="0.00%">
                  <c:v>-0.0315</c:v>
                </c:pt>
                <c:pt idx="31" formatCode="0.00%">
                  <c:v>-0.0298</c:v>
                </c:pt>
                <c:pt idx="32" formatCode="0.00%">
                  <c:v>-0.0282</c:v>
                </c:pt>
                <c:pt idx="33" formatCode="0.00%">
                  <c:v>-0.026</c:v>
                </c:pt>
                <c:pt idx="34" formatCode="0.00%">
                  <c:v>-0.0237</c:v>
                </c:pt>
                <c:pt idx="35" formatCode="0.00%">
                  <c:v>-0.0203</c:v>
                </c:pt>
                <c:pt idx="36" formatCode="0.00%">
                  <c:v>-0.0181</c:v>
                </c:pt>
                <c:pt idx="37" formatCode="0.00%">
                  <c:v>-0.0164</c:v>
                </c:pt>
                <c:pt idx="38" formatCode="0.00%">
                  <c:v>-0.0153</c:v>
                </c:pt>
                <c:pt idx="39" formatCode="0.00%">
                  <c:v>-0.0145</c:v>
                </c:pt>
                <c:pt idx="40" formatCode="0.00%">
                  <c:v>-0.0134</c:v>
                </c:pt>
                <c:pt idx="41" formatCode="0.00%">
                  <c:v>-0.0123</c:v>
                </c:pt>
                <c:pt idx="42" formatCode="0.00%">
                  <c:v>-0.0116</c:v>
                </c:pt>
                <c:pt idx="43" formatCode="0.00%">
                  <c:v>-0.0104</c:v>
                </c:pt>
                <c:pt idx="44" formatCode="0.00%">
                  <c:v>-0.0093</c:v>
                </c:pt>
                <c:pt idx="45" formatCode="0.00%">
                  <c:v>-0.0075</c:v>
                </c:pt>
                <c:pt idx="46" formatCode="0.00%">
                  <c:v>-0.0073</c:v>
                </c:pt>
                <c:pt idx="47" formatCode="0.00%">
                  <c:v>-0.007</c:v>
                </c:pt>
              </c:numCache>
            </c:numRef>
          </c:yVal>
          <c:smooth val="0"/>
        </c:ser>
        <c:ser>
          <c:idx val="6"/>
          <c:order val="6"/>
          <c:tx>
            <c:strRef>
              <c:f>Sheet2!$H$1:$H$2</c:f>
              <c:strCache>
                <c:ptCount val="1"/>
                <c:pt idx="0">
                  <c:v>High scenario. ANSES funds Law 27260 measures</c:v>
                </c:pt>
              </c:strCache>
            </c:strRef>
          </c:tx>
          <c:spPr>
            <a:ln w="47625">
              <a:noFill/>
            </a:ln>
          </c:spPr>
          <c:marker>
            <c:spPr>
              <a:ln>
                <a:solidFill>
                  <a:schemeClr val="tx1"/>
                </a:solidFill>
              </a:ln>
            </c:spPr>
          </c:marker>
          <c:xVal>
            <c:numRef>
              <c:f>Sheet2!$A$3:$A$50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Sheet2!$H$3:$H$50</c:f>
              <c:numCache>
                <c:formatCode>General</c:formatCode>
                <c:ptCount val="48"/>
                <c:pt idx="24" formatCode="0.00%">
                  <c:v>-0.0244</c:v>
                </c:pt>
                <c:pt idx="25" formatCode="0.00%">
                  <c:v>-0.0231</c:v>
                </c:pt>
                <c:pt idx="26" formatCode="0.00%">
                  <c:v>-0.0314</c:v>
                </c:pt>
                <c:pt idx="27" formatCode="0.00%">
                  <c:v>-0.0406</c:v>
                </c:pt>
                <c:pt idx="28" formatCode="0.00%">
                  <c:v>-0.0459</c:v>
                </c:pt>
                <c:pt idx="29" formatCode="0.00%">
                  <c:v>-0.0503</c:v>
                </c:pt>
                <c:pt idx="30" formatCode="0.00%">
                  <c:v>-0.0495</c:v>
                </c:pt>
                <c:pt idx="31" formatCode="0.00%">
                  <c:v>-0.0482</c:v>
                </c:pt>
                <c:pt idx="32" formatCode="0.00%">
                  <c:v>-0.0476</c:v>
                </c:pt>
                <c:pt idx="33" formatCode="0.00%">
                  <c:v>-0.0463</c:v>
                </c:pt>
                <c:pt idx="34" formatCode="0.00%">
                  <c:v>-0.045</c:v>
                </c:pt>
                <c:pt idx="35" formatCode="0.00%">
                  <c:v>-0.0425</c:v>
                </c:pt>
                <c:pt idx="36" formatCode="0.00%">
                  <c:v>-0.0412</c:v>
                </c:pt>
                <c:pt idx="37" formatCode="0.00%">
                  <c:v>-0.0402</c:v>
                </c:pt>
                <c:pt idx="38" formatCode="0.00%">
                  <c:v>-0.0398</c:v>
                </c:pt>
                <c:pt idx="39" formatCode="0.00%">
                  <c:v>-0.0397</c:v>
                </c:pt>
                <c:pt idx="40" formatCode="0.00%">
                  <c:v>-0.0392</c:v>
                </c:pt>
                <c:pt idx="41" formatCode="0.00%">
                  <c:v>-0.0388</c:v>
                </c:pt>
                <c:pt idx="42" formatCode="0.00%">
                  <c:v>-0.0387</c:v>
                </c:pt>
                <c:pt idx="43" formatCode="0.00%">
                  <c:v>-0.0381</c:v>
                </c:pt>
                <c:pt idx="44" formatCode="0.00%">
                  <c:v>-0.0377</c:v>
                </c:pt>
                <c:pt idx="45" formatCode="0.00%">
                  <c:v>-0.0365</c:v>
                </c:pt>
                <c:pt idx="46" formatCode="0.00%">
                  <c:v>-0.0369</c:v>
                </c:pt>
                <c:pt idx="47" formatCode="0.00%">
                  <c:v>-0.0372</c:v>
                </c:pt>
              </c:numCache>
            </c:numRef>
          </c:yVal>
          <c:smooth val="0"/>
        </c:ser>
        <c:dLbls>
          <c:showLegendKey val="0"/>
          <c:showVal val="0"/>
          <c:showCatName val="0"/>
          <c:showSerName val="0"/>
          <c:showPercent val="0"/>
          <c:showBubbleSize val="0"/>
        </c:dLbls>
        <c:axId val="-2116892616"/>
        <c:axId val="-2116889960"/>
      </c:scatterChart>
      <c:valAx>
        <c:axId val="-2116892616"/>
        <c:scaling>
          <c:orientation val="minMax"/>
          <c:max val="2040.0"/>
          <c:min val="1993.0"/>
        </c:scaling>
        <c:delete val="0"/>
        <c:axPos val="b"/>
        <c:numFmt formatCode="General" sourceLinked="1"/>
        <c:majorTickMark val="out"/>
        <c:minorTickMark val="none"/>
        <c:tickLblPos val="nextTo"/>
        <c:txPr>
          <a:bodyPr/>
          <a:lstStyle/>
          <a:p>
            <a:pPr>
              <a:defRPr sz="1400"/>
            </a:pPr>
            <a:endParaRPr lang="en-US"/>
          </a:p>
        </c:txPr>
        <c:crossAx val="-2116889960"/>
        <c:crosses val="autoZero"/>
        <c:crossBetween val="midCat"/>
      </c:valAx>
      <c:valAx>
        <c:axId val="-2116889960"/>
        <c:scaling>
          <c:orientation val="minMax"/>
        </c:scaling>
        <c:delete val="0"/>
        <c:axPos val="l"/>
        <c:majorGridlines/>
        <c:numFmt formatCode="0.00%" sourceLinked="1"/>
        <c:majorTickMark val="out"/>
        <c:minorTickMark val="none"/>
        <c:tickLblPos val="nextTo"/>
        <c:txPr>
          <a:bodyPr/>
          <a:lstStyle/>
          <a:p>
            <a:pPr>
              <a:defRPr sz="1600"/>
            </a:pPr>
            <a:endParaRPr lang="en-US"/>
          </a:p>
        </c:txPr>
        <c:crossAx val="-2116892616"/>
        <c:crosses val="autoZero"/>
        <c:crossBetween val="midCat"/>
      </c:valAx>
    </c:plotArea>
    <c:legend>
      <c:legendPos val="b"/>
      <c:layout>
        <c:manualLayout>
          <c:xMode val="edge"/>
          <c:yMode val="edge"/>
          <c:x val="0.055437192251795"/>
          <c:y val="0.765802944197193"/>
          <c:w val="0.905654541116245"/>
          <c:h val="0.220284012324546"/>
        </c:manualLayout>
      </c:layout>
      <c:overlay val="0"/>
      <c:txPr>
        <a:bodyPr/>
        <a:lstStyle/>
        <a:p>
          <a:pPr>
            <a:defRPr sz="2000"/>
          </a:pPr>
          <a:endParaRPr lang="en-US"/>
        </a:p>
      </c:txPr>
    </c:legend>
    <c:plotVisOnly val="1"/>
    <c:dispBlanksAs val="gap"/>
    <c:showDLblsOverMax val="0"/>
  </c:chart>
  <c:spPr>
    <a:ln>
      <a:noFill/>
    </a:ln>
  </c:spPr>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Sheet3!$B$1:$B$2</c:f>
              <c:strCache>
                <c:ptCount val="1"/>
                <c:pt idx="0">
                  <c:v>Historical values</c:v>
                </c:pt>
              </c:strCache>
            </c:strRef>
          </c:tx>
          <c:spPr>
            <a:ln w="47625">
              <a:solidFill>
                <a:schemeClr val="tx2"/>
              </a:solidFill>
            </a:ln>
          </c:spPr>
          <c:marker>
            <c:symbol val="none"/>
          </c:marker>
          <c:xVal>
            <c:numRef>
              <c:f>Sheet3!$A$3:$A$50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Sheet3!$B$3:$B$50</c:f>
              <c:numCache>
                <c:formatCode>0.00%</c:formatCode>
                <c:ptCount val="48"/>
                <c:pt idx="0">
                  <c:v>-0.0004</c:v>
                </c:pt>
                <c:pt idx="1">
                  <c:v>-0.0131</c:v>
                </c:pt>
                <c:pt idx="2">
                  <c:v>-0.0064</c:v>
                </c:pt>
                <c:pt idx="3">
                  <c:v>-0.0053</c:v>
                </c:pt>
                <c:pt idx="4">
                  <c:v>-0.0032</c:v>
                </c:pt>
                <c:pt idx="5">
                  <c:v>-0.0027</c:v>
                </c:pt>
                <c:pt idx="6">
                  <c:v>-0.0078</c:v>
                </c:pt>
                <c:pt idx="7">
                  <c:v>-0.0067</c:v>
                </c:pt>
                <c:pt idx="8">
                  <c:v>-0.0102</c:v>
                </c:pt>
                <c:pt idx="9">
                  <c:v>-0.0114</c:v>
                </c:pt>
                <c:pt idx="10">
                  <c:v>-0.0049</c:v>
                </c:pt>
                <c:pt idx="11">
                  <c:v>0.0038</c:v>
                </c:pt>
                <c:pt idx="12">
                  <c:v>0.0076</c:v>
                </c:pt>
                <c:pt idx="13">
                  <c:v>0.0092</c:v>
                </c:pt>
                <c:pt idx="14">
                  <c:v>0.0108</c:v>
                </c:pt>
                <c:pt idx="15">
                  <c:v>0.0047</c:v>
                </c:pt>
                <c:pt idx="16">
                  <c:v>0.0035</c:v>
                </c:pt>
                <c:pt idx="17">
                  <c:v>0.0041</c:v>
                </c:pt>
                <c:pt idx="18">
                  <c:v>0.0033</c:v>
                </c:pt>
                <c:pt idx="19">
                  <c:v>0.0011</c:v>
                </c:pt>
                <c:pt idx="20">
                  <c:v>-0.001</c:v>
                </c:pt>
                <c:pt idx="21">
                  <c:v>-0.0013</c:v>
                </c:pt>
                <c:pt idx="22">
                  <c:v>-0.0076</c:v>
                </c:pt>
                <c:pt idx="23">
                  <c:v>-0.0161</c:v>
                </c:pt>
                <c:pt idx="24">
                  <c:v>-0.0147</c:v>
                </c:pt>
              </c:numCache>
            </c:numRef>
          </c:yVal>
          <c:smooth val="0"/>
        </c:ser>
        <c:ser>
          <c:idx val="1"/>
          <c:order val="1"/>
          <c:tx>
            <c:strRef>
              <c:f>Sheet3!$C$1:$C$2</c:f>
              <c:strCache>
                <c:ptCount val="1"/>
                <c:pt idx="0">
                  <c:v>Central scenario</c:v>
                </c:pt>
              </c:strCache>
            </c:strRef>
          </c:tx>
          <c:spPr>
            <a:ln w="47625">
              <a:noFill/>
            </a:ln>
          </c:spPr>
          <c:xVal>
            <c:numRef>
              <c:f>Sheet3!$A$3:$A$50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Sheet3!$C$3:$C$50</c:f>
              <c:numCache>
                <c:formatCode>General</c:formatCode>
                <c:ptCount val="48"/>
                <c:pt idx="21" formatCode="0.00%">
                  <c:v>-0.0002</c:v>
                </c:pt>
                <c:pt idx="22" formatCode="0.00%">
                  <c:v>-0.0115</c:v>
                </c:pt>
                <c:pt idx="23" formatCode="0.00%">
                  <c:v>-0.013</c:v>
                </c:pt>
                <c:pt idx="24" formatCode="0.00%">
                  <c:v>-0.0176</c:v>
                </c:pt>
                <c:pt idx="25" formatCode="0.00%">
                  <c:v>-0.013</c:v>
                </c:pt>
                <c:pt idx="26" formatCode="0.00%">
                  <c:v>-0.0159</c:v>
                </c:pt>
                <c:pt idx="27" formatCode="0.00%">
                  <c:v>-0.0196</c:v>
                </c:pt>
                <c:pt idx="28" formatCode="0.00%">
                  <c:v>-0.022</c:v>
                </c:pt>
                <c:pt idx="29" formatCode="0.00%">
                  <c:v>-0.0243</c:v>
                </c:pt>
                <c:pt idx="30" formatCode="0.00%">
                  <c:v>-0.0237</c:v>
                </c:pt>
                <c:pt idx="31" formatCode="0.00%">
                  <c:v>-0.0233</c:v>
                </c:pt>
                <c:pt idx="32" formatCode="0.00%">
                  <c:v>-0.0227</c:v>
                </c:pt>
                <c:pt idx="33" formatCode="0.00%">
                  <c:v>-0.0216</c:v>
                </c:pt>
                <c:pt idx="34" formatCode="0.00%">
                  <c:v>-0.0197</c:v>
                </c:pt>
                <c:pt idx="35" formatCode="0.00%">
                  <c:v>-0.0164</c:v>
                </c:pt>
                <c:pt idx="36" formatCode="0.00%">
                  <c:v>-0.0158</c:v>
                </c:pt>
                <c:pt idx="37" formatCode="0.00%">
                  <c:v>-0.0156</c:v>
                </c:pt>
                <c:pt idx="38" formatCode="0.00%">
                  <c:v>-0.0144</c:v>
                </c:pt>
                <c:pt idx="39" formatCode="0.00%">
                  <c:v>-0.0144</c:v>
                </c:pt>
                <c:pt idx="40" formatCode="0.00%">
                  <c:v>-0.014</c:v>
                </c:pt>
                <c:pt idx="41" formatCode="0.00%">
                  <c:v>-0.0141</c:v>
                </c:pt>
                <c:pt idx="42" formatCode="0.00%">
                  <c:v>-0.0127</c:v>
                </c:pt>
                <c:pt idx="43" formatCode="0.00%">
                  <c:v>-0.0114</c:v>
                </c:pt>
                <c:pt idx="44" formatCode="0.00%">
                  <c:v>-0.0111</c:v>
                </c:pt>
                <c:pt idx="45" formatCode="0.00%">
                  <c:v>-0.0111</c:v>
                </c:pt>
                <c:pt idx="46" formatCode="0.00%">
                  <c:v>-0.0116</c:v>
                </c:pt>
                <c:pt idx="47" formatCode="0.00%">
                  <c:v>-0.011</c:v>
                </c:pt>
              </c:numCache>
            </c:numRef>
          </c:yVal>
          <c:smooth val="0"/>
        </c:ser>
        <c:ser>
          <c:idx val="2"/>
          <c:order val="2"/>
          <c:tx>
            <c:strRef>
              <c:f>Sheet3!$D$1:$D$2</c:f>
              <c:strCache>
                <c:ptCount val="1"/>
                <c:pt idx="0">
                  <c:v>Central scenario. ANSES funds Law 27260 measures</c:v>
                </c:pt>
              </c:strCache>
            </c:strRef>
          </c:tx>
          <c:spPr>
            <a:ln w="47625">
              <a:noFill/>
            </a:ln>
          </c:spPr>
          <c:marker>
            <c:symbol val="x"/>
            <c:size val="10"/>
            <c:spPr>
              <a:ln>
                <a:solidFill>
                  <a:schemeClr val="tx1"/>
                </a:solidFill>
              </a:ln>
            </c:spPr>
          </c:marker>
          <c:xVal>
            <c:numRef>
              <c:f>Sheet3!$A$3:$A$50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Sheet3!$D$3:$D$50</c:f>
              <c:numCache>
                <c:formatCode>General</c:formatCode>
                <c:ptCount val="48"/>
                <c:pt idx="24" formatCode="0.00%">
                  <c:v>-0.0244</c:v>
                </c:pt>
                <c:pt idx="25" formatCode="0.00%">
                  <c:v>-0.0231</c:v>
                </c:pt>
                <c:pt idx="26" formatCode="0.00%">
                  <c:v>-0.0294</c:v>
                </c:pt>
                <c:pt idx="27" formatCode="0.00%">
                  <c:v>-0.0367</c:v>
                </c:pt>
                <c:pt idx="28" formatCode="0.00%">
                  <c:v>-0.0393</c:v>
                </c:pt>
                <c:pt idx="29" formatCode="0.00%">
                  <c:v>-0.042</c:v>
                </c:pt>
                <c:pt idx="30" formatCode="0.00%">
                  <c:v>-0.0418</c:v>
                </c:pt>
                <c:pt idx="31" formatCode="0.00%">
                  <c:v>-0.0418</c:v>
                </c:pt>
                <c:pt idx="32" formatCode="0.00%">
                  <c:v>-0.0423</c:v>
                </c:pt>
                <c:pt idx="33" formatCode="0.00%">
                  <c:v>-0.0422</c:v>
                </c:pt>
                <c:pt idx="34" formatCode="0.00%">
                  <c:v>-0.0414</c:v>
                </c:pt>
                <c:pt idx="35" formatCode="0.00%">
                  <c:v>-0.0392</c:v>
                </c:pt>
                <c:pt idx="36" formatCode="0.00%">
                  <c:v>-0.0399</c:v>
                </c:pt>
                <c:pt idx="37" formatCode="0.00%">
                  <c:v>-0.0405</c:v>
                </c:pt>
                <c:pt idx="38" formatCode="0.00%">
                  <c:v>-0.0402</c:v>
                </c:pt>
                <c:pt idx="39" formatCode="0.00%">
                  <c:v>-0.0412</c:v>
                </c:pt>
                <c:pt idx="40" formatCode="0.00%">
                  <c:v>-0.0417</c:v>
                </c:pt>
                <c:pt idx="41" formatCode="0.00%">
                  <c:v>-0.0428</c:v>
                </c:pt>
                <c:pt idx="42" formatCode="0.00%">
                  <c:v>-0.042</c:v>
                </c:pt>
                <c:pt idx="43" formatCode="0.00%">
                  <c:v>-0.0415</c:v>
                </c:pt>
                <c:pt idx="44" formatCode="0.00%">
                  <c:v>-0.0423</c:v>
                </c:pt>
                <c:pt idx="45" formatCode="0.00%">
                  <c:v>-0.0434</c:v>
                </c:pt>
                <c:pt idx="46" formatCode="0.00%">
                  <c:v>-0.045</c:v>
                </c:pt>
                <c:pt idx="47" formatCode="0.00%">
                  <c:v>-0.0457</c:v>
                </c:pt>
              </c:numCache>
            </c:numRef>
          </c:yVal>
          <c:smooth val="0"/>
        </c:ser>
        <c:ser>
          <c:idx val="3"/>
          <c:order val="3"/>
          <c:tx>
            <c:strRef>
              <c:f>Sheet3!$E$1:$E$2</c:f>
              <c:strCache>
                <c:ptCount val="1"/>
                <c:pt idx="0">
                  <c:v>Low scenario</c:v>
                </c:pt>
              </c:strCache>
            </c:strRef>
          </c:tx>
          <c:spPr>
            <a:ln w="47625">
              <a:noFill/>
            </a:ln>
          </c:spPr>
          <c:marker>
            <c:symbol val="triangle"/>
            <c:size val="9"/>
            <c:spPr>
              <a:solidFill>
                <a:schemeClr val="accent3">
                  <a:alpha val="45000"/>
                </a:schemeClr>
              </a:solidFill>
              <a:ln>
                <a:solidFill>
                  <a:schemeClr val="accent3"/>
                </a:solidFill>
              </a:ln>
            </c:spPr>
          </c:marker>
          <c:xVal>
            <c:numRef>
              <c:f>Sheet3!$A$3:$A$50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Sheet3!$E$3:$E$50</c:f>
              <c:numCache>
                <c:formatCode>General</c:formatCode>
                <c:ptCount val="48"/>
                <c:pt idx="24" formatCode="0.00%">
                  <c:v>-0.0176</c:v>
                </c:pt>
                <c:pt idx="25" formatCode="0.00%">
                  <c:v>-0.0136</c:v>
                </c:pt>
                <c:pt idx="26" formatCode="0.00%">
                  <c:v>-0.0176</c:v>
                </c:pt>
                <c:pt idx="27" formatCode="0.00%">
                  <c:v>-0.0223</c:v>
                </c:pt>
                <c:pt idx="28" formatCode="0.00%">
                  <c:v>-0.0256</c:v>
                </c:pt>
                <c:pt idx="29" formatCode="0.00%">
                  <c:v>-0.0291</c:v>
                </c:pt>
                <c:pt idx="30" formatCode="0.00%">
                  <c:v>-0.0298</c:v>
                </c:pt>
                <c:pt idx="31" formatCode="0.00%">
                  <c:v>-0.0297</c:v>
                </c:pt>
                <c:pt idx="32" formatCode="0.00%">
                  <c:v>-0.0296</c:v>
                </c:pt>
                <c:pt idx="33" formatCode="0.00%">
                  <c:v>-0.0302</c:v>
                </c:pt>
                <c:pt idx="34" formatCode="0.00%">
                  <c:v>-0.0301</c:v>
                </c:pt>
                <c:pt idx="35" formatCode="0.00%">
                  <c:v>-0.0279</c:v>
                </c:pt>
                <c:pt idx="36" formatCode="0.00%">
                  <c:v>-0.0277</c:v>
                </c:pt>
                <c:pt idx="37" formatCode="0.00%">
                  <c:v>-0.0279</c:v>
                </c:pt>
                <c:pt idx="38" formatCode="0.00%">
                  <c:v>-0.0278</c:v>
                </c:pt>
                <c:pt idx="39" formatCode="0.00%">
                  <c:v>-0.0279</c:v>
                </c:pt>
                <c:pt idx="40" formatCode="0.00%">
                  <c:v>-0.0292</c:v>
                </c:pt>
                <c:pt idx="41" formatCode="0.00%">
                  <c:v>-0.0302</c:v>
                </c:pt>
                <c:pt idx="42" formatCode="0.00%">
                  <c:v>-0.0312</c:v>
                </c:pt>
                <c:pt idx="43" formatCode="0.00%">
                  <c:v>-0.0311</c:v>
                </c:pt>
                <c:pt idx="44" formatCode="0.00%">
                  <c:v>-0.0318</c:v>
                </c:pt>
                <c:pt idx="45" formatCode="0.00%">
                  <c:v>-0.0316</c:v>
                </c:pt>
                <c:pt idx="46" formatCode="0.00%">
                  <c:v>-0.0319</c:v>
                </c:pt>
                <c:pt idx="47" formatCode="0.00%">
                  <c:v>-0.0316</c:v>
                </c:pt>
              </c:numCache>
            </c:numRef>
          </c:yVal>
          <c:smooth val="0"/>
        </c:ser>
        <c:ser>
          <c:idx val="4"/>
          <c:order val="4"/>
          <c:tx>
            <c:strRef>
              <c:f>Sheet3!$F$1:$F$2</c:f>
              <c:strCache>
                <c:ptCount val="1"/>
                <c:pt idx="0">
                  <c:v>Low scenario. ANSES funds Law 27260 measures</c:v>
                </c:pt>
              </c:strCache>
            </c:strRef>
          </c:tx>
          <c:spPr>
            <a:ln w="47625">
              <a:noFill/>
            </a:ln>
          </c:spPr>
          <c:xVal>
            <c:numRef>
              <c:f>Sheet3!$A$3:$A$50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Sheet3!$F$3:$F$50</c:f>
              <c:numCache>
                <c:formatCode>General</c:formatCode>
                <c:ptCount val="48"/>
                <c:pt idx="24" formatCode="0.00%">
                  <c:v>-0.0244</c:v>
                </c:pt>
                <c:pt idx="25" formatCode="0.00%">
                  <c:v>-0.0237</c:v>
                </c:pt>
                <c:pt idx="26" formatCode="0.00%">
                  <c:v>-0.0311</c:v>
                </c:pt>
                <c:pt idx="27" formatCode="0.00%">
                  <c:v>-0.0393</c:v>
                </c:pt>
                <c:pt idx="28" formatCode="0.00%">
                  <c:v>-0.043</c:v>
                </c:pt>
                <c:pt idx="29" formatCode="0.00%">
                  <c:v>-0.047</c:v>
                </c:pt>
                <c:pt idx="30" formatCode="0.00%">
                  <c:v>-0.0481</c:v>
                </c:pt>
                <c:pt idx="31" formatCode="0.00%">
                  <c:v>-0.0484</c:v>
                </c:pt>
                <c:pt idx="32" formatCode="0.00%">
                  <c:v>-0.0495</c:v>
                </c:pt>
                <c:pt idx="33" formatCode="0.00%">
                  <c:v>-0.0514</c:v>
                </c:pt>
                <c:pt idx="34" formatCode="0.00%">
                  <c:v>-0.0527</c:v>
                </c:pt>
                <c:pt idx="35" formatCode="0.00%">
                  <c:v>-0.0518</c:v>
                </c:pt>
                <c:pt idx="36" formatCode="0.00%">
                  <c:v>-0.0529</c:v>
                </c:pt>
                <c:pt idx="37" formatCode="0.00%">
                  <c:v>-0.0543</c:v>
                </c:pt>
                <c:pt idx="38" formatCode="0.00%">
                  <c:v>-0.0553</c:v>
                </c:pt>
                <c:pt idx="39" formatCode="0.00%">
                  <c:v>-0.0567</c:v>
                </c:pt>
                <c:pt idx="40" formatCode="0.00%">
                  <c:v>-0.0593</c:v>
                </c:pt>
                <c:pt idx="41" formatCode="0.00%">
                  <c:v>-0.0616</c:v>
                </c:pt>
                <c:pt idx="42" formatCode="0.00%">
                  <c:v>-0.064</c:v>
                </c:pt>
                <c:pt idx="43" formatCode="0.00%">
                  <c:v>-0.0653</c:v>
                </c:pt>
                <c:pt idx="44" formatCode="0.00%">
                  <c:v>-0.0675</c:v>
                </c:pt>
                <c:pt idx="45" formatCode="0.00%">
                  <c:v>-0.0687</c:v>
                </c:pt>
                <c:pt idx="46" formatCode="0.00%">
                  <c:v>-0.0706</c:v>
                </c:pt>
                <c:pt idx="47" formatCode="0.00%">
                  <c:v>-0.0719</c:v>
                </c:pt>
              </c:numCache>
            </c:numRef>
          </c:yVal>
          <c:smooth val="0"/>
        </c:ser>
        <c:ser>
          <c:idx val="5"/>
          <c:order val="5"/>
          <c:tx>
            <c:strRef>
              <c:f>Sheet3!$G$1:$G$2</c:f>
              <c:strCache>
                <c:ptCount val="1"/>
                <c:pt idx="0">
                  <c:v>High scenario</c:v>
                </c:pt>
              </c:strCache>
            </c:strRef>
          </c:tx>
          <c:spPr>
            <a:ln w="47625">
              <a:noFill/>
            </a:ln>
          </c:spPr>
          <c:xVal>
            <c:numRef>
              <c:f>Sheet3!$A$3:$A$50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Sheet3!$G$3:$G$50</c:f>
              <c:numCache>
                <c:formatCode>General</c:formatCode>
                <c:ptCount val="48"/>
                <c:pt idx="24" formatCode="0.00%">
                  <c:v>-0.0176</c:v>
                </c:pt>
                <c:pt idx="25" formatCode="0.00%">
                  <c:v>-0.013</c:v>
                </c:pt>
                <c:pt idx="26" formatCode="0.00%">
                  <c:v>-0.0151</c:v>
                </c:pt>
                <c:pt idx="27" formatCode="0.00%">
                  <c:v>-0.0175</c:v>
                </c:pt>
                <c:pt idx="28" formatCode="0.00%">
                  <c:v>-0.0192</c:v>
                </c:pt>
                <c:pt idx="29" formatCode="0.00%">
                  <c:v>-0.0199</c:v>
                </c:pt>
                <c:pt idx="30" formatCode="0.00%">
                  <c:v>-0.0187</c:v>
                </c:pt>
                <c:pt idx="31" formatCode="0.00%">
                  <c:v>-0.0171</c:v>
                </c:pt>
                <c:pt idx="32" formatCode="0.00%">
                  <c:v>-0.0154</c:v>
                </c:pt>
                <c:pt idx="33" formatCode="0.00%">
                  <c:v>-0.0132</c:v>
                </c:pt>
                <c:pt idx="34" formatCode="0.00%">
                  <c:v>-0.011</c:v>
                </c:pt>
                <c:pt idx="35" formatCode="0.00%">
                  <c:v>-0.0076</c:v>
                </c:pt>
                <c:pt idx="36" formatCode="0.00%">
                  <c:v>-0.0053</c:v>
                </c:pt>
                <c:pt idx="37" formatCode="0.00%">
                  <c:v>-0.0037</c:v>
                </c:pt>
                <c:pt idx="38" formatCode="0.00%">
                  <c:v>-0.0026</c:v>
                </c:pt>
                <c:pt idx="39" formatCode="0.00%">
                  <c:v>-0.0017</c:v>
                </c:pt>
                <c:pt idx="40" formatCode="0.00%">
                  <c:v>-0.0007</c:v>
                </c:pt>
                <c:pt idx="41" formatCode="0.00%">
                  <c:v>0.0005</c:v>
                </c:pt>
                <c:pt idx="42" formatCode="0.00%">
                  <c:v>0.0011</c:v>
                </c:pt>
                <c:pt idx="43" formatCode="0.00%">
                  <c:v>0.0023</c:v>
                </c:pt>
                <c:pt idx="44" formatCode="0.00%">
                  <c:v>0.0035</c:v>
                </c:pt>
                <c:pt idx="45" formatCode="0.00%">
                  <c:v>0.0052</c:v>
                </c:pt>
                <c:pt idx="46" formatCode="0.00%">
                  <c:v>0.0055</c:v>
                </c:pt>
                <c:pt idx="47" formatCode="0.00%">
                  <c:v>0.0058</c:v>
                </c:pt>
              </c:numCache>
            </c:numRef>
          </c:yVal>
          <c:smooth val="0"/>
        </c:ser>
        <c:ser>
          <c:idx val="6"/>
          <c:order val="6"/>
          <c:tx>
            <c:strRef>
              <c:f>Sheet3!$H$1:$H$2</c:f>
              <c:strCache>
                <c:ptCount val="1"/>
                <c:pt idx="0">
                  <c:v>High scenario. ANSES funds Law 27260 measures</c:v>
                </c:pt>
              </c:strCache>
            </c:strRef>
          </c:tx>
          <c:spPr>
            <a:ln w="47625">
              <a:noFill/>
            </a:ln>
          </c:spPr>
          <c:marker>
            <c:spPr>
              <a:ln>
                <a:solidFill>
                  <a:schemeClr val="tx1"/>
                </a:solidFill>
              </a:ln>
            </c:spPr>
          </c:marker>
          <c:xVal>
            <c:numRef>
              <c:f>Sheet3!$A$3:$A$50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Sheet3!$H$3:$H$50</c:f>
              <c:numCache>
                <c:formatCode>General</c:formatCode>
                <c:ptCount val="48"/>
                <c:pt idx="24" formatCode="0.00%">
                  <c:v>-0.0244</c:v>
                </c:pt>
                <c:pt idx="25" formatCode="0.00%">
                  <c:v>-0.0231</c:v>
                </c:pt>
                <c:pt idx="26" formatCode="0.00%">
                  <c:v>-0.0286</c:v>
                </c:pt>
                <c:pt idx="27" formatCode="0.00%">
                  <c:v>-0.0345</c:v>
                </c:pt>
                <c:pt idx="28" formatCode="0.00%">
                  <c:v>-0.0365</c:v>
                </c:pt>
                <c:pt idx="29" formatCode="0.00%">
                  <c:v>-0.0376</c:v>
                </c:pt>
                <c:pt idx="30" formatCode="0.00%">
                  <c:v>-0.0367</c:v>
                </c:pt>
                <c:pt idx="31" formatCode="0.00%">
                  <c:v>-0.0354</c:v>
                </c:pt>
                <c:pt idx="32" formatCode="0.00%">
                  <c:v>-0.0348</c:v>
                </c:pt>
                <c:pt idx="33" formatCode="0.00%">
                  <c:v>-0.0335</c:v>
                </c:pt>
                <c:pt idx="34" formatCode="0.00%">
                  <c:v>-0.0322</c:v>
                </c:pt>
                <c:pt idx="35" formatCode="0.00%">
                  <c:v>-0.0298</c:v>
                </c:pt>
                <c:pt idx="36" formatCode="0.00%">
                  <c:v>-0.0285</c:v>
                </c:pt>
                <c:pt idx="37" formatCode="0.00%">
                  <c:v>-0.0274</c:v>
                </c:pt>
                <c:pt idx="38" formatCode="0.00%">
                  <c:v>-0.0271</c:v>
                </c:pt>
                <c:pt idx="39" formatCode="0.00%">
                  <c:v>-0.027</c:v>
                </c:pt>
                <c:pt idx="40" formatCode="0.00%">
                  <c:v>-0.0265</c:v>
                </c:pt>
                <c:pt idx="41" formatCode="0.00%">
                  <c:v>-0.0261</c:v>
                </c:pt>
                <c:pt idx="42" formatCode="0.00%">
                  <c:v>-0.026</c:v>
                </c:pt>
                <c:pt idx="43" formatCode="0.00%">
                  <c:v>-0.0254</c:v>
                </c:pt>
                <c:pt idx="44" formatCode="0.00%">
                  <c:v>-0.0249</c:v>
                </c:pt>
                <c:pt idx="45" formatCode="0.00%">
                  <c:v>-0.0238</c:v>
                </c:pt>
                <c:pt idx="46" formatCode="0.00%">
                  <c:v>-0.0242</c:v>
                </c:pt>
                <c:pt idx="47" formatCode="0.00%">
                  <c:v>-0.0244</c:v>
                </c:pt>
              </c:numCache>
            </c:numRef>
          </c:yVal>
          <c:smooth val="0"/>
        </c:ser>
        <c:dLbls>
          <c:showLegendKey val="0"/>
          <c:showVal val="0"/>
          <c:showCatName val="0"/>
          <c:showSerName val="0"/>
          <c:showPercent val="0"/>
          <c:showBubbleSize val="0"/>
        </c:dLbls>
        <c:axId val="-2116796952"/>
        <c:axId val="-2116794296"/>
      </c:scatterChart>
      <c:valAx>
        <c:axId val="-2116796952"/>
        <c:scaling>
          <c:orientation val="minMax"/>
          <c:max val="2040.0"/>
          <c:min val="1993.0"/>
        </c:scaling>
        <c:delete val="0"/>
        <c:axPos val="b"/>
        <c:numFmt formatCode="General" sourceLinked="1"/>
        <c:majorTickMark val="out"/>
        <c:minorTickMark val="none"/>
        <c:tickLblPos val="nextTo"/>
        <c:txPr>
          <a:bodyPr/>
          <a:lstStyle/>
          <a:p>
            <a:pPr>
              <a:defRPr sz="1400"/>
            </a:pPr>
            <a:endParaRPr lang="en-US"/>
          </a:p>
        </c:txPr>
        <c:crossAx val="-2116794296"/>
        <c:crosses val="autoZero"/>
        <c:crossBetween val="midCat"/>
      </c:valAx>
      <c:valAx>
        <c:axId val="-2116794296"/>
        <c:scaling>
          <c:orientation val="minMax"/>
          <c:min val="-0.08"/>
        </c:scaling>
        <c:delete val="0"/>
        <c:axPos val="l"/>
        <c:majorGridlines/>
        <c:numFmt formatCode="0.00%" sourceLinked="1"/>
        <c:majorTickMark val="out"/>
        <c:minorTickMark val="none"/>
        <c:tickLblPos val="nextTo"/>
        <c:txPr>
          <a:bodyPr/>
          <a:lstStyle/>
          <a:p>
            <a:pPr>
              <a:defRPr sz="1600"/>
            </a:pPr>
            <a:endParaRPr lang="en-US"/>
          </a:p>
        </c:txPr>
        <c:crossAx val="-2116796952"/>
        <c:crosses val="autoZero"/>
        <c:crossBetween val="midCat"/>
      </c:valAx>
    </c:plotArea>
    <c:legend>
      <c:legendPos val="b"/>
      <c:layout>
        <c:manualLayout>
          <c:xMode val="edge"/>
          <c:yMode val="edge"/>
          <c:x val="0.055437192251795"/>
          <c:y val="0.765802944197193"/>
          <c:w val="0.905654541116245"/>
          <c:h val="0.220284012324546"/>
        </c:manualLayout>
      </c:layout>
      <c:overlay val="0"/>
      <c:txPr>
        <a:bodyPr/>
        <a:lstStyle/>
        <a:p>
          <a:pPr>
            <a:defRPr sz="2000"/>
          </a:pPr>
          <a:endParaRPr lang="en-US"/>
        </a:p>
      </c:txPr>
    </c:legend>
    <c:plotVisOnly val="1"/>
    <c:dispBlanksAs val="gap"/>
    <c:showDLblsOverMax val="0"/>
  </c:chart>
  <c:spPr>
    <a:ln>
      <a:noFill/>
    </a:ln>
  </c:sp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77694</xdr:colOff>
      <xdr:row>0</xdr:row>
      <xdr:rowOff>336924</xdr:rowOff>
    </xdr:from>
    <xdr:to>
      <xdr:col>24</xdr:col>
      <xdr:colOff>699994</xdr:colOff>
      <xdr:row>36</xdr:row>
      <xdr:rowOff>184524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152400</xdr:colOff>
      <xdr:row>0</xdr:row>
      <xdr:rowOff>292100</xdr:rowOff>
    </xdr:from>
    <xdr:to>
      <xdr:col>24</xdr:col>
      <xdr:colOff>774700</xdr:colOff>
      <xdr:row>36</xdr:row>
      <xdr:rowOff>139700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152400</xdr:colOff>
      <xdr:row>0</xdr:row>
      <xdr:rowOff>292100</xdr:rowOff>
    </xdr:from>
    <xdr:to>
      <xdr:col>24</xdr:col>
      <xdr:colOff>774700</xdr:colOff>
      <xdr:row>36</xdr:row>
      <xdr:rowOff>139700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tabSelected="1" topLeftCell="A10" zoomScale="85" zoomScaleNormal="85" zoomScalePageLayoutView="85" workbookViewId="0">
      <selection activeCell="D50" sqref="D50"/>
    </sheetView>
  </sheetViews>
  <sheetFormatPr baseColWidth="10" defaultRowHeight="15" x14ac:dyDescent="0"/>
  <sheetData>
    <row r="1" spans="1:8" ht="62" thickBot="1">
      <c r="A1" s="1"/>
      <c r="B1" s="2" t="s">
        <v>0</v>
      </c>
      <c r="C1" s="3" t="s">
        <v>1</v>
      </c>
      <c r="D1" s="3" t="s">
        <v>2</v>
      </c>
      <c r="E1" s="3" t="s">
        <v>3</v>
      </c>
      <c r="F1" s="3" t="s">
        <v>4</v>
      </c>
      <c r="G1" s="3" t="s">
        <v>5</v>
      </c>
      <c r="H1" s="3" t="s">
        <v>6</v>
      </c>
    </row>
    <row r="2" spans="1:8">
      <c r="A2" s="1"/>
      <c r="B2" s="2"/>
      <c r="C2" s="1"/>
      <c r="D2" s="1"/>
      <c r="E2" s="1"/>
      <c r="F2" s="1"/>
      <c r="G2" s="1"/>
      <c r="H2" s="1"/>
    </row>
    <row r="3" spans="1:8">
      <c r="A3" s="4">
        <v>1993</v>
      </c>
      <c r="B3" s="5">
        <v>-1.77E-2</v>
      </c>
      <c r="C3" s="1"/>
      <c r="D3" s="1"/>
      <c r="E3" s="1"/>
      <c r="F3" s="1"/>
      <c r="G3" s="1"/>
      <c r="H3" s="1"/>
    </row>
    <row r="4" spans="1:8">
      <c r="A4" s="4">
        <v>1994</v>
      </c>
      <c r="B4" s="6">
        <v>-2.6599999999999999E-2</v>
      </c>
      <c r="C4" s="1"/>
      <c r="D4" s="1"/>
      <c r="E4" s="1"/>
      <c r="F4" s="1"/>
      <c r="G4" s="1"/>
      <c r="H4" s="1"/>
    </row>
    <row r="5" spans="1:8">
      <c r="A5" s="4">
        <v>1995</v>
      </c>
      <c r="B5" s="5">
        <v>-2.23E-2</v>
      </c>
      <c r="C5" s="1"/>
      <c r="D5" s="1"/>
      <c r="E5" s="1"/>
      <c r="F5" s="1"/>
      <c r="G5" s="1"/>
      <c r="H5" s="1"/>
    </row>
    <row r="6" spans="1:8">
      <c r="A6" s="4">
        <v>1996</v>
      </c>
      <c r="B6" s="6">
        <v>-2.3300000000000001E-2</v>
      </c>
      <c r="C6" s="1"/>
      <c r="D6" s="1"/>
      <c r="E6" s="1"/>
      <c r="F6" s="1"/>
      <c r="G6" s="1"/>
      <c r="H6" s="1"/>
    </row>
    <row r="7" spans="1:8">
      <c r="A7" s="4">
        <v>1997</v>
      </c>
      <c r="B7" s="5">
        <v>-2.0799999999999999E-2</v>
      </c>
      <c r="C7" s="1"/>
      <c r="D7" s="1"/>
      <c r="E7" s="1"/>
      <c r="F7" s="1"/>
      <c r="G7" s="1"/>
      <c r="H7" s="1"/>
    </row>
    <row r="8" spans="1:8">
      <c r="A8" s="4">
        <v>1998</v>
      </c>
      <c r="B8" s="6">
        <v>-2.7099999999999999E-2</v>
      </c>
      <c r="C8" s="1"/>
      <c r="D8" s="1"/>
      <c r="E8" s="1"/>
      <c r="F8" s="1"/>
      <c r="G8" s="1"/>
      <c r="H8" s="1"/>
    </row>
    <row r="9" spans="1:8">
      <c r="A9" s="4">
        <v>1999</v>
      </c>
      <c r="B9" s="5">
        <v>-3.2199999999999999E-2</v>
      </c>
      <c r="C9" s="1"/>
      <c r="D9" s="1"/>
      <c r="E9" s="1"/>
      <c r="F9" s="1"/>
      <c r="G9" s="1"/>
      <c r="H9" s="1"/>
    </row>
    <row r="10" spans="1:8">
      <c r="A10" s="4">
        <v>2000</v>
      </c>
      <c r="B10" s="6">
        <v>-3.3799999999999997E-2</v>
      </c>
      <c r="C10" s="1"/>
      <c r="D10" s="1"/>
      <c r="E10" s="1"/>
      <c r="F10" s="1"/>
      <c r="G10" s="1"/>
      <c r="H10" s="1"/>
    </row>
    <row r="11" spans="1:8">
      <c r="A11" s="4">
        <v>2001</v>
      </c>
      <c r="B11" s="5">
        <v>-3.4299999999999997E-2</v>
      </c>
      <c r="C11" s="1"/>
      <c r="D11" s="1"/>
      <c r="E11" s="1"/>
      <c r="F11" s="1"/>
      <c r="G11" s="1"/>
      <c r="H11" s="1"/>
    </row>
    <row r="12" spans="1:8">
      <c r="A12" s="4">
        <v>2002</v>
      </c>
      <c r="B12" s="6">
        <v>-2.9700000000000001E-2</v>
      </c>
      <c r="C12" s="1"/>
      <c r="D12" s="1"/>
      <c r="E12" s="1"/>
      <c r="F12" s="1"/>
      <c r="G12" s="1"/>
      <c r="H12" s="1"/>
    </row>
    <row r="13" spans="1:8">
      <c r="A13" s="4">
        <v>2003</v>
      </c>
      <c r="B13" s="5">
        <v>-2.7799999999999998E-2</v>
      </c>
      <c r="C13" s="1"/>
      <c r="D13" s="1"/>
      <c r="E13" s="1"/>
      <c r="F13" s="1"/>
      <c r="G13" s="1"/>
      <c r="H13" s="1"/>
    </row>
    <row r="14" spans="1:8">
      <c r="A14" s="4">
        <v>2004</v>
      </c>
      <c r="B14" s="6">
        <v>-2.1899999999999999E-2</v>
      </c>
      <c r="C14" s="1"/>
      <c r="D14" s="1"/>
      <c r="E14" s="1"/>
      <c r="F14" s="1"/>
      <c r="G14" s="1"/>
      <c r="H14" s="1"/>
    </row>
    <row r="15" spans="1:8">
      <c r="A15" s="4">
        <v>2005</v>
      </c>
      <c r="B15" s="5">
        <v>-1.7899999999999999E-2</v>
      </c>
      <c r="C15" s="1"/>
      <c r="D15" s="1"/>
      <c r="E15" s="1"/>
      <c r="F15" s="1"/>
      <c r="G15" s="1"/>
      <c r="H15" s="1"/>
    </row>
    <row r="16" spans="1:8">
      <c r="A16" s="4">
        <v>2006</v>
      </c>
      <c r="B16" s="6">
        <v>-1.6500000000000001E-2</v>
      </c>
      <c r="C16" s="1"/>
      <c r="D16" s="1"/>
      <c r="E16" s="1"/>
      <c r="F16" s="1"/>
      <c r="G16" s="1"/>
      <c r="H16" s="1"/>
    </row>
    <row r="17" spans="1:8">
      <c r="A17" s="4">
        <v>2007</v>
      </c>
      <c r="B17" s="5">
        <v>-1.5900000000000001E-2</v>
      </c>
      <c r="C17" s="1"/>
      <c r="D17" s="1"/>
      <c r="E17" s="1"/>
      <c r="F17" s="1"/>
      <c r="G17" s="1"/>
      <c r="H17" s="1"/>
    </row>
    <row r="18" spans="1:8">
      <c r="A18" s="4">
        <v>2008</v>
      </c>
      <c r="B18" s="6">
        <v>-1.83E-2</v>
      </c>
      <c r="C18" s="1"/>
      <c r="D18" s="1"/>
      <c r="E18" s="1"/>
      <c r="F18" s="1"/>
      <c r="G18" s="1"/>
      <c r="H18" s="1"/>
    </row>
    <row r="19" spans="1:8">
      <c r="A19" s="4">
        <v>2009</v>
      </c>
      <c r="B19" s="5">
        <v>-1.5699999999999999E-2</v>
      </c>
      <c r="C19" s="1"/>
      <c r="D19" s="1"/>
      <c r="E19" s="1"/>
      <c r="F19" s="1"/>
      <c r="G19" s="1"/>
      <c r="H19" s="1"/>
    </row>
    <row r="20" spans="1:8">
      <c r="A20" s="4">
        <v>2010</v>
      </c>
      <c r="B20" s="6">
        <v>-1.5800000000000002E-2</v>
      </c>
      <c r="C20" s="1"/>
      <c r="D20" s="1"/>
      <c r="E20" s="1"/>
      <c r="F20" s="1"/>
      <c r="G20" s="1"/>
      <c r="H20" s="1"/>
    </row>
    <row r="21" spans="1:8">
      <c r="A21" s="4">
        <v>2011</v>
      </c>
      <c r="B21" s="5">
        <v>-1.6199999999999999E-2</v>
      </c>
      <c r="C21" s="1"/>
      <c r="D21" s="1"/>
      <c r="E21" s="1"/>
      <c r="F21" s="1"/>
      <c r="G21" s="1"/>
      <c r="H21" s="1"/>
    </row>
    <row r="22" spans="1:8">
      <c r="A22" s="4">
        <v>2012</v>
      </c>
      <c r="B22" s="6">
        <v>-1.95E-2</v>
      </c>
      <c r="C22" s="1"/>
      <c r="D22" s="1"/>
      <c r="E22" s="1"/>
      <c r="F22" s="1"/>
      <c r="G22" s="1"/>
      <c r="H22" s="1"/>
    </row>
    <row r="23" spans="1:8">
      <c r="A23" s="4">
        <v>2013</v>
      </c>
      <c r="B23" s="5">
        <v>-2.1100000000000001E-2</v>
      </c>
      <c r="C23" s="1"/>
      <c r="D23" s="1"/>
      <c r="E23" s="1"/>
      <c r="F23" s="1"/>
      <c r="G23" s="1"/>
      <c r="H23" s="1"/>
    </row>
    <row r="24" spans="1:8">
      <c r="A24" s="4">
        <v>2014</v>
      </c>
      <c r="B24" s="6">
        <v>-2.1700000000000001E-2</v>
      </c>
      <c r="C24" s="7">
        <v>-2.0764450566254731E-2</v>
      </c>
      <c r="D24" s="8"/>
      <c r="E24" s="1"/>
      <c r="F24" s="1"/>
      <c r="G24" s="1"/>
      <c r="H24" s="1"/>
    </row>
    <row r="25" spans="1:8">
      <c r="A25" s="4">
        <v>2015</v>
      </c>
      <c r="B25" s="5">
        <v>-2.8799999999999999E-2</v>
      </c>
      <c r="C25" s="7">
        <v>-3.2822266914996047E-2</v>
      </c>
      <c r="D25" s="8"/>
      <c r="E25" s="1"/>
      <c r="F25" s="1"/>
      <c r="G25" s="1"/>
      <c r="H25" s="1"/>
    </row>
    <row r="26" spans="1:8">
      <c r="A26" s="4">
        <v>2016</v>
      </c>
      <c r="B26" s="16">
        <v>-3.2300000000000002E-2</v>
      </c>
      <c r="C26" s="7">
        <v>-3.1724030354834801E-2</v>
      </c>
      <c r="D26" s="7">
        <v>-3.1747600841383304E-2</v>
      </c>
      <c r="E26" s="1"/>
      <c r="F26" s="1"/>
      <c r="G26" s="1"/>
      <c r="H26" s="1"/>
    </row>
    <row r="27" spans="1:8">
      <c r="A27" s="4">
        <v>2017</v>
      </c>
      <c r="B27" s="15">
        <v>-3.32E-2</v>
      </c>
      <c r="C27" s="7">
        <v>-3.7007362789505803E-2</v>
      </c>
      <c r="D27" s="7">
        <v>-3.7471336086686298E-2</v>
      </c>
      <c r="E27" s="9">
        <v>-3.6974895946206184E-2</v>
      </c>
      <c r="F27" s="9">
        <v>-3.7438869243386678E-2</v>
      </c>
      <c r="G27" s="9">
        <v>-3.7007362789505803E-2</v>
      </c>
      <c r="H27" s="9">
        <v>-3.7471336086686298E-2</v>
      </c>
    </row>
    <row r="28" spans="1:8">
      <c r="A28" s="4">
        <v>2018</v>
      </c>
      <c r="B28" s="1"/>
      <c r="C28" s="7">
        <v>-3.5587669767892252E-2</v>
      </c>
      <c r="D28" s="7">
        <v>-3.6457669720436396E-2</v>
      </c>
      <c r="E28" s="9">
        <v>-3.616626405169205E-2</v>
      </c>
      <c r="F28" s="9">
        <v>-3.7036673567909899E-2</v>
      </c>
      <c r="G28" s="9">
        <v>-3.554073775552568E-2</v>
      </c>
      <c r="H28" s="9">
        <v>-3.6410330806740936E-2</v>
      </c>
    </row>
    <row r="29" spans="1:8">
      <c r="A29" s="4">
        <v>2019</v>
      </c>
      <c r="B29" s="1"/>
      <c r="C29" s="7">
        <v>-3.7154560523430004E-2</v>
      </c>
      <c r="D29" s="7">
        <v>-3.8390301162913573E-2</v>
      </c>
      <c r="E29" s="9">
        <v>-3.8898108006604738E-2</v>
      </c>
      <c r="F29" s="9">
        <v>-4.0142887252771091E-2</v>
      </c>
      <c r="G29" s="9">
        <v>-3.637307538821169E-2</v>
      </c>
      <c r="H29" s="9">
        <v>-3.7601216116734747E-2</v>
      </c>
    </row>
    <row r="30" spans="1:8">
      <c r="A30" s="4">
        <v>2020</v>
      </c>
      <c r="B30" s="1"/>
      <c r="C30" s="7">
        <v>-4.0939486394813915E-2</v>
      </c>
      <c r="D30" s="7">
        <v>-4.25779684531397E-2</v>
      </c>
      <c r="E30" s="9">
        <v>-4.3583308965895663E-2</v>
      </c>
      <c r="F30" s="9">
        <v>-4.5247834369558801E-2</v>
      </c>
      <c r="G30" s="9">
        <v>-3.8787440337683443E-2</v>
      </c>
      <c r="H30" s="9">
        <v>-4.0387308178263109E-2</v>
      </c>
    </row>
    <row r="31" spans="1:8">
      <c r="A31" s="4">
        <v>2021</v>
      </c>
      <c r="B31" s="1"/>
      <c r="C31" s="7">
        <v>-4.3283150950122917E-2</v>
      </c>
      <c r="D31" s="7">
        <v>-4.5261874578415046E-2</v>
      </c>
      <c r="E31" s="9">
        <v>-4.6903977352554874E-2</v>
      </c>
      <c r="F31" s="9">
        <v>-4.8936557181984801E-2</v>
      </c>
      <c r="G31" s="9">
        <v>-4.0510969788801324E-2</v>
      </c>
      <c r="H31" s="9">
        <v>-4.2433146220557855E-2</v>
      </c>
    </row>
    <row r="32" spans="1:8">
      <c r="A32" s="4">
        <v>2022</v>
      </c>
      <c r="B32" s="1"/>
      <c r="C32" s="7">
        <v>-4.5549847931053163E-2</v>
      </c>
      <c r="D32" s="7">
        <v>-4.7943614955710499E-2</v>
      </c>
      <c r="E32" s="9">
        <v>-5.0377613346389544E-2</v>
      </c>
      <c r="F32" s="9">
        <v>-5.2880427763662578E-2</v>
      </c>
      <c r="G32" s="9">
        <v>-4.1221565534718826E-2</v>
      </c>
      <c r="H32" s="9">
        <v>-4.3498036649763525E-2</v>
      </c>
    </row>
    <row r="33" spans="1:8">
      <c r="A33" s="4">
        <v>2023</v>
      </c>
      <c r="B33" s="1"/>
      <c r="C33" s="7">
        <v>-4.5005459960804434E-2</v>
      </c>
      <c r="D33" s="7">
        <v>-4.7740972962611344E-2</v>
      </c>
      <c r="E33" s="9">
        <v>-5.1097578361565518E-2</v>
      </c>
      <c r="F33" s="9">
        <v>-5.4002882634010478E-2</v>
      </c>
      <c r="G33" s="9">
        <v>-4.0014757888371701E-2</v>
      </c>
      <c r="H33" s="9">
        <v>-4.2649564078729274E-2</v>
      </c>
    </row>
    <row r="34" spans="1:8">
      <c r="A34" s="4">
        <v>2024</v>
      </c>
      <c r="B34" s="1"/>
      <c r="C34" s="10">
        <v>-4.4561827672617987E-2</v>
      </c>
      <c r="D34" s="10">
        <v>-4.7724044888857078E-2</v>
      </c>
      <c r="E34" s="9">
        <v>-5.1009663598526191E-2</v>
      </c>
      <c r="F34" s="9">
        <v>-5.4330513349662921E-2</v>
      </c>
      <c r="G34" s="9">
        <v>-3.8355211639808484E-2</v>
      </c>
      <c r="H34" s="9">
        <v>-4.1360049984884434E-2</v>
      </c>
    </row>
    <row r="35" spans="1:8">
      <c r="A35" s="4">
        <v>2025</v>
      </c>
      <c r="B35" s="1"/>
      <c r="C35" s="11">
        <v>-4.4012236437402402E-2</v>
      </c>
      <c r="D35" s="11">
        <v>-4.8211691848240049E-2</v>
      </c>
      <c r="E35" s="9">
        <v>-5.0898065952480052E-2</v>
      </c>
      <c r="F35" s="9">
        <v>-5.5423725668517811E-2</v>
      </c>
      <c r="G35" s="9">
        <v>-3.6727143479308715E-2</v>
      </c>
      <c r="H35" s="9">
        <v>-4.0731467553322326E-2</v>
      </c>
    </row>
    <row r="36" spans="1:8">
      <c r="A36" s="4">
        <v>2026</v>
      </c>
      <c r="B36" s="1"/>
      <c r="C36" s="12">
        <v>-4.2921487206345359E-2</v>
      </c>
      <c r="D36" s="12">
        <v>-4.8080207753277988E-2</v>
      </c>
      <c r="E36" s="9">
        <v>-5.151900356412939E-2</v>
      </c>
      <c r="F36" s="9">
        <v>-5.7352099369439635E-2</v>
      </c>
      <c r="G36" s="9">
        <v>-3.4493323327815538E-2</v>
      </c>
      <c r="H36" s="9">
        <v>-3.9436497655843394E-2</v>
      </c>
    </row>
    <row r="37" spans="1:8">
      <c r="A37" s="4">
        <v>2027</v>
      </c>
      <c r="B37" s="1"/>
      <c r="C37" s="12">
        <v>-4.0982436229815941E-2</v>
      </c>
      <c r="D37" s="12">
        <v>-4.7305238589774E-2</v>
      </c>
      <c r="E37" s="9">
        <v>-5.1391858512157371E-2</v>
      </c>
      <c r="F37" s="9">
        <v>-5.8665635491934591E-2</v>
      </c>
      <c r="G37" s="9">
        <v>-3.2262001391617563E-2</v>
      </c>
      <c r="H37" s="9">
        <v>-3.8148875270330215E-2</v>
      </c>
    </row>
    <row r="38" spans="1:8">
      <c r="A38" s="4">
        <v>2028</v>
      </c>
      <c r="B38" s="8"/>
      <c r="C38" s="12">
        <v>-3.9206410717049368E-2</v>
      </c>
      <c r="D38" s="12">
        <v>-4.6713571715140241E-2</v>
      </c>
      <c r="E38" s="9">
        <v>-5.075490454471572E-2</v>
      </c>
      <c r="F38" s="9">
        <v>-5.9323834177361548E-2</v>
      </c>
      <c r="G38" s="9">
        <v>-3.0403169177268742E-2</v>
      </c>
      <c r="H38" s="9">
        <v>-3.723770942094165E-2</v>
      </c>
    </row>
    <row r="39" spans="1:8">
      <c r="A39" s="4">
        <v>2029</v>
      </c>
      <c r="B39" s="8"/>
      <c r="C39" s="11">
        <v>-3.8660782358627584E-2</v>
      </c>
      <c r="D39" s="11">
        <v>-4.7326344098139128E-2</v>
      </c>
      <c r="E39" s="9">
        <v>-5.050494023159894E-2</v>
      </c>
      <c r="F39" s="9">
        <v>-6.0370555321513808E-2</v>
      </c>
      <c r="G39" s="9">
        <v>-2.8188580323097876E-2</v>
      </c>
      <c r="H39" s="9">
        <v>-3.5930883327845303E-2</v>
      </c>
    </row>
    <row r="40" spans="1:8">
      <c r="A40" s="4">
        <v>2030</v>
      </c>
      <c r="B40" s="8"/>
      <c r="C40" s="12">
        <v>-3.8411934911648585E-2</v>
      </c>
      <c r="D40" s="12">
        <v>-4.8013349597951546E-2</v>
      </c>
      <c r="E40" s="9">
        <v>-5.0762094334877703E-2</v>
      </c>
      <c r="F40" s="9">
        <v>-6.1823280560865779E-2</v>
      </c>
      <c r="G40" s="9">
        <v>-2.6502707235117235E-2</v>
      </c>
      <c r="H40" s="9">
        <v>-3.491184646095663E-2</v>
      </c>
    </row>
    <row r="41" spans="1:8">
      <c r="A41" s="4">
        <v>2031</v>
      </c>
      <c r="B41" s="8"/>
      <c r="C41" s="12">
        <v>-3.7205514272429657E-2</v>
      </c>
      <c r="D41" s="12">
        <v>-4.7635778413386273E-2</v>
      </c>
      <c r="E41" s="9">
        <v>-5.0607502498619561E-2</v>
      </c>
      <c r="F41" s="9">
        <v>-6.2780476596575263E-2</v>
      </c>
      <c r="G41" s="9">
        <v>-2.541675645940631E-2</v>
      </c>
      <c r="H41" s="9">
        <v>-3.456101389721359E-2</v>
      </c>
    </row>
    <row r="42" spans="1:8">
      <c r="A42" s="4">
        <v>2032</v>
      </c>
      <c r="B42" s="8"/>
      <c r="C42" s="12">
        <v>-3.7197025464773152E-2</v>
      </c>
      <c r="D42" s="12">
        <v>-4.8652060740723493E-2</v>
      </c>
      <c r="E42" s="9">
        <v>-5.0698391203668737E-2</v>
      </c>
      <c r="F42" s="9">
        <v>-6.4176771891808426E-2</v>
      </c>
      <c r="G42" s="9">
        <v>-2.4548196652480151E-2</v>
      </c>
      <c r="H42" s="9">
        <v>-3.4427273893278716E-2</v>
      </c>
    </row>
    <row r="43" spans="1:8">
      <c r="A43" s="4">
        <v>2033</v>
      </c>
      <c r="B43" s="8"/>
      <c r="C43" s="11">
        <v>-3.6852120860907854E-2</v>
      </c>
      <c r="D43" s="11">
        <v>-4.9212239025385851E-2</v>
      </c>
      <c r="E43" s="9">
        <v>-5.2048190432488824E-2</v>
      </c>
      <c r="F43" s="9">
        <v>-6.682166804698092E-2</v>
      </c>
      <c r="G43" s="9">
        <v>-2.3494815264392985E-2</v>
      </c>
      <c r="H43" s="9">
        <v>-3.3963518399679662E-2</v>
      </c>
    </row>
    <row r="44" spans="1:8">
      <c r="A44" s="4">
        <v>2034</v>
      </c>
      <c r="B44" s="8"/>
      <c r="C44" s="12">
        <v>-3.6946764919952545E-2</v>
      </c>
      <c r="D44" s="12">
        <v>-5.0244749876761967E-2</v>
      </c>
      <c r="E44" s="9">
        <v>-5.3001067107445156E-2</v>
      </c>
      <c r="F44" s="9">
        <v>-6.9100217412394985E-2</v>
      </c>
      <c r="G44" s="9">
        <v>-2.2390426702899553E-2</v>
      </c>
      <c r="H44" s="9">
        <v>-3.3556748058102812E-2</v>
      </c>
    </row>
    <row r="45" spans="1:8">
      <c r="A45" s="4">
        <v>2035</v>
      </c>
      <c r="B45" s="8"/>
      <c r="C45" s="12">
        <v>-3.5498232710763772E-2</v>
      </c>
      <c r="D45" s="12">
        <v>-4.9455622840499924E-2</v>
      </c>
      <c r="E45" s="9">
        <v>-5.4003262492517919E-2</v>
      </c>
      <c r="F45" s="9">
        <v>-7.1475069330306937E-2</v>
      </c>
      <c r="G45" s="9">
        <v>-2.172359705264747E-2</v>
      </c>
      <c r="H45" s="9">
        <v>-3.3444064439375656E-2</v>
      </c>
    </row>
    <row r="46" spans="1:8">
      <c r="A46" s="4">
        <v>2036</v>
      </c>
      <c r="B46" s="8"/>
      <c r="C46" s="12">
        <v>-3.4270744919457238E-2</v>
      </c>
      <c r="D46" s="12">
        <v>-4.9023878211181017E-2</v>
      </c>
      <c r="E46" s="9">
        <v>-5.3942101989231876E-2</v>
      </c>
      <c r="F46" s="9">
        <v>-7.2734545236138204E-2</v>
      </c>
      <c r="G46" s="9">
        <v>-2.0528562664702436E-2</v>
      </c>
      <c r="H46" s="9">
        <v>-3.2843632001881298E-2</v>
      </c>
    </row>
    <row r="47" spans="1:8">
      <c r="A47" s="4">
        <v>2037</v>
      </c>
      <c r="B47" s="8"/>
      <c r="C47" s="11">
        <v>-3.395249142448175E-2</v>
      </c>
      <c r="D47" s="11">
        <v>-4.9797838092300623E-2</v>
      </c>
      <c r="E47" s="9">
        <v>-5.4622669283462398E-2</v>
      </c>
      <c r="F47" s="9">
        <v>-7.4961760776373787E-2</v>
      </c>
      <c r="G47" s="9">
        <v>-1.9368733924983665E-2</v>
      </c>
      <c r="H47" s="9">
        <v>-3.2386696629996145E-2</v>
      </c>
    </row>
    <row r="48" spans="1:8">
      <c r="A48" s="4">
        <v>2038</v>
      </c>
      <c r="B48" s="8"/>
      <c r="C48" s="12">
        <v>-3.3903792015650844E-2</v>
      </c>
      <c r="D48" s="12">
        <v>-5.0862324623014987E-2</v>
      </c>
      <c r="E48" s="9">
        <v>-5.4416703255344354E-2</v>
      </c>
      <c r="F48" s="9">
        <v>-7.6167953906849412E-2</v>
      </c>
      <c r="G48" s="9">
        <v>-1.7633116608815221E-2</v>
      </c>
      <c r="H48" s="9">
        <v>-3.125953953340585E-2</v>
      </c>
    </row>
    <row r="49" spans="1:8">
      <c r="A49" s="4">
        <v>2039</v>
      </c>
      <c r="B49" s="13"/>
      <c r="C49" s="12">
        <v>-3.4405995574158181E-2</v>
      </c>
      <c r="D49" s="12">
        <v>-5.2513146029698747E-2</v>
      </c>
      <c r="E49" s="9">
        <v>-5.4728840409096736E-2</v>
      </c>
      <c r="F49" s="9">
        <v>-7.8061361620471864E-2</v>
      </c>
      <c r="G49" s="9">
        <v>-1.7351818937668195E-2</v>
      </c>
      <c r="H49" s="9">
        <v>-3.1668026669184501E-2</v>
      </c>
    </row>
    <row r="50" spans="1:8">
      <c r="A50" s="4">
        <v>2040</v>
      </c>
      <c r="B50" s="14"/>
      <c r="C50" s="12">
        <v>-3.3887449456559686E-2</v>
      </c>
      <c r="D50" s="12">
        <v>-5.3152173027905925E-2</v>
      </c>
      <c r="E50" s="9">
        <v>-5.4480906594842643E-2</v>
      </c>
      <c r="F50" s="9">
        <v>-7.9348028142511517E-2</v>
      </c>
      <c r="G50" s="9">
        <v>-1.7064532888900662E-2</v>
      </c>
      <c r="H50" s="9">
        <v>-3.1910660595614572E-2</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48576"/>
  <sheetViews>
    <sheetView topLeftCell="A20" workbookViewId="0">
      <selection activeCell="F54" sqref="F54"/>
    </sheetView>
  </sheetViews>
  <sheetFormatPr baseColWidth="10" defaultRowHeight="15" x14ac:dyDescent="0.75"/>
  <cols>
    <col min="2" max="2" width="11.33203125" bestFit="1" customWidth="1"/>
  </cols>
  <sheetData>
    <row r="1" spans="1:8" ht="74" thickBot="1">
      <c r="A1" s="1"/>
      <c r="B1" s="2" t="s">
        <v>0</v>
      </c>
      <c r="C1" s="3" t="s">
        <v>1</v>
      </c>
      <c r="D1" s="3" t="s">
        <v>7</v>
      </c>
      <c r="E1" s="3" t="s">
        <v>3</v>
      </c>
      <c r="F1" s="3" t="s">
        <v>8</v>
      </c>
      <c r="G1" s="3" t="s">
        <v>5</v>
      </c>
      <c r="H1" s="3" t="s">
        <v>9</v>
      </c>
    </row>
    <row r="2" spans="1:8">
      <c r="A2" s="1"/>
      <c r="B2" s="2"/>
      <c r="C2" s="1"/>
      <c r="D2" s="1"/>
      <c r="E2" s="1"/>
      <c r="F2" s="1"/>
      <c r="G2" s="1"/>
      <c r="H2" s="1"/>
    </row>
    <row r="3" spans="1:8">
      <c r="A3" s="4">
        <v>1993</v>
      </c>
      <c r="B3" s="15">
        <v>-4.0000000000000002E-4</v>
      </c>
      <c r="C3" s="1"/>
      <c r="D3" s="1"/>
      <c r="E3" s="1"/>
      <c r="F3" s="1"/>
      <c r="G3" s="1"/>
      <c r="H3" s="1"/>
    </row>
    <row r="4" spans="1:8">
      <c r="A4" s="4">
        <v>1994</v>
      </c>
      <c r="B4" s="16">
        <v>-1.3100000000000001E-2</v>
      </c>
      <c r="C4" s="1"/>
      <c r="D4" s="1"/>
      <c r="E4" s="1"/>
      <c r="F4" s="1"/>
      <c r="G4" s="1"/>
      <c r="H4" s="1"/>
    </row>
    <row r="5" spans="1:8">
      <c r="A5" s="4">
        <v>1995</v>
      </c>
      <c r="B5" s="15">
        <v>-6.4000000000000003E-3</v>
      </c>
      <c r="C5" s="1"/>
      <c r="D5" s="1"/>
      <c r="E5" s="1"/>
      <c r="F5" s="1"/>
      <c r="G5" s="1"/>
      <c r="H5" s="1"/>
    </row>
    <row r="6" spans="1:8">
      <c r="A6" s="4">
        <v>1996</v>
      </c>
      <c r="B6" s="16">
        <v>-5.3E-3</v>
      </c>
      <c r="C6" s="1"/>
      <c r="D6" s="1"/>
      <c r="E6" s="1"/>
      <c r="F6" s="1"/>
      <c r="G6" s="1"/>
      <c r="H6" s="1"/>
    </row>
    <row r="7" spans="1:8">
      <c r="A7" s="4">
        <v>1997</v>
      </c>
      <c r="B7" s="15">
        <v>-3.2000000000000002E-3</v>
      </c>
      <c r="C7" s="1"/>
      <c r="D7" s="1"/>
      <c r="E7" s="1"/>
      <c r="F7" s="1"/>
      <c r="G7" s="1"/>
      <c r="H7" s="1"/>
    </row>
    <row r="8" spans="1:8">
      <c r="A8" s="4">
        <v>1998</v>
      </c>
      <c r="B8" s="16">
        <v>-2.7000000000000001E-3</v>
      </c>
      <c r="C8" s="1"/>
      <c r="D8" s="1"/>
      <c r="E8" s="1"/>
      <c r="F8" s="1"/>
      <c r="G8" s="1"/>
      <c r="H8" s="1"/>
    </row>
    <row r="9" spans="1:8">
      <c r="A9" s="4">
        <v>1999</v>
      </c>
      <c r="B9" s="15">
        <v>-7.7999999999999996E-3</v>
      </c>
      <c r="C9" s="1"/>
      <c r="D9" s="1"/>
      <c r="E9" s="1"/>
      <c r="F9" s="1"/>
      <c r="G9" s="1"/>
      <c r="H9" s="1"/>
    </row>
    <row r="10" spans="1:8">
      <c r="A10" s="4">
        <v>2000</v>
      </c>
      <c r="B10" s="16">
        <v>-6.7000000000000002E-3</v>
      </c>
      <c r="C10" s="1"/>
      <c r="D10" s="1"/>
      <c r="E10" s="1"/>
      <c r="F10" s="1"/>
      <c r="G10" s="1"/>
      <c r="H10" s="1"/>
    </row>
    <row r="11" spans="1:8">
      <c r="A11" s="4">
        <v>2001</v>
      </c>
      <c r="B11" s="15">
        <v>-1.0200000000000001E-2</v>
      </c>
      <c r="C11" s="1"/>
      <c r="D11" s="1"/>
      <c r="E11" s="1"/>
      <c r="F11" s="1"/>
      <c r="G11" s="1"/>
      <c r="H11" s="1"/>
    </row>
    <row r="12" spans="1:8">
      <c r="A12" s="4">
        <v>2002</v>
      </c>
      <c r="B12" s="16">
        <v>-1.14E-2</v>
      </c>
      <c r="C12" s="1"/>
      <c r="D12" s="1"/>
      <c r="E12" s="1"/>
      <c r="F12" s="1"/>
      <c r="G12" s="1"/>
      <c r="H12" s="1"/>
    </row>
    <row r="13" spans="1:8">
      <c r="A13" s="4">
        <v>2003</v>
      </c>
      <c r="B13" s="15">
        <v>-4.8999999999999998E-3</v>
      </c>
      <c r="C13" s="1"/>
      <c r="D13" s="1"/>
      <c r="E13" s="1"/>
      <c r="F13" s="1"/>
      <c r="G13" s="1"/>
      <c r="H13" s="1"/>
    </row>
    <row r="14" spans="1:8">
      <c r="A14" s="4">
        <v>2004</v>
      </c>
      <c r="B14" s="16">
        <v>3.8E-3</v>
      </c>
      <c r="C14" s="1"/>
      <c r="D14" s="1"/>
      <c r="E14" s="1"/>
      <c r="F14" s="1"/>
      <c r="G14" s="1"/>
      <c r="H14" s="1"/>
    </row>
    <row r="15" spans="1:8">
      <c r="A15" s="4">
        <v>2005</v>
      </c>
      <c r="B15" s="15">
        <v>7.6E-3</v>
      </c>
      <c r="C15" s="1"/>
      <c r="D15" s="1"/>
      <c r="E15" s="1"/>
      <c r="F15" s="1"/>
      <c r="G15" s="1"/>
      <c r="H15" s="1"/>
    </row>
    <row r="16" spans="1:8">
      <c r="A16" s="4">
        <v>2006</v>
      </c>
      <c r="B16" s="16">
        <v>9.1999999999999998E-3</v>
      </c>
      <c r="C16" s="1"/>
      <c r="D16" s="1"/>
      <c r="E16" s="1"/>
      <c r="F16" s="1"/>
      <c r="G16" s="1"/>
      <c r="H16" s="1"/>
    </row>
    <row r="17" spans="1:8">
      <c r="A17" s="4">
        <v>2007</v>
      </c>
      <c r="B17" s="15">
        <v>1.0800000000000001E-2</v>
      </c>
      <c r="C17" s="1"/>
      <c r="D17" s="1"/>
      <c r="E17" s="1"/>
      <c r="F17" s="1"/>
      <c r="G17" s="1"/>
      <c r="H17" s="1"/>
    </row>
    <row r="18" spans="1:8">
      <c r="A18" s="4">
        <v>2008</v>
      </c>
      <c r="B18" s="16">
        <v>4.7000000000000002E-3</v>
      </c>
      <c r="C18" s="1"/>
      <c r="D18" s="1"/>
      <c r="E18" s="1"/>
      <c r="F18" s="1"/>
      <c r="G18" s="1"/>
      <c r="H18" s="1"/>
    </row>
    <row r="19" spans="1:8">
      <c r="A19" s="4">
        <v>2009</v>
      </c>
      <c r="B19" s="15">
        <v>3.5000000000000001E-3</v>
      </c>
      <c r="C19" s="1"/>
      <c r="D19" s="1"/>
      <c r="E19" s="1"/>
      <c r="F19" s="1"/>
      <c r="G19" s="1"/>
      <c r="H19" s="1"/>
    </row>
    <row r="20" spans="1:8">
      <c r="A20" s="4">
        <v>2010</v>
      </c>
      <c r="B20" s="16">
        <v>4.1000000000000003E-3</v>
      </c>
      <c r="C20" s="1"/>
      <c r="D20" s="1"/>
      <c r="E20" s="1"/>
      <c r="F20" s="1"/>
      <c r="G20" s="1"/>
      <c r="H20" s="1"/>
    </row>
    <row r="21" spans="1:8">
      <c r="A21" s="4">
        <v>2011</v>
      </c>
      <c r="B21" s="15">
        <v>3.3E-3</v>
      </c>
      <c r="C21" s="1"/>
      <c r="D21" s="1"/>
      <c r="E21" s="1"/>
      <c r="F21" s="1"/>
      <c r="G21" s="1"/>
      <c r="H21" s="1"/>
    </row>
    <row r="22" spans="1:8">
      <c r="A22" s="4">
        <v>2012</v>
      </c>
      <c r="B22" s="16">
        <v>1.1000000000000001E-3</v>
      </c>
      <c r="C22" s="1"/>
      <c r="D22" s="1"/>
      <c r="E22" s="1"/>
      <c r="F22" s="1"/>
      <c r="G22" s="1"/>
      <c r="H22" s="1"/>
    </row>
    <row r="23" spans="1:8">
      <c r="A23" s="4">
        <v>2013</v>
      </c>
      <c r="B23" s="15">
        <v>-1E-3</v>
      </c>
      <c r="C23" s="1"/>
      <c r="D23" s="1"/>
      <c r="E23" s="1"/>
      <c r="F23" s="1"/>
      <c r="G23" s="1"/>
      <c r="H23" s="1"/>
    </row>
    <row r="24" spans="1:8">
      <c r="A24" s="4">
        <v>2014</v>
      </c>
      <c r="B24" s="16">
        <v>-1.2999999999999999E-3</v>
      </c>
      <c r="C24" s="7">
        <v>-2.0000000000000001E-4</v>
      </c>
      <c r="D24" s="8"/>
      <c r="E24" s="1"/>
      <c r="F24" s="1"/>
      <c r="G24" s="1"/>
      <c r="H24" s="1"/>
    </row>
    <row r="25" spans="1:8">
      <c r="A25" s="4">
        <v>2015</v>
      </c>
      <c r="B25" s="15">
        <v>-7.6E-3</v>
      </c>
      <c r="C25" s="7">
        <v>-1.15E-2</v>
      </c>
      <c r="D25" s="8"/>
      <c r="E25" s="1"/>
      <c r="F25" s="1"/>
      <c r="G25" s="1"/>
      <c r="H25" s="1"/>
    </row>
    <row r="26" spans="1:8">
      <c r="A26" s="4">
        <v>2016</v>
      </c>
      <c r="B26" s="16">
        <v>-1.61E-2</v>
      </c>
      <c r="C26" s="7">
        <v>-1.2999999999999999E-2</v>
      </c>
      <c r="D26" s="7">
        <v>-1.2999999999999999E-2</v>
      </c>
      <c r="E26" s="1"/>
      <c r="F26" s="1"/>
      <c r="G26" s="1"/>
      <c r="H26" s="1"/>
    </row>
    <row r="27" spans="1:8">
      <c r="A27" s="4">
        <v>2017</v>
      </c>
      <c r="B27" s="15">
        <v>-1.47E-2</v>
      </c>
      <c r="C27" s="7">
        <v>-1.7600000000000001E-2</v>
      </c>
      <c r="D27" s="7">
        <v>-2.4400000000000002E-2</v>
      </c>
      <c r="E27" s="17">
        <v>-1.7600000000000001E-2</v>
      </c>
      <c r="F27" s="17">
        <v>-2.4400000000000002E-2</v>
      </c>
      <c r="G27" s="17">
        <v>-1.7600000000000001E-2</v>
      </c>
      <c r="H27" s="17">
        <v>-2.4400000000000002E-2</v>
      </c>
    </row>
    <row r="28" spans="1:8">
      <c r="A28" s="4">
        <v>2018</v>
      </c>
      <c r="B28" s="1"/>
      <c r="C28" s="7">
        <v>-1.2999999999999999E-2</v>
      </c>
      <c r="D28" s="7">
        <v>-2.3099999999999999E-2</v>
      </c>
      <c r="E28" s="17">
        <v>-1.3599999999999999E-2</v>
      </c>
      <c r="F28" s="17">
        <v>-2.3699999999999999E-2</v>
      </c>
      <c r="G28" s="17">
        <v>-1.2999999999999999E-2</v>
      </c>
      <c r="H28" s="17">
        <v>-2.3099999999999999E-2</v>
      </c>
    </row>
    <row r="29" spans="1:8">
      <c r="A29" s="4">
        <v>2019</v>
      </c>
      <c r="B29" s="1"/>
      <c r="C29" s="7">
        <v>-1.8700000000000001E-2</v>
      </c>
      <c r="D29" s="7">
        <v>-3.2199999999999999E-2</v>
      </c>
      <c r="E29" s="17">
        <v>-2.0400000000000001E-2</v>
      </c>
      <c r="F29" s="17">
        <v>-3.4000000000000002E-2</v>
      </c>
      <c r="G29" s="17">
        <v>-1.7899999999999999E-2</v>
      </c>
      <c r="H29" s="17">
        <v>-3.1399999999999997E-2</v>
      </c>
    </row>
    <row r="30" spans="1:8">
      <c r="A30" s="4">
        <v>2020</v>
      </c>
      <c r="B30" s="1"/>
      <c r="C30" s="7">
        <v>-2.58E-2</v>
      </c>
      <c r="D30" s="7">
        <v>-4.2799999999999998E-2</v>
      </c>
      <c r="E30" s="17">
        <v>-2.8400000000000002E-2</v>
      </c>
      <c r="F30" s="17">
        <v>-4.5499999999999999E-2</v>
      </c>
      <c r="G30" s="17">
        <v>-2.3599999999999999E-2</v>
      </c>
      <c r="H30" s="17">
        <v>-4.0599999999999997E-2</v>
      </c>
    </row>
    <row r="31" spans="1:8">
      <c r="A31" s="4">
        <v>2021</v>
      </c>
      <c r="B31" s="1"/>
      <c r="C31" s="7">
        <v>-3.1399999999999997E-2</v>
      </c>
      <c r="D31" s="7">
        <v>-4.8800000000000003E-2</v>
      </c>
      <c r="E31" s="17">
        <v>-3.5099999999999999E-2</v>
      </c>
      <c r="F31" s="17">
        <v>-5.2499999999999998E-2</v>
      </c>
      <c r="G31" s="17">
        <v>-2.87E-2</v>
      </c>
      <c r="H31" s="17">
        <v>-4.5900000000000003E-2</v>
      </c>
    </row>
    <row r="32" spans="1:8">
      <c r="A32" s="4">
        <v>2022</v>
      </c>
      <c r="B32" s="1"/>
      <c r="C32" s="7">
        <v>-3.6999999999999998E-2</v>
      </c>
      <c r="D32" s="7">
        <v>-5.4800000000000001E-2</v>
      </c>
      <c r="E32" s="17">
        <v>-4.1799999999999997E-2</v>
      </c>
      <c r="F32" s="17">
        <v>-5.9700000000000003E-2</v>
      </c>
      <c r="G32" s="17">
        <v>-3.27E-2</v>
      </c>
      <c r="H32" s="17">
        <v>-5.0299999999999997E-2</v>
      </c>
    </row>
    <row r="33" spans="1:8">
      <c r="A33" s="4">
        <v>2023</v>
      </c>
      <c r="B33" s="1"/>
      <c r="C33" s="7">
        <v>-3.6499999999999998E-2</v>
      </c>
      <c r="D33" s="7">
        <v>-5.4600000000000003E-2</v>
      </c>
      <c r="E33" s="17">
        <v>-4.2599999999999999E-2</v>
      </c>
      <c r="F33" s="17">
        <v>-6.08E-2</v>
      </c>
      <c r="G33" s="17">
        <v>-3.15E-2</v>
      </c>
      <c r="H33" s="17">
        <v>-4.9500000000000002E-2</v>
      </c>
    </row>
    <row r="34" spans="1:8">
      <c r="A34" s="4">
        <v>2024</v>
      </c>
      <c r="B34" s="1"/>
      <c r="C34" s="10">
        <v>-3.5999999999999997E-2</v>
      </c>
      <c r="D34" s="10">
        <v>-5.4600000000000003E-2</v>
      </c>
      <c r="E34" s="17">
        <v>-4.2500000000000003E-2</v>
      </c>
      <c r="F34" s="17">
        <v>-6.1199999999999997E-2</v>
      </c>
      <c r="G34" s="17">
        <v>-2.98E-2</v>
      </c>
      <c r="H34" s="17">
        <v>-4.82E-2</v>
      </c>
    </row>
    <row r="35" spans="1:8">
      <c r="A35" s="4">
        <v>2025</v>
      </c>
      <c r="B35" s="1"/>
      <c r="C35" s="11">
        <v>-3.5499999999999997E-2</v>
      </c>
      <c r="D35" s="11">
        <v>-5.5E-2</v>
      </c>
      <c r="E35" s="17">
        <v>-4.24E-2</v>
      </c>
      <c r="F35" s="17">
        <v>-6.2300000000000001E-2</v>
      </c>
      <c r="G35" s="17">
        <v>-2.8199999999999999E-2</v>
      </c>
      <c r="H35" s="17">
        <v>-4.7600000000000003E-2</v>
      </c>
    </row>
    <row r="36" spans="1:8">
      <c r="A36" s="4">
        <v>2026</v>
      </c>
      <c r="B36" s="1"/>
      <c r="C36" s="12">
        <v>-3.44E-2</v>
      </c>
      <c r="D36" s="12">
        <v>-5.4899999999999997E-2</v>
      </c>
      <c r="E36" s="17">
        <v>-4.2999999999999997E-2</v>
      </c>
      <c r="F36" s="17">
        <v>-6.4199999999999993E-2</v>
      </c>
      <c r="G36" s="17">
        <v>-2.5999999999999999E-2</v>
      </c>
      <c r="H36" s="17">
        <v>-4.6300000000000001E-2</v>
      </c>
    </row>
    <row r="37" spans="1:8">
      <c r="A37" s="4">
        <v>2027</v>
      </c>
      <c r="B37" s="1"/>
      <c r="C37" s="12">
        <v>-3.2399999999999998E-2</v>
      </c>
      <c r="D37" s="12">
        <v>-5.4100000000000002E-2</v>
      </c>
      <c r="E37" s="17">
        <v>-4.2900000000000001E-2</v>
      </c>
      <c r="F37" s="17">
        <v>-6.5500000000000003E-2</v>
      </c>
      <c r="G37" s="17">
        <v>-2.3699999999999999E-2</v>
      </c>
      <c r="H37" s="17">
        <v>-4.4999999999999998E-2</v>
      </c>
    </row>
    <row r="38" spans="1:8">
      <c r="A38" s="4">
        <v>2028</v>
      </c>
      <c r="B38" s="8"/>
      <c r="C38" s="12">
        <v>-2.9100000000000001E-2</v>
      </c>
      <c r="D38" s="12">
        <v>-5.1999999999999998E-2</v>
      </c>
      <c r="E38" s="17">
        <v>-4.07E-2</v>
      </c>
      <c r="F38" s="17">
        <v>-6.4600000000000005E-2</v>
      </c>
      <c r="G38" s="17">
        <v>-2.0299999999999999E-2</v>
      </c>
      <c r="H38" s="17">
        <v>-4.2500000000000003E-2</v>
      </c>
    </row>
    <row r="39" spans="1:8">
      <c r="A39" s="4">
        <v>2029</v>
      </c>
      <c r="B39" s="8"/>
      <c r="C39" s="11">
        <v>-2.86E-2</v>
      </c>
      <c r="D39" s="11">
        <v>-5.2600000000000001E-2</v>
      </c>
      <c r="E39" s="17">
        <v>-4.0399999999999998E-2</v>
      </c>
      <c r="F39" s="17">
        <v>-6.5600000000000006E-2</v>
      </c>
      <c r="G39" s="17">
        <v>-1.8100000000000002E-2</v>
      </c>
      <c r="H39" s="17">
        <v>-4.1200000000000001E-2</v>
      </c>
    </row>
    <row r="40" spans="1:8">
      <c r="A40" s="4">
        <v>2030</v>
      </c>
      <c r="B40" s="8"/>
      <c r="C40" s="12">
        <v>-2.8299999999999999E-2</v>
      </c>
      <c r="D40" s="12">
        <v>-5.33E-2</v>
      </c>
      <c r="E40" s="17">
        <v>-4.07E-2</v>
      </c>
      <c r="F40" s="17">
        <v>-6.7100000000000007E-2</v>
      </c>
      <c r="G40" s="17">
        <v>-1.6400000000000001E-2</v>
      </c>
      <c r="H40" s="17">
        <v>-4.02E-2</v>
      </c>
    </row>
    <row r="41" spans="1:8">
      <c r="A41" s="4">
        <v>2031</v>
      </c>
      <c r="B41" s="8"/>
      <c r="C41" s="12">
        <v>-2.7099999999999999E-2</v>
      </c>
      <c r="D41" s="12">
        <v>-5.2900000000000003E-2</v>
      </c>
      <c r="E41" s="17">
        <v>-4.0500000000000001E-2</v>
      </c>
      <c r="F41" s="17">
        <v>-6.8099999999999994E-2</v>
      </c>
      <c r="G41" s="17">
        <v>-1.5299999999999999E-2</v>
      </c>
      <c r="H41" s="17">
        <v>-3.9800000000000002E-2</v>
      </c>
    </row>
    <row r="42" spans="1:8">
      <c r="A42" s="4">
        <v>2032</v>
      </c>
      <c r="B42" s="8"/>
      <c r="C42" s="12">
        <v>-2.7099999999999999E-2</v>
      </c>
      <c r="D42" s="12">
        <v>-5.3900000000000003E-2</v>
      </c>
      <c r="E42" s="17">
        <v>-4.0599999999999997E-2</v>
      </c>
      <c r="F42" s="17">
        <v>-6.9500000000000006E-2</v>
      </c>
      <c r="G42" s="17">
        <v>-1.4500000000000001E-2</v>
      </c>
      <c r="H42" s="17">
        <v>-3.9699999999999999E-2</v>
      </c>
    </row>
    <row r="43" spans="1:8">
      <c r="A43" s="4">
        <v>2033</v>
      </c>
      <c r="B43" s="8"/>
      <c r="C43" s="11">
        <v>-2.6800000000000001E-2</v>
      </c>
      <c r="D43" s="11">
        <v>-5.45E-2</v>
      </c>
      <c r="E43" s="17">
        <v>-4.2000000000000003E-2</v>
      </c>
      <c r="F43" s="17">
        <v>-7.2099999999999997E-2</v>
      </c>
      <c r="G43" s="17">
        <v>-1.34E-2</v>
      </c>
      <c r="H43" s="17">
        <v>-3.9199999999999999E-2</v>
      </c>
    </row>
    <row r="44" spans="1:8">
      <c r="A44" s="4">
        <v>2034</v>
      </c>
      <c r="B44" s="8"/>
      <c r="C44" s="12">
        <v>-2.69E-2</v>
      </c>
      <c r="D44" s="12">
        <v>-5.5500000000000001E-2</v>
      </c>
      <c r="E44" s="17">
        <v>-4.2900000000000001E-2</v>
      </c>
      <c r="F44" s="17">
        <v>-7.4399999999999994E-2</v>
      </c>
      <c r="G44" s="17">
        <v>-1.23E-2</v>
      </c>
      <c r="H44" s="17">
        <v>-3.8800000000000001E-2</v>
      </c>
    </row>
    <row r="45" spans="1:8">
      <c r="A45" s="4">
        <v>2035</v>
      </c>
      <c r="B45" s="8"/>
      <c r="C45" s="12">
        <v>-2.5399999999999999E-2</v>
      </c>
      <c r="D45" s="12">
        <v>-5.4699999999999999E-2</v>
      </c>
      <c r="E45" s="17">
        <v>-4.3900000000000002E-2</v>
      </c>
      <c r="F45" s="17">
        <v>-7.6799999999999993E-2</v>
      </c>
      <c r="G45" s="17">
        <v>-1.1599999999999999E-2</v>
      </c>
      <c r="H45" s="17">
        <v>-3.8699999999999998E-2</v>
      </c>
    </row>
    <row r="46" spans="1:8">
      <c r="A46" s="4">
        <v>2036</v>
      </c>
      <c r="B46" s="8"/>
      <c r="C46" s="12">
        <v>-2.4199999999999999E-2</v>
      </c>
      <c r="D46" s="12">
        <v>-5.4300000000000001E-2</v>
      </c>
      <c r="E46" s="17">
        <v>-4.3900000000000002E-2</v>
      </c>
      <c r="F46" s="17">
        <v>-7.8E-2</v>
      </c>
      <c r="G46" s="17">
        <v>-1.04E-2</v>
      </c>
      <c r="H46" s="17">
        <v>-3.8100000000000002E-2</v>
      </c>
    </row>
    <row r="47" spans="1:8">
      <c r="A47" s="4">
        <v>2037</v>
      </c>
      <c r="B47" s="8"/>
      <c r="C47" s="11">
        <v>-2.3900000000000001E-2</v>
      </c>
      <c r="D47" s="11">
        <v>-5.5100000000000003E-2</v>
      </c>
      <c r="E47" s="17">
        <v>-4.4499999999999998E-2</v>
      </c>
      <c r="F47" s="17">
        <v>-8.0199999999999994E-2</v>
      </c>
      <c r="G47" s="17">
        <v>-9.2999999999999992E-3</v>
      </c>
      <c r="H47" s="17">
        <v>-3.7699999999999997E-2</v>
      </c>
    </row>
    <row r="48" spans="1:8">
      <c r="A48" s="4">
        <v>2038</v>
      </c>
      <c r="B48" s="8"/>
      <c r="C48" s="12">
        <v>-2.3800000000000002E-2</v>
      </c>
      <c r="D48" s="12">
        <v>-5.6099999999999997E-2</v>
      </c>
      <c r="E48" s="17">
        <v>-4.4299999999999999E-2</v>
      </c>
      <c r="F48" s="17">
        <v>-8.14E-2</v>
      </c>
      <c r="G48" s="17">
        <v>-7.4999999999999997E-3</v>
      </c>
      <c r="H48" s="17">
        <v>-3.6499999999999998E-2</v>
      </c>
    </row>
    <row r="49" spans="1:8">
      <c r="A49" s="4">
        <v>2039</v>
      </c>
      <c r="B49" s="13"/>
      <c r="C49" s="12">
        <v>-2.4299999999999999E-2</v>
      </c>
      <c r="D49" s="12">
        <v>-5.7799999999999997E-2</v>
      </c>
      <c r="E49" s="17">
        <v>-4.4600000000000001E-2</v>
      </c>
      <c r="F49" s="17">
        <v>-8.3299999999999999E-2</v>
      </c>
      <c r="G49" s="17">
        <v>-7.3000000000000001E-3</v>
      </c>
      <c r="H49" s="17">
        <v>-3.6900000000000002E-2</v>
      </c>
    </row>
    <row r="50" spans="1:8">
      <c r="A50" s="4">
        <v>2040</v>
      </c>
      <c r="B50" s="14"/>
      <c r="C50" s="12">
        <v>-2.3800000000000002E-2</v>
      </c>
      <c r="D50" s="12">
        <v>-5.8400000000000001E-2</v>
      </c>
      <c r="E50" s="17">
        <v>-4.4400000000000002E-2</v>
      </c>
      <c r="F50" s="17">
        <v>-8.4599999999999995E-2</v>
      </c>
      <c r="G50" s="17">
        <v>-7.0000000000000001E-3</v>
      </c>
      <c r="H50" s="17">
        <v>-3.7199999999999997E-2</v>
      </c>
    </row>
    <row r="51" spans="1:8">
      <c r="C51" s="18">
        <f>C32-C50</f>
        <v>-1.3199999999999996E-2</v>
      </c>
      <c r="D51" s="18">
        <f>D32-D50</f>
        <v>3.599999999999999E-3</v>
      </c>
      <c r="E51" s="18">
        <f>E32-E50</f>
        <v>2.6000000000000051E-3</v>
      </c>
      <c r="F51" s="18">
        <f>F32-F50</f>
        <v>2.4899999999999992E-2</v>
      </c>
      <c r="G51" s="18">
        <f>G32-G50</f>
        <v>-2.5700000000000001E-2</v>
      </c>
      <c r="H51" s="18"/>
    </row>
    <row r="52" spans="1:8">
      <c r="B52" s="18"/>
      <c r="C52" s="18"/>
      <c r="D52" s="18"/>
      <c r="E52" s="18"/>
      <c r="F52" s="18">
        <f>D50-F50</f>
        <v>2.6199999999999994E-2</v>
      </c>
      <c r="H52" s="18"/>
    </row>
    <row r="53" spans="1:8">
      <c r="B53" s="20">
        <f>A3</f>
        <v>1993</v>
      </c>
      <c r="C53" s="18">
        <f>B3-Sheet1!B3</f>
        <v>1.7299999999999999E-2</v>
      </c>
      <c r="E53" s="18"/>
      <c r="F53" s="18">
        <f>D50-H50</f>
        <v>-2.1200000000000004E-2</v>
      </c>
      <c r="G53" s="18"/>
    </row>
    <row r="54" spans="1:8">
      <c r="B54" s="20">
        <f t="shared" ref="B54:B77" si="0">A4</f>
        <v>1994</v>
      </c>
      <c r="C54" s="18">
        <f>B4-Sheet1!B4</f>
        <v>1.3499999999999998E-2</v>
      </c>
      <c r="E54" s="18"/>
      <c r="F54" s="18">
        <f>F50-H50</f>
        <v>-4.7399999999999998E-2</v>
      </c>
      <c r="G54" s="18"/>
    </row>
    <row r="55" spans="1:8">
      <c r="B55" s="20">
        <f t="shared" si="0"/>
        <v>1995</v>
      </c>
      <c r="C55" s="18">
        <f>B5-Sheet1!B5</f>
        <v>1.5900000000000001E-2</v>
      </c>
      <c r="E55" s="18"/>
      <c r="F55" s="18"/>
      <c r="G55" s="18"/>
    </row>
    <row r="56" spans="1:8">
      <c r="B56" s="20">
        <f t="shared" si="0"/>
        <v>1996</v>
      </c>
      <c r="C56" s="18">
        <f>B6-Sheet1!B6</f>
        <v>1.8000000000000002E-2</v>
      </c>
      <c r="E56" s="18"/>
      <c r="F56" s="18"/>
      <c r="G56" s="18"/>
    </row>
    <row r="57" spans="1:8">
      <c r="B57" s="20">
        <f t="shared" si="0"/>
        <v>1997</v>
      </c>
      <c r="C57" s="18">
        <f>B7-Sheet1!B7</f>
        <v>1.7599999999999998E-2</v>
      </c>
      <c r="E57" s="18"/>
      <c r="F57" s="18"/>
      <c r="G57" s="18"/>
    </row>
    <row r="58" spans="1:8">
      <c r="B58" s="20">
        <f t="shared" si="0"/>
        <v>1998</v>
      </c>
      <c r="C58" s="18">
        <f>B8-Sheet1!B8</f>
        <v>2.4399999999999998E-2</v>
      </c>
      <c r="E58" s="18"/>
      <c r="F58" s="18"/>
      <c r="G58" s="18"/>
    </row>
    <row r="59" spans="1:8">
      <c r="B59" s="20">
        <f t="shared" si="0"/>
        <v>1999</v>
      </c>
      <c r="C59" s="18">
        <f>B9-Sheet1!B9</f>
        <v>2.4399999999999998E-2</v>
      </c>
      <c r="E59" s="18"/>
      <c r="F59" s="18"/>
      <c r="G59" s="18"/>
    </row>
    <row r="60" spans="1:8">
      <c r="B60" s="20">
        <f t="shared" si="0"/>
        <v>2000</v>
      </c>
      <c r="C60" s="18">
        <f>B10-Sheet1!B10</f>
        <v>2.7099999999999996E-2</v>
      </c>
      <c r="E60" s="18"/>
      <c r="F60" s="18"/>
      <c r="G60" s="18"/>
    </row>
    <row r="61" spans="1:8">
      <c r="B61" s="20">
        <f t="shared" si="0"/>
        <v>2001</v>
      </c>
      <c r="C61" s="18">
        <f>B11-Sheet1!B11</f>
        <v>2.4099999999999996E-2</v>
      </c>
      <c r="D61" s="18"/>
      <c r="E61" s="18"/>
      <c r="F61" s="18"/>
      <c r="G61" s="18"/>
    </row>
    <row r="62" spans="1:8">
      <c r="B62" s="20">
        <f t="shared" si="0"/>
        <v>2002</v>
      </c>
      <c r="C62" s="18">
        <f>B12-Sheet1!B12</f>
        <v>1.83E-2</v>
      </c>
      <c r="E62" s="18"/>
      <c r="F62" s="18"/>
      <c r="G62" s="18"/>
    </row>
    <row r="63" spans="1:8">
      <c r="B63" s="20">
        <f t="shared" si="0"/>
        <v>2003</v>
      </c>
      <c r="C63" s="18">
        <f>B13-Sheet1!B13</f>
        <v>2.2899999999999997E-2</v>
      </c>
      <c r="E63" s="18"/>
      <c r="F63" s="18"/>
      <c r="G63" s="18"/>
    </row>
    <row r="64" spans="1:8">
      <c r="B64" s="20">
        <f t="shared" si="0"/>
        <v>2004</v>
      </c>
      <c r="C64" s="18">
        <f>B14-Sheet1!B14</f>
        <v>2.5700000000000001E-2</v>
      </c>
      <c r="E64" s="18"/>
      <c r="F64" s="18"/>
      <c r="G64" s="18"/>
    </row>
    <row r="65" spans="2:7">
      <c r="B65" s="20">
        <f t="shared" si="0"/>
        <v>2005</v>
      </c>
      <c r="C65" s="18">
        <f>B15-Sheet1!B15</f>
        <v>2.5499999999999998E-2</v>
      </c>
      <c r="E65" s="18"/>
      <c r="F65" s="18"/>
      <c r="G65" s="18"/>
    </row>
    <row r="66" spans="2:7">
      <c r="B66" s="20">
        <f t="shared" si="0"/>
        <v>2006</v>
      </c>
      <c r="C66" s="18">
        <f>B16-Sheet1!B16</f>
        <v>2.5700000000000001E-2</v>
      </c>
      <c r="E66" s="18"/>
      <c r="F66" s="18"/>
      <c r="G66" s="18"/>
    </row>
    <row r="67" spans="2:7">
      <c r="B67" s="20">
        <f t="shared" si="0"/>
        <v>2007</v>
      </c>
      <c r="C67" s="18">
        <f>B17-Sheet1!B17</f>
        <v>2.6700000000000002E-2</v>
      </c>
      <c r="E67" s="18"/>
      <c r="F67" s="18"/>
      <c r="G67" s="18"/>
    </row>
    <row r="68" spans="2:7">
      <c r="B68" s="20">
        <f t="shared" si="0"/>
        <v>2008</v>
      </c>
      <c r="C68" s="18">
        <f>B18-Sheet1!B18</f>
        <v>2.3E-2</v>
      </c>
      <c r="E68" s="18"/>
      <c r="F68" s="18"/>
      <c r="G68" s="18"/>
    </row>
    <row r="69" spans="2:7">
      <c r="B69" s="20">
        <f t="shared" si="0"/>
        <v>2009</v>
      </c>
      <c r="C69" s="18">
        <f>B19-Sheet1!B19</f>
        <v>1.9199999999999998E-2</v>
      </c>
      <c r="D69" s="18">
        <f>AVERAGE(C68:C77)</f>
        <v>1.9859999999999999E-2</v>
      </c>
    </row>
    <row r="70" spans="2:7">
      <c r="B70" s="20">
        <f t="shared" si="0"/>
        <v>2010</v>
      </c>
      <c r="C70" s="18">
        <f>B20-Sheet1!B20</f>
        <v>1.9900000000000001E-2</v>
      </c>
    </row>
    <row r="71" spans="2:7">
      <c r="B71" s="20">
        <f t="shared" si="0"/>
        <v>2011</v>
      </c>
      <c r="C71" s="18">
        <f>B21-Sheet1!B21</f>
        <v>1.95E-2</v>
      </c>
    </row>
    <row r="72" spans="2:7">
      <c r="B72" s="20">
        <f t="shared" si="0"/>
        <v>2012</v>
      </c>
      <c r="C72" s="18">
        <f>B22-Sheet1!B22</f>
        <v>2.06E-2</v>
      </c>
    </row>
    <row r="73" spans="2:7">
      <c r="B73" s="20">
        <f t="shared" si="0"/>
        <v>2013</v>
      </c>
      <c r="C73" s="18">
        <f>B23-Sheet1!B23</f>
        <v>2.01E-2</v>
      </c>
    </row>
    <row r="74" spans="2:7">
      <c r="B74" s="20">
        <f t="shared" si="0"/>
        <v>2014</v>
      </c>
      <c r="C74" s="18">
        <f>B24-Sheet1!B24</f>
        <v>2.0400000000000001E-2</v>
      </c>
    </row>
    <row r="75" spans="2:7">
      <c r="B75" s="20">
        <f t="shared" si="0"/>
        <v>2015</v>
      </c>
      <c r="C75" s="18">
        <f>B25-Sheet1!B25</f>
        <v>2.12E-2</v>
      </c>
    </row>
    <row r="76" spans="2:7">
      <c r="B76" s="20">
        <f t="shared" si="0"/>
        <v>2016</v>
      </c>
      <c r="C76" s="18">
        <f>B26-Sheet1!B26</f>
        <v>1.6200000000000003E-2</v>
      </c>
    </row>
    <row r="77" spans="2:7">
      <c r="B77" s="20">
        <f t="shared" si="0"/>
        <v>2017</v>
      </c>
      <c r="C77" s="18">
        <f>B27-Sheet1!B27</f>
        <v>1.8500000000000003E-2</v>
      </c>
    </row>
    <row r="78" spans="2:7">
      <c r="B78" s="20"/>
      <c r="C78" s="18"/>
    </row>
    <row r="79" spans="2:7">
      <c r="B79" s="20"/>
      <c r="C79" s="18"/>
    </row>
    <row r="1048576" spans="3:3">
      <c r="C1048576" s="18"/>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topLeftCell="A4" workbookViewId="0">
      <selection activeCell="C42" sqref="C42"/>
    </sheetView>
  </sheetViews>
  <sheetFormatPr baseColWidth="10" defaultRowHeight="15" x14ac:dyDescent="0"/>
  <sheetData>
    <row r="1" spans="1:8" ht="74" thickBot="1">
      <c r="A1" s="1"/>
      <c r="B1" s="2" t="s">
        <v>0</v>
      </c>
      <c r="C1" s="3" t="s">
        <v>1</v>
      </c>
      <c r="D1" s="3" t="s">
        <v>7</v>
      </c>
      <c r="E1" s="3" t="s">
        <v>3</v>
      </c>
      <c r="F1" s="3" t="s">
        <v>8</v>
      </c>
      <c r="G1" s="3" t="s">
        <v>5</v>
      </c>
      <c r="H1" s="3" t="s">
        <v>9</v>
      </c>
    </row>
    <row r="2" spans="1:8">
      <c r="A2" s="1"/>
      <c r="B2" s="2"/>
      <c r="C2" s="1"/>
      <c r="D2" s="1"/>
      <c r="E2" s="1"/>
      <c r="F2" s="1"/>
      <c r="G2" s="1"/>
      <c r="H2" s="1"/>
    </row>
    <row r="3" spans="1:8">
      <c r="A3" s="4">
        <v>1993</v>
      </c>
      <c r="B3" s="15">
        <v>-4.0000000000000002E-4</v>
      </c>
      <c r="C3" s="1"/>
      <c r="D3" s="1"/>
      <c r="E3" s="1"/>
      <c r="F3" s="1"/>
      <c r="G3" s="1"/>
      <c r="H3" s="1"/>
    </row>
    <row r="4" spans="1:8">
      <c r="A4" s="4">
        <v>1994</v>
      </c>
      <c r="B4" s="16">
        <v>-1.3100000000000001E-2</v>
      </c>
      <c r="C4" s="1"/>
      <c r="D4" s="1"/>
      <c r="E4" s="1"/>
      <c r="F4" s="1"/>
      <c r="G4" s="1"/>
      <c r="H4" s="1"/>
    </row>
    <row r="5" spans="1:8">
      <c r="A5" s="4">
        <v>1995</v>
      </c>
      <c r="B5" s="15">
        <v>-6.4000000000000003E-3</v>
      </c>
      <c r="C5" s="1"/>
      <c r="D5" s="1"/>
      <c r="E5" s="1"/>
      <c r="F5" s="1"/>
      <c r="G5" s="1"/>
      <c r="H5" s="1"/>
    </row>
    <row r="6" spans="1:8">
      <c r="A6" s="4">
        <v>1996</v>
      </c>
      <c r="B6" s="16">
        <v>-5.3E-3</v>
      </c>
      <c r="C6" s="1"/>
      <c r="D6" s="1"/>
      <c r="E6" s="1"/>
      <c r="F6" s="1"/>
      <c r="G6" s="1"/>
      <c r="H6" s="1"/>
    </row>
    <row r="7" spans="1:8">
      <c r="A7" s="4">
        <v>1997</v>
      </c>
      <c r="B7" s="15">
        <v>-3.2000000000000002E-3</v>
      </c>
      <c r="C7" s="1"/>
      <c r="D7" s="1"/>
      <c r="E7" s="1"/>
      <c r="F7" s="1"/>
      <c r="G7" s="1"/>
      <c r="H7" s="1"/>
    </row>
    <row r="8" spans="1:8">
      <c r="A8" s="4">
        <v>1998</v>
      </c>
      <c r="B8" s="16">
        <v>-2.7000000000000001E-3</v>
      </c>
      <c r="C8" s="1"/>
      <c r="D8" s="1"/>
      <c r="E8" s="1"/>
      <c r="F8" s="1"/>
      <c r="G8" s="1"/>
      <c r="H8" s="1"/>
    </row>
    <row r="9" spans="1:8">
      <c r="A9" s="4">
        <v>1999</v>
      </c>
      <c r="B9" s="15">
        <v>-7.7999999999999996E-3</v>
      </c>
      <c r="C9" s="1"/>
      <c r="D9" s="1"/>
      <c r="E9" s="1"/>
      <c r="F9" s="1"/>
      <c r="G9" s="1"/>
      <c r="H9" s="1"/>
    </row>
    <row r="10" spans="1:8">
      <c r="A10" s="4">
        <v>2000</v>
      </c>
      <c r="B10" s="16">
        <v>-6.7000000000000002E-3</v>
      </c>
      <c r="C10" s="1"/>
      <c r="D10" s="1"/>
      <c r="E10" s="1"/>
      <c r="F10" s="1"/>
      <c r="G10" s="1"/>
      <c r="H10" s="1"/>
    </row>
    <row r="11" spans="1:8">
      <c r="A11" s="4">
        <v>2001</v>
      </c>
      <c r="B11" s="15">
        <v>-1.0200000000000001E-2</v>
      </c>
      <c r="C11" s="1"/>
      <c r="D11" s="1"/>
      <c r="E11" s="1"/>
      <c r="F11" s="1"/>
      <c r="G11" s="1"/>
      <c r="H11" s="1"/>
    </row>
    <row r="12" spans="1:8">
      <c r="A12" s="4">
        <v>2002</v>
      </c>
      <c r="B12" s="16">
        <v>-1.14E-2</v>
      </c>
      <c r="C12" s="1"/>
      <c r="D12" s="1"/>
      <c r="E12" s="1"/>
      <c r="F12" s="1"/>
      <c r="G12" s="1"/>
      <c r="H12" s="1"/>
    </row>
    <row r="13" spans="1:8">
      <c r="A13" s="4">
        <v>2003</v>
      </c>
      <c r="B13" s="15">
        <v>-4.8999999999999998E-3</v>
      </c>
      <c r="C13" s="1"/>
      <c r="D13" s="1"/>
      <c r="E13" s="1"/>
      <c r="F13" s="1"/>
      <c r="G13" s="1"/>
      <c r="H13" s="1"/>
    </row>
    <row r="14" spans="1:8">
      <c r="A14" s="4">
        <v>2004</v>
      </c>
      <c r="B14" s="16">
        <v>3.8E-3</v>
      </c>
      <c r="C14" s="1"/>
      <c r="D14" s="1"/>
      <c r="E14" s="1"/>
      <c r="F14" s="1"/>
      <c r="G14" s="1"/>
      <c r="H14" s="1"/>
    </row>
    <row r="15" spans="1:8">
      <c r="A15" s="4">
        <v>2005</v>
      </c>
      <c r="B15" s="15">
        <v>7.6E-3</v>
      </c>
      <c r="C15" s="1"/>
      <c r="D15" s="1"/>
      <c r="E15" s="1"/>
      <c r="F15" s="1"/>
      <c r="G15" s="1"/>
      <c r="H15" s="1"/>
    </row>
    <row r="16" spans="1:8">
      <c r="A16" s="4">
        <v>2006</v>
      </c>
      <c r="B16" s="16">
        <v>9.1999999999999998E-3</v>
      </c>
      <c r="C16" s="1"/>
      <c r="D16" s="1"/>
      <c r="E16" s="1"/>
      <c r="F16" s="1"/>
      <c r="G16" s="1"/>
      <c r="H16" s="1"/>
    </row>
    <row r="17" spans="1:8">
      <c r="A17" s="4">
        <v>2007</v>
      </c>
      <c r="B17" s="15">
        <v>1.0800000000000001E-2</v>
      </c>
      <c r="C17" s="1"/>
      <c r="D17" s="1"/>
      <c r="E17" s="1"/>
      <c r="F17" s="1"/>
      <c r="G17" s="1"/>
      <c r="H17" s="1"/>
    </row>
    <row r="18" spans="1:8">
      <c r="A18" s="4">
        <v>2008</v>
      </c>
      <c r="B18" s="16">
        <v>4.7000000000000002E-3</v>
      </c>
      <c r="C18" s="1"/>
      <c r="D18" s="1"/>
      <c r="E18" s="1"/>
      <c r="F18" s="1"/>
      <c r="G18" s="1"/>
      <c r="H18" s="1"/>
    </row>
    <row r="19" spans="1:8">
      <c r="A19" s="4">
        <v>2009</v>
      </c>
      <c r="B19" s="15">
        <v>3.5000000000000001E-3</v>
      </c>
      <c r="C19" s="1"/>
      <c r="D19" s="1"/>
      <c r="E19" s="1"/>
      <c r="F19" s="1"/>
      <c r="G19" s="1"/>
      <c r="H19" s="1"/>
    </row>
    <row r="20" spans="1:8">
      <c r="A20" s="4">
        <v>2010</v>
      </c>
      <c r="B20" s="16">
        <v>4.1000000000000003E-3</v>
      </c>
      <c r="C20" s="1"/>
      <c r="D20" s="1"/>
      <c r="E20" s="1"/>
      <c r="F20" s="1"/>
      <c r="G20" s="1"/>
      <c r="H20" s="1"/>
    </row>
    <row r="21" spans="1:8">
      <c r="A21" s="4">
        <v>2011</v>
      </c>
      <c r="B21" s="15">
        <v>3.3E-3</v>
      </c>
      <c r="C21" s="1"/>
      <c r="D21" s="1"/>
      <c r="E21" s="1"/>
      <c r="F21" s="1"/>
      <c r="G21" s="1"/>
      <c r="H21" s="1"/>
    </row>
    <row r="22" spans="1:8">
      <c r="A22" s="4">
        <v>2012</v>
      </c>
      <c r="B22" s="16">
        <v>1.1000000000000001E-3</v>
      </c>
      <c r="C22" s="1"/>
      <c r="D22" s="1"/>
      <c r="E22" s="1"/>
      <c r="F22" s="1"/>
      <c r="G22" s="1"/>
      <c r="H22" s="1"/>
    </row>
    <row r="23" spans="1:8">
      <c r="A23" s="4">
        <v>2013</v>
      </c>
      <c r="B23" s="15">
        <v>-1E-3</v>
      </c>
      <c r="C23" s="1"/>
      <c r="D23" s="1"/>
      <c r="E23" s="1"/>
      <c r="F23" s="1"/>
      <c r="G23" s="1"/>
      <c r="H23" s="1"/>
    </row>
    <row r="24" spans="1:8">
      <c r="A24" s="4">
        <v>2014</v>
      </c>
      <c r="B24" s="16">
        <v>-1.2999999999999999E-3</v>
      </c>
      <c r="C24" s="23">
        <v>-2.0000000000000001E-4</v>
      </c>
      <c r="D24" s="22"/>
      <c r="E24" s="1"/>
      <c r="F24" s="1"/>
      <c r="G24" s="1"/>
      <c r="H24" s="1"/>
    </row>
    <row r="25" spans="1:8">
      <c r="A25" s="4">
        <v>2015</v>
      </c>
      <c r="B25" s="15">
        <v>-7.6E-3</v>
      </c>
      <c r="C25" s="23">
        <v>-1.15E-2</v>
      </c>
      <c r="D25" s="22"/>
      <c r="E25" s="1"/>
      <c r="F25" s="1"/>
      <c r="G25" s="1"/>
      <c r="H25" s="1"/>
    </row>
    <row r="26" spans="1:8">
      <c r="A26" s="4">
        <v>2016</v>
      </c>
      <c r="B26" s="16">
        <v>-1.61E-2</v>
      </c>
      <c r="C26" s="23">
        <v>-1.2999999999999999E-2</v>
      </c>
      <c r="D26" s="21"/>
      <c r="E26" s="1"/>
      <c r="F26" s="1"/>
      <c r="G26" s="1"/>
      <c r="H26" s="1"/>
    </row>
    <row r="27" spans="1:8">
      <c r="A27" s="4">
        <v>2017</v>
      </c>
      <c r="B27" s="15">
        <v>-1.47E-2</v>
      </c>
      <c r="C27" s="23">
        <v>-1.7600000000000001E-2</v>
      </c>
      <c r="D27" s="23">
        <v>-2.4400000000000002E-2</v>
      </c>
      <c r="E27" s="23">
        <v>-1.7600000000000001E-2</v>
      </c>
      <c r="F27" s="23">
        <v>-2.4400000000000002E-2</v>
      </c>
      <c r="G27" s="23">
        <v>-1.7600000000000001E-2</v>
      </c>
      <c r="H27" s="23">
        <v>-2.4400000000000002E-2</v>
      </c>
    </row>
    <row r="28" spans="1:8">
      <c r="A28" s="4">
        <v>2018</v>
      </c>
      <c r="B28" s="1"/>
      <c r="C28" s="23">
        <v>-1.2999999999999999E-2</v>
      </c>
      <c r="D28" s="23">
        <v>-2.3099999999999999E-2</v>
      </c>
      <c r="E28" s="23">
        <v>-1.3599999999999999E-2</v>
      </c>
      <c r="F28" s="23">
        <v>-2.3699999999999999E-2</v>
      </c>
      <c r="G28" s="23">
        <v>-1.2999999999999999E-2</v>
      </c>
      <c r="H28" s="23">
        <v>-2.3099999999999999E-2</v>
      </c>
    </row>
    <row r="29" spans="1:8">
      <c r="A29" s="4">
        <v>2019</v>
      </c>
      <c r="B29" s="1"/>
      <c r="C29" s="23">
        <v>-1.5900000000000001E-2</v>
      </c>
      <c r="D29" s="23">
        <v>-2.9399999999999999E-2</v>
      </c>
      <c r="E29" s="23">
        <v>-1.7600000000000001E-2</v>
      </c>
      <c r="F29" s="23">
        <v>-3.1099999999999999E-2</v>
      </c>
      <c r="G29" s="23">
        <v>-1.5100000000000001E-2</v>
      </c>
      <c r="H29" s="23">
        <v>-2.86E-2</v>
      </c>
    </row>
    <row r="30" spans="1:8">
      <c r="A30" s="4">
        <v>2020</v>
      </c>
      <c r="B30" s="1"/>
      <c r="C30" s="23">
        <v>-1.9599999999999999E-2</v>
      </c>
      <c r="D30" s="23">
        <v>-3.6700000000000003E-2</v>
      </c>
      <c r="E30" s="23">
        <v>-2.23E-2</v>
      </c>
      <c r="F30" s="23">
        <v>-3.9300000000000002E-2</v>
      </c>
      <c r="G30" s="23">
        <v>-1.7500000000000002E-2</v>
      </c>
      <c r="H30" s="23">
        <v>-3.4500000000000003E-2</v>
      </c>
    </row>
    <row r="31" spans="1:8">
      <c r="A31" s="4">
        <v>2021</v>
      </c>
      <c r="B31" s="1"/>
      <c r="C31" s="23">
        <v>-2.1999999999999999E-2</v>
      </c>
      <c r="D31" s="23">
        <v>-3.9300000000000002E-2</v>
      </c>
      <c r="E31" s="23">
        <v>-2.5600000000000001E-2</v>
      </c>
      <c r="F31" s="23">
        <v>-4.2999999999999997E-2</v>
      </c>
      <c r="G31" s="23">
        <v>-1.9199999999999998E-2</v>
      </c>
      <c r="H31" s="23">
        <v>-3.6499999999999998E-2</v>
      </c>
    </row>
    <row r="32" spans="1:8">
      <c r="A32" s="4">
        <v>2022</v>
      </c>
      <c r="B32" s="19"/>
      <c r="C32" s="23">
        <v>-2.4299999999999999E-2</v>
      </c>
      <c r="D32" s="23">
        <v>-4.2000000000000003E-2</v>
      </c>
      <c r="E32" s="23">
        <v>-2.9100000000000001E-2</v>
      </c>
      <c r="F32" s="23">
        <v>-4.7E-2</v>
      </c>
      <c r="G32" s="23">
        <v>-1.9900000000000001E-2</v>
      </c>
      <c r="H32" s="23">
        <v>-3.7600000000000001E-2</v>
      </c>
    </row>
    <row r="33" spans="1:8">
      <c r="A33" s="4">
        <v>2023</v>
      </c>
      <c r="B33" s="1"/>
      <c r="C33" s="23">
        <v>-2.3699999999999999E-2</v>
      </c>
      <c r="D33" s="23">
        <v>-4.1799999999999997E-2</v>
      </c>
      <c r="E33" s="23">
        <v>-2.98E-2</v>
      </c>
      <c r="F33" s="23">
        <v>-4.8099999999999997E-2</v>
      </c>
      <c r="G33" s="23">
        <v>-1.8700000000000001E-2</v>
      </c>
      <c r="H33" s="23">
        <v>-3.6700000000000003E-2</v>
      </c>
    </row>
    <row r="34" spans="1:8">
      <c r="A34" s="4">
        <v>2024</v>
      </c>
      <c r="B34" s="1"/>
      <c r="C34" s="23">
        <v>-2.3300000000000001E-2</v>
      </c>
      <c r="D34" s="23">
        <v>-4.1799999999999997E-2</v>
      </c>
      <c r="E34" s="23">
        <v>-2.9700000000000001E-2</v>
      </c>
      <c r="F34" s="23">
        <v>-4.8399999999999999E-2</v>
      </c>
      <c r="G34" s="23">
        <v>-1.7100000000000001E-2</v>
      </c>
      <c r="H34" s="23">
        <v>-3.5400000000000001E-2</v>
      </c>
    </row>
    <row r="35" spans="1:8">
      <c r="A35" s="4">
        <v>2025</v>
      </c>
      <c r="B35" s="1"/>
      <c r="C35" s="23">
        <v>-2.2700000000000001E-2</v>
      </c>
      <c r="D35" s="23">
        <v>-4.2299999999999997E-2</v>
      </c>
      <c r="E35" s="23">
        <v>-2.9600000000000001E-2</v>
      </c>
      <c r="F35" s="23">
        <v>-4.9500000000000002E-2</v>
      </c>
      <c r="G35" s="23">
        <v>-1.54E-2</v>
      </c>
      <c r="H35" s="23">
        <v>-3.4799999999999998E-2</v>
      </c>
    </row>
    <row r="36" spans="1:8">
      <c r="A36" s="4">
        <v>2026</v>
      </c>
      <c r="B36" s="1"/>
      <c r="C36" s="23">
        <v>-2.1600000000000001E-2</v>
      </c>
      <c r="D36" s="23">
        <v>-4.2200000000000001E-2</v>
      </c>
      <c r="E36" s="23">
        <v>-3.0200000000000001E-2</v>
      </c>
      <c r="F36" s="23">
        <v>-5.1400000000000001E-2</v>
      </c>
      <c r="G36" s="23">
        <v>-1.32E-2</v>
      </c>
      <c r="H36" s="23">
        <v>-3.3500000000000002E-2</v>
      </c>
    </row>
    <row r="37" spans="1:8">
      <c r="A37" s="4">
        <v>2027</v>
      </c>
      <c r="B37" s="1"/>
      <c r="C37" s="23">
        <v>-1.9699999999999999E-2</v>
      </c>
      <c r="D37" s="23">
        <v>-4.1399999999999999E-2</v>
      </c>
      <c r="E37" s="23">
        <v>-3.0099999999999998E-2</v>
      </c>
      <c r="F37" s="23">
        <v>-5.2699999999999997E-2</v>
      </c>
      <c r="G37" s="23">
        <v>-1.0999999999999999E-2</v>
      </c>
      <c r="H37" s="23">
        <v>-3.2199999999999999E-2</v>
      </c>
    </row>
    <row r="38" spans="1:8">
      <c r="A38" s="4">
        <v>2028</v>
      </c>
      <c r="B38" s="8"/>
      <c r="C38" s="23">
        <v>-1.6400000000000001E-2</v>
      </c>
      <c r="D38" s="23">
        <v>-3.9199999999999999E-2</v>
      </c>
      <c r="E38" s="23">
        <v>-2.7900000000000001E-2</v>
      </c>
      <c r="F38" s="23">
        <v>-5.1799999999999999E-2</v>
      </c>
      <c r="G38" s="23">
        <v>-7.6E-3</v>
      </c>
      <c r="H38" s="23">
        <v>-2.98E-2</v>
      </c>
    </row>
    <row r="39" spans="1:8">
      <c r="A39" s="4">
        <v>2029</v>
      </c>
      <c r="B39" s="8"/>
      <c r="C39" s="23">
        <v>-1.5800000000000002E-2</v>
      </c>
      <c r="D39" s="23">
        <v>-3.9899999999999998E-2</v>
      </c>
      <c r="E39" s="23">
        <v>-2.7699999999999999E-2</v>
      </c>
      <c r="F39" s="23">
        <v>-5.2900000000000003E-2</v>
      </c>
      <c r="G39" s="23">
        <v>-5.3E-3</v>
      </c>
      <c r="H39" s="23">
        <v>-2.8500000000000001E-2</v>
      </c>
    </row>
    <row r="40" spans="1:8">
      <c r="A40" s="4">
        <v>2030</v>
      </c>
      <c r="B40" s="8"/>
      <c r="C40" s="23">
        <v>-1.5599999999999999E-2</v>
      </c>
      <c r="D40" s="23">
        <v>-4.0500000000000001E-2</v>
      </c>
      <c r="E40" s="23">
        <v>-2.7900000000000001E-2</v>
      </c>
      <c r="F40" s="23">
        <v>-5.4300000000000001E-2</v>
      </c>
      <c r="G40" s="23">
        <v>-3.7000000000000002E-3</v>
      </c>
      <c r="H40" s="23">
        <v>-2.7400000000000001E-2</v>
      </c>
    </row>
    <row r="41" spans="1:8">
      <c r="A41" s="4">
        <v>2031</v>
      </c>
      <c r="B41" s="8"/>
      <c r="C41" s="23">
        <v>-1.44E-2</v>
      </c>
      <c r="D41" s="23">
        <v>-4.02E-2</v>
      </c>
      <c r="E41" s="23">
        <v>-2.7799999999999998E-2</v>
      </c>
      <c r="F41" s="23">
        <v>-5.5300000000000002E-2</v>
      </c>
      <c r="G41" s="23">
        <v>-2.5999999999999999E-3</v>
      </c>
      <c r="H41" s="23">
        <v>-2.7099999999999999E-2</v>
      </c>
    </row>
    <row r="42" spans="1:8">
      <c r="A42" s="4">
        <v>2032</v>
      </c>
      <c r="B42" s="8"/>
      <c r="C42" s="23">
        <v>-1.44E-2</v>
      </c>
      <c r="D42" s="23">
        <v>-4.1200000000000001E-2</v>
      </c>
      <c r="E42" s="23">
        <v>-2.7900000000000001E-2</v>
      </c>
      <c r="F42" s="23">
        <v>-5.67E-2</v>
      </c>
      <c r="G42" s="23">
        <v>-1.6999999999999999E-3</v>
      </c>
      <c r="H42" s="23">
        <v>-2.7E-2</v>
      </c>
    </row>
    <row r="43" spans="1:8">
      <c r="A43" s="4">
        <v>2033</v>
      </c>
      <c r="B43" s="8"/>
      <c r="C43" s="23">
        <v>-1.4E-2</v>
      </c>
      <c r="D43" s="23">
        <v>-4.1700000000000001E-2</v>
      </c>
      <c r="E43" s="23">
        <v>-2.92E-2</v>
      </c>
      <c r="F43" s="23">
        <v>-5.9299999999999999E-2</v>
      </c>
      <c r="G43" s="23">
        <v>-6.9999999999999999E-4</v>
      </c>
      <c r="H43" s="23">
        <v>-2.6499999999999999E-2</v>
      </c>
    </row>
    <row r="44" spans="1:8">
      <c r="A44" s="4">
        <v>2034</v>
      </c>
      <c r="B44" s="8"/>
      <c r="C44" s="23">
        <v>-1.41E-2</v>
      </c>
      <c r="D44" s="23">
        <v>-4.2799999999999998E-2</v>
      </c>
      <c r="E44" s="23">
        <v>-3.0200000000000001E-2</v>
      </c>
      <c r="F44" s="23">
        <v>-6.1600000000000002E-2</v>
      </c>
      <c r="G44" s="23">
        <v>5.0000000000000001E-4</v>
      </c>
      <c r="H44" s="23">
        <v>-2.6100000000000002E-2</v>
      </c>
    </row>
    <row r="45" spans="1:8">
      <c r="A45" s="4">
        <v>2035</v>
      </c>
      <c r="B45" s="8"/>
      <c r="C45" s="23">
        <v>-1.2699999999999999E-2</v>
      </c>
      <c r="D45" s="23">
        <v>-4.2000000000000003E-2</v>
      </c>
      <c r="E45" s="23">
        <v>-3.1199999999999999E-2</v>
      </c>
      <c r="F45" s="23">
        <v>-6.4000000000000001E-2</v>
      </c>
      <c r="G45" s="23">
        <v>1.1000000000000001E-3</v>
      </c>
      <c r="H45" s="23">
        <v>-2.5999999999999999E-2</v>
      </c>
    </row>
    <row r="46" spans="1:8">
      <c r="A46" s="4">
        <v>2036</v>
      </c>
      <c r="B46" s="8"/>
      <c r="C46" s="23">
        <v>-1.14E-2</v>
      </c>
      <c r="D46" s="23">
        <v>-4.1500000000000002E-2</v>
      </c>
      <c r="E46" s="23">
        <v>-3.1099999999999999E-2</v>
      </c>
      <c r="F46" s="23">
        <v>-6.5299999999999997E-2</v>
      </c>
      <c r="G46" s="23">
        <v>2.3E-3</v>
      </c>
      <c r="H46" s="23">
        <v>-2.5399999999999999E-2</v>
      </c>
    </row>
    <row r="47" spans="1:8">
      <c r="A47" s="4">
        <v>2037</v>
      </c>
      <c r="B47" s="8"/>
      <c r="C47" s="23">
        <v>-1.11E-2</v>
      </c>
      <c r="D47" s="23">
        <v>-4.2299999999999997E-2</v>
      </c>
      <c r="E47" s="23">
        <v>-3.1800000000000002E-2</v>
      </c>
      <c r="F47" s="23">
        <v>-6.7500000000000004E-2</v>
      </c>
      <c r="G47" s="23">
        <v>3.5000000000000001E-3</v>
      </c>
      <c r="H47" s="23">
        <v>-2.4899999999999999E-2</v>
      </c>
    </row>
    <row r="48" spans="1:8">
      <c r="A48" s="4">
        <v>2038</v>
      </c>
      <c r="B48" s="8"/>
      <c r="C48" s="23">
        <v>-1.11E-2</v>
      </c>
      <c r="D48" s="23">
        <v>-4.3400000000000001E-2</v>
      </c>
      <c r="E48" s="23">
        <v>-3.1600000000000003E-2</v>
      </c>
      <c r="F48" s="23">
        <v>-6.8699999999999997E-2</v>
      </c>
      <c r="G48" s="23">
        <v>5.1999999999999998E-3</v>
      </c>
      <c r="H48" s="23">
        <v>-2.3800000000000002E-2</v>
      </c>
    </row>
    <row r="49" spans="1:8">
      <c r="A49" s="4">
        <v>2039</v>
      </c>
      <c r="B49" s="13"/>
      <c r="C49" s="23">
        <v>-1.1599999999999999E-2</v>
      </c>
      <c r="D49" s="23">
        <v>-4.4999999999999998E-2</v>
      </c>
      <c r="E49" s="23">
        <v>-3.1899999999999998E-2</v>
      </c>
      <c r="F49" s="23">
        <v>-7.0599999999999996E-2</v>
      </c>
      <c r="G49" s="23">
        <v>5.4999999999999997E-3</v>
      </c>
      <c r="H49" s="23">
        <v>-2.4199999999999999E-2</v>
      </c>
    </row>
    <row r="50" spans="1:8">
      <c r="A50" s="4">
        <v>2040</v>
      </c>
      <c r="B50" s="14"/>
      <c r="C50" s="23">
        <v>-1.0999999999999999E-2</v>
      </c>
      <c r="D50" s="23">
        <v>-4.5699999999999998E-2</v>
      </c>
      <c r="E50" s="23">
        <v>-3.1600000000000003E-2</v>
      </c>
      <c r="F50" s="23">
        <v>-7.1900000000000006E-2</v>
      </c>
      <c r="G50" s="23">
        <v>5.7999999999999996E-3</v>
      </c>
      <c r="H50" s="23">
        <v>-2.4400000000000002E-2</v>
      </c>
    </row>
    <row r="53" spans="1:8">
      <c r="C53" t="s">
        <v>10</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Leonardo Calcagno</dc:creator>
  <cp:lastModifiedBy>Leonardo Calcagno</cp:lastModifiedBy>
  <dcterms:created xsi:type="dcterms:W3CDTF">2018-04-16T16:31:34Z</dcterms:created>
  <dcterms:modified xsi:type="dcterms:W3CDTF">2018-09-25T18:09:30Z</dcterms:modified>
</cp:coreProperties>
</file>