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15460" windowHeight="17540" tabRatio="976"/>
  </bookViews>
  <sheets>
    <sheet name="Central scenario" sheetId="1" r:id="rId1"/>
    <sheet name="Low scenario" sheetId="2" r:id="rId2"/>
    <sheet name="High scenario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M111" i="3" l="1"/>
  <c r="G111" i="3"/>
  <c r="J111" i="3"/>
  <c r="M110" i="3"/>
  <c r="G110" i="3"/>
  <c r="J110" i="3"/>
  <c r="M109" i="3"/>
  <c r="G109" i="3"/>
  <c r="J109" i="3"/>
  <c r="M108" i="3"/>
  <c r="G108" i="3"/>
  <c r="J108" i="3"/>
  <c r="M107" i="3"/>
  <c r="G107" i="3"/>
  <c r="J107" i="3"/>
  <c r="M106" i="3"/>
  <c r="G106" i="3"/>
  <c r="J106" i="3"/>
  <c r="M105" i="3"/>
  <c r="G105" i="3"/>
  <c r="J105" i="3"/>
  <c r="M104" i="3"/>
  <c r="G104" i="3"/>
  <c r="J104" i="3"/>
  <c r="M103" i="3"/>
  <c r="G103" i="3"/>
  <c r="J103" i="3"/>
  <c r="M102" i="3"/>
  <c r="G102" i="3"/>
  <c r="J102" i="3"/>
  <c r="M101" i="3"/>
  <c r="G101" i="3"/>
  <c r="J101" i="3"/>
  <c r="M100" i="3"/>
  <c r="G100" i="3"/>
  <c r="J100" i="3"/>
  <c r="M99" i="3"/>
  <c r="G99" i="3"/>
  <c r="J99" i="3"/>
  <c r="M98" i="3"/>
  <c r="G98" i="3"/>
  <c r="J98" i="3"/>
  <c r="M97" i="3"/>
  <c r="G97" i="3"/>
  <c r="J97" i="3"/>
  <c r="M96" i="3"/>
  <c r="G96" i="3"/>
  <c r="J96" i="3"/>
  <c r="M95" i="3"/>
  <c r="G95" i="3"/>
  <c r="J95" i="3"/>
  <c r="M94" i="3"/>
  <c r="G94" i="3"/>
  <c r="J94" i="3"/>
  <c r="M93" i="3"/>
  <c r="G93" i="3"/>
  <c r="J93" i="3"/>
  <c r="M92" i="3"/>
  <c r="G92" i="3"/>
  <c r="J92" i="3"/>
  <c r="M91" i="3"/>
  <c r="G91" i="3"/>
  <c r="J91" i="3"/>
  <c r="M90" i="3"/>
  <c r="G90" i="3"/>
  <c r="J90" i="3"/>
  <c r="M89" i="3"/>
  <c r="G89" i="3"/>
  <c r="J89" i="3"/>
  <c r="M88" i="3"/>
  <c r="G88" i="3"/>
  <c r="J88" i="3"/>
  <c r="M87" i="3"/>
  <c r="G87" i="3"/>
  <c r="J87" i="3"/>
  <c r="M86" i="3"/>
  <c r="G86" i="3"/>
  <c r="J86" i="3"/>
  <c r="M85" i="3"/>
  <c r="G85" i="3"/>
  <c r="J85" i="3"/>
  <c r="M84" i="3"/>
  <c r="G84" i="3"/>
  <c r="J84" i="3"/>
  <c r="M83" i="3"/>
  <c r="G83" i="3"/>
  <c r="J83" i="3"/>
  <c r="M82" i="3"/>
  <c r="G82" i="3"/>
  <c r="J82" i="3"/>
  <c r="M81" i="3"/>
  <c r="G81" i="3"/>
  <c r="J81" i="3"/>
  <c r="M80" i="3"/>
  <c r="G80" i="3"/>
  <c r="J80" i="3"/>
  <c r="M79" i="3"/>
  <c r="G79" i="3"/>
  <c r="J79" i="3"/>
  <c r="M78" i="3"/>
  <c r="G78" i="3"/>
  <c r="J78" i="3"/>
  <c r="M77" i="3"/>
  <c r="G77" i="3"/>
  <c r="J77" i="3"/>
  <c r="M76" i="3"/>
  <c r="G76" i="3"/>
  <c r="J76" i="3"/>
  <c r="M75" i="3"/>
  <c r="G75" i="3"/>
  <c r="J75" i="3"/>
  <c r="M74" i="3"/>
  <c r="G74" i="3"/>
  <c r="J74" i="3"/>
  <c r="M73" i="3"/>
  <c r="G73" i="3"/>
  <c r="J73" i="3"/>
  <c r="M72" i="3"/>
  <c r="G72" i="3"/>
  <c r="J72" i="3"/>
  <c r="M71" i="3"/>
  <c r="G71" i="3"/>
  <c r="J71" i="3"/>
  <c r="M70" i="3"/>
  <c r="G70" i="3"/>
  <c r="J70" i="3"/>
  <c r="M69" i="3"/>
  <c r="G69" i="3"/>
  <c r="J69" i="3"/>
  <c r="M68" i="3"/>
  <c r="G68" i="3"/>
  <c r="J68" i="3"/>
  <c r="M67" i="3"/>
  <c r="G67" i="3"/>
  <c r="J67" i="3"/>
  <c r="M66" i="3"/>
  <c r="G66" i="3"/>
  <c r="J66" i="3"/>
  <c r="M65" i="3"/>
  <c r="G65" i="3"/>
  <c r="J65" i="3"/>
  <c r="M64" i="3"/>
  <c r="G64" i="3"/>
  <c r="J64" i="3"/>
  <c r="M63" i="3"/>
  <c r="G63" i="3"/>
  <c r="J63" i="3"/>
  <c r="M62" i="3"/>
  <c r="G62" i="3"/>
  <c r="J62" i="3"/>
  <c r="M61" i="3"/>
  <c r="G61" i="3"/>
  <c r="J61" i="3"/>
  <c r="M60" i="3"/>
  <c r="G60" i="3"/>
  <c r="J60" i="3"/>
  <c r="M59" i="3"/>
  <c r="G59" i="3"/>
  <c r="J59" i="3"/>
  <c r="M58" i="3"/>
  <c r="G58" i="3"/>
  <c r="J58" i="3"/>
  <c r="M57" i="3"/>
  <c r="G57" i="3"/>
  <c r="J57" i="3"/>
  <c r="M56" i="3"/>
  <c r="G56" i="3"/>
  <c r="J56" i="3"/>
  <c r="M55" i="3"/>
  <c r="G55" i="3"/>
  <c r="J55" i="3"/>
  <c r="M54" i="3"/>
  <c r="G54" i="3"/>
  <c r="J54" i="3"/>
  <c r="M53" i="3"/>
  <c r="G53" i="3"/>
  <c r="J53" i="3"/>
  <c r="M52" i="3"/>
  <c r="G52" i="3"/>
  <c r="J52" i="3"/>
  <c r="M51" i="3"/>
  <c r="G51" i="3"/>
  <c r="J51" i="3"/>
  <c r="M50" i="3"/>
  <c r="G50" i="3"/>
  <c r="J50" i="3"/>
  <c r="M49" i="3"/>
  <c r="G49" i="3"/>
  <c r="J49" i="3"/>
  <c r="M48" i="3"/>
  <c r="G48" i="3"/>
  <c r="J48" i="3"/>
  <c r="M47" i="3"/>
  <c r="G47" i="3"/>
  <c r="J47" i="3"/>
  <c r="M46" i="3"/>
  <c r="G46" i="3"/>
  <c r="J46" i="3"/>
  <c r="M45" i="3"/>
  <c r="G45" i="3"/>
  <c r="J45" i="3"/>
  <c r="M44" i="3"/>
  <c r="G44" i="3"/>
  <c r="J44" i="3"/>
  <c r="M43" i="3"/>
  <c r="G43" i="3"/>
  <c r="J43" i="3"/>
  <c r="M42" i="3"/>
  <c r="G42" i="3"/>
  <c r="J42" i="3"/>
  <c r="M41" i="3"/>
  <c r="G41" i="3"/>
  <c r="J41" i="3"/>
  <c r="M40" i="3"/>
  <c r="G40" i="3"/>
  <c r="J40" i="3"/>
  <c r="M39" i="3"/>
  <c r="G39" i="3"/>
  <c r="J39" i="3"/>
  <c r="M38" i="3"/>
  <c r="G38" i="3"/>
  <c r="J38" i="3"/>
  <c r="M37" i="3"/>
  <c r="G37" i="3"/>
  <c r="J37" i="3"/>
  <c r="M36" i="3"/>
  <c r="G36" i="3"/>
  <c r="J36" i="3"/>
  <c r="M35" i="3"/>
  <c r="G35" i="3"/>
  <c r="J35" i="3"/>
  <c r="M34" i="3"/>
  <c r="G34" i="3"/>
  <c r="J34" i="3"/>
  <c r="M33" i="3"/>
  <c r="G33" i="3"/>
  <c r="J33" i="3"/>
  <c r="M32" i="3"/>
  <c r="G32" i="3"/>
  <c r="J32" i="3"/>
  <c r="M31" i="3"/>
  <c r="G31" i="3"/>
  <c r="J31" i="3"/>
  <c r="M30" i="3"/>
  <c r="G30" i="3"/>
  <c r="J30" i="3"/>
  <c r="M29" i="3"/>
  <c r="G29" i="3"/>
  <c r="J29" i="3"/>
  <c r="M28" i="3"/>
  <c r="G28" i="3"/>
  <c r="J28" i="3"/>
  <c r="M27" i="3"/>
  <c r="G27" i="3"/>
  <c r="J27" i="3"/>
  <c r="M26" i="3"/>
  <c r="G26" i="3"/>
  <c r="J26" i="3"/>
  <c r="M25" i="3"/>
  <c r="G25" i="3"/>
  <c r="J25" i="3"/>
  <c r="M24" i="3"/>
  <c r="G24" i="3"/>
  <c r="J24" i="3"/>
  <c r="M23" i="3"/>
  <c r="G23" i="3"/>
  <c r="J23" i="3"/>
  <c r="M22" i="3"/>
  <c r="G22" i="3"/>
  <c r="J22" i="3"/>
  <c r="M21" i="3"/>
  <c r="G21" i="3"/>
  <c r="J21" i="3"/>
  <c r="M20" i="3"/>
  <c r="G20" i="3"/>
  <c r="J20" i="3"/>
  <c r="M19" i="3"/>
  <c r="G19" i="3"/>
  <c r="J19" i="3"/>
  <c r="M18" i="3"/>
  <c r="G18" i="3"/>
  <c r="J18" i="3"/>
  <c r="M17" i="3"/>
  <c r="G17" i="3"/>
  <c r="J17" i="3"/>
  <c r="M16" i="3"/>
  <c r="G16" i="3"/>
  <c r="J16" i="3"/>
  <c r="M15" i="3"/>
  <c r="G15" i="3"/>
  <c r="J15" i="3"/>
  <c r="M14" i="3"/>
  <c r="G14" i="3"/>
  <c r="J14" i="3"/>
  <c r="M13" i="3"/>
  <c r="G13" i="3"/>
  <c r="J13" i="3"/>
  <c r="M12" i="3"/>
  <c r="G12" i="3"/>
  <c r="J12" i="3"/>
  <c r="M11" i="3"/>
  <c r="G11" i="3"/>
  <c r="J11" i="3"/>
  <c r="M10" i="3"/>
  <c r="G10" i="3"/>
  <c r="J10" i="3"/>
  <c r="M9" i="3"/>
  <c r="L2" i="3"/>
  <c r="L3" i="3"/>
  <c r="L4" i="3"/>
  <c r="L5" i="3"/>
  <c r="L6" i="3"/>
  <c r="L7" i="3"/>
  <c r="L9" i="3"/>
  <c r="G9" i="3"/>
  <c r="J9" i="3"/>
  <c r="I2" i="3"/>
  <c r="I3" i="3"/>
  <c r="I4" i="3"/>
  <c r="I5" i="3"/>
  <c r="I6" i="3"/>
  <c r="I7" i="3"/>
  <c r="I9" i="3"/>
  <c r="M8" i="3"/>
  <c r="G8" i="3"/>
  <c r="J8" i="3"/>
  <c r="M7" i="3"/>
  <c r="J7" i="3"/>
  <c r="M6" i="3"/>
  <c r="J6" i="3"/>
  <c r="M5" i="3"/>
  <c r="J5" i="3"/>
  <c r="M4" i="3"/>
  <c r="J4" i="3"/>
  <c r="M3" i="3"/>
  <c r="J3" i="3"/>
  <c r="M2" i="3"/>
  <c r="J2" i="3"/>
  <c r="M111" i="2"/>
  <c r="G111" i="2"/>
  <c r="J111" i="2"/>
  <c r="M110" i="2"/>
  <c r="G110" i="2"/>
  <c r="J110" i="2"/>
  <c r="M109" i="2"/>
  <c r="G109" i="2"/>
  <c r="J109" i="2"/>
  <c r="M108" i="2"/>
  <c r="G108" i="2"/>
  <c r="J108" i="2"/>
  <c r="M107" i="2"/>
  <c r="G107" i="2"/>
  <c r="J107" i="2"/>
  <c r="M106" i="2"/>
  <c r="G106" i="2"/>
  <c r="J106" i="2"/>
  <c r="M105" i="2"/>
  <c r="G105" i="2"/>
  <c r="J105" i="2"/>
  <c r="M104" i="2"/>
  <c r="G104" i="2"/>
  <c r="J104" i="2"/>
  <c r="M103" i="2"/>
  <c r="G103" i="2"/>
  <c r="J103" i="2"/>
  <c r="M102" i="2"/>
  <c r="G102" i="2"/>
  <c r="J102" i="2"/>
  <c r="M101" i="2"/>
  <c r="G101" i="2"/>
  <c r="J101" i="2"/>
  <c r="M100" i="2"/>
  <c r="G100" i="2"/>
  <c r="J100" i="2"/>
  <c r="M99" i="2"/>
  <c r="G99" i="2"/>
  <c r="J99" i="2"/>
  <c r="M98" i="2"/>
  <c r="G98" i="2"/>
  <c r="J98" i="2"/>
  <c r="M97" i="2"/>
  <c r="G97" i="2"/>
  <c r="J97" i="2"/>
  <c r="M96" i="2"/>
  <c r="G96" i="2"/>
  <c r="J96" i="2"/>
  <c r="M95" i="2"/>
  <c r="G95" i="2"/>
  <c r="J95" i="2"/>
  <c r="M94" i="2"/>
  <c r="G94" i="2"/>
  <c r="J94" i="2"/>
  <c r="M93" i="2"/>
  <c r="G93" i="2"/>
  <c r="J93" i="2"/>
  <c r="M92" i="2"/>
  <c r="G92" i="2"/>
  <c r="J92" i="2"/>
  <c r="M91" i="2"/>
  <c r="G91" i="2"/>
  <c r="J91" i="2"/>
  <c r="M90" i="2"/>
  <c r="G90" i="2"/>
  <c r="J90" i="2"/>
  <c r="M89" i="2"/>
  <c r="G89" i="2"/>
  <c r="J89" i="2"/>
  <c r="M88" i="2"/>
  <c r="G88" i="2"/>
  <c r="J88" i="2"/>
  <c r="M87" i="2"/>
  <c r="G87" i="2"/>
  <c r="J87" i="2"/>
  <c r="M86" i="2"/>
  <c r="G86" i="2"/>
  <c r="J86" i="2"/>
  <c r="M85" i="2"/>
  <c r="G85" i="2"/>
  <c r="J85" i="2"/>
  <c r="M84" i="2"/>
  <c r="G84" i="2"/>
  <c r="J84" i="2"/>
  <c r="M83" i="2"/>
  <c r="G83" i="2"/>
  <c r="J83" i="2"/>
  <c r="M82" i="2"/>
  <c r="G82" i="2"/>
  <c r="J82" i="2"/>
  <c r="M81" i="2"/>
  <c r="G81" i="2"/>
  <c r="J81" i="2"/>
  <c r="M80" i="2"/>
  <c r="G80" i="2"/>
  <c r="J80" i="2"/>
  <c r="M79" i="2"/>
  <c r="G79" i="2"/>
  <c r="J79" i="2"/>
  <c r="M78" i="2"/>
  <c r="G78" i="2"/>
  <c r="J78" i="2"/>
  <c r="M77" i="2"/>
  <c r="G77" i="2"/>
  <c r="J77" i="2"/>
  <c r="M76" i="2"/>
  <c r="G76" i="2"/>
  <c r="J76" i="2"/>
  <c r="M75" i="2"/>
  <c r="G75" i="2"/>
  <c r="J75" i="2"/>
  <c r="M74" i="2"/>
  <c r="G74" i="2"/>
  <c r="J74" i="2"/>
  <c r="M73" i="2"/>
  <c r="G73" i="2"/>
  <c r="J73" i="2"/>
  <c r="M72" i="2"/>
  <c r="G72" i="2"/>
  <c r="J72" i="2"/>
  <c r="M71" i="2"/>
  <c r="G71" i="2"/>
  <c r="J71" i="2"/>
  <c r="M70" i="2"/>
  <c r="G70" i="2"/>
  <c r="J70" i="2"/>
  <c r="M69" i="2"/>
  <c r="G69" i="2"/>
  <c r="J69" i="2"/>
  <c r="M68" i="2"/>
  <c r="G68" i="2"/>
  <c r="J68" i="2"/>
  <c r="M67" i="2"/>
  <c r="G67" i="2"/>
  <c r="J67" i="2"/>
  <c r="M66" i="2"/>
  <c r="G66" i="2"/>
  <c r="J66" i="2"/>
  <c r="M65" i="2"/>
  <c r="G65" i="2"/>
  <c r="J65" i="2"/>
  <c r="M64" i="2"/>
  <c r="G64" i="2"/>
  <c r="J64" i="2"/>
  <c r="M63" i="2"/>
  <c r="G63" i="2"/>
  <c r="J63" i="2"/>
  <c r="M62" i="2"/>
  <c r="G62" i="2"/>
  <c r="J62" i="2"/>
  <c r="M61" i="2"/>
  <c r="G61" i="2"/>
  <c r="J61" i="2"/>
  <c r="M60" i="2"/>
  <c r="G60" i="2"/>
  <c r="J60" i="2"/>
  <c r="M59" i="2"/>
  <c r="G59" i="2"/>
  <c r="J59" i="2"/>
  <c r="M58" i="2"/>
  <c r="G58" i="2"/>
  <c r="J58" i="2"/>
  <c r="M57" i="2"/>
  <c r="G57" i="2"/>
  <c r="J57" i="2"/>
  <c r="M56" i="2"/>
  <c r="G56" i="2"/>
  <c r="J56" i="2"/>
  <c r="M55" i="2"/>
  <c r="G55" i="2"/>
  <c r="J55" i="2"/>
  <c r="M54" i="2"/>
  <c r="G54" i="2"/>
  <c r="J54" i="2"/>
  <c r="M53" i="2"/>
  <c r="G53" i="2"/>
  <c r="J53" i="2"/>
  <c r="M52" i="2"/>
  <c r="G52" i="2"/>
  <c r="J52" i="2"/>
  <c r="M51" i="2"/>
  <c r="G51" i="2"/>
  <c r="J51" i="2"/>
  <c r="M50" i="2"/>
  <c r="G50" i="2"/>
  <c r="J50" i="2"/>
  <c r="M49" i="2"/>
  <c r="G49" i="2"/>
  <c r="J49" i="2"/>
  <c r="M48" i="2"/>
  <c r="G48" i="2"/>
  <c r="J48" i="2"/>
  <c r="M47" i="2"/>
  <c r="G47" i="2"/>
  <c r="J47" i="2"/>
  <c r="M46" i="2"/>
  <c r="G46" i="2"/>
  <c r="J46" i="2"/>
  <c r="M45" i="2"/>
  <c r="G45" i="2"/>
  <c r="J45" i="2"/>
  <c r="M44" i="2"/>
  <c r="G44" i="2"/>
  <c r="J44" i="2"/>
  <c r="M43" i="2"/>
  <c r="G43" i="2"/>
  <c r="J43" i="2"/>
  <c r="M42" i="2"/>
  <c r="G42" i="2"/>
  <c r="J42" i="2"/>
  <c r="M41" i="2"/>
  <c r="G41" i="2"/>
  <c r="J41" i="2"/>
  <c r="M40" i="2"/>
  <c r="G40" i="2"/>
  <c r="J40" i="2"/>
  <c r="M39" i="2"/>
  <c r="G39" i="2"/>
  <c r="J39" i="2"/>
  <c r="M38" i="2"/>
  <c r="G38" i="2"/>
  <c r="J38" i="2"/>
  <c r="M37" i="2"/>
  <c r="G37" i="2"/>
  <c r="J37" i="2"/>
  <c r="M36" i="2"/>
  <c r="G36" i="2"/>
  <c r="J36" i="2"/>
  <c r="M35" i="2"/>
  <c r="G35" i="2"/>
  <c r="J35" i="2"/>
  <c r="M34" i="2"/>
  <c r="G34" i="2"/>
  <c r="J34" i="2"/>
  <c r="M33" i="2"/>
  <c r="G33" i="2"/>
  <c r="J33" i="2"/>
  <c r="M32" i="2"/>
  <c r="G32" i="2"/>
  <c r="J32" i="2"/>
  <c r="M31" i="2"/>
  <c r="G31" i="2"/>
  <c r="J31" i="2"/>
  <c r="M30" i="2"/>
  <c r="G30" i="2"/>
  <c r="J30" i="2"/>
  <c r="M29" i="2"/>
  <c r="G29" i="2"/>
  <c r="J29" i="2"/>
  <c r="M28" i="2"/>
  <c r="G28" i="2"/>
  <c r="J28" i="2"/>
  <c r="M27" i="2"/>
  <c r="G27" i="2"/>
  <c r="J27" i="2"/>
  <c r="M26" i="2"/>
  <c r="G26" i="2"/>
  <c r="J26" i="2"/>
  <c r="M25" i="2"/>
  <c r="G25" i="2"/>
  <c r="J25" i="2"/>
  <c r="M24" i="2"/>
  <c r="G24" i="2"/>
  <c r="J24" i="2"/>
  <c r="M23" i="2"/>
  <c r="G23" i="2"/>
  <c r="J23" i="2"/>
  <c r="M22" i="2"/>
  <c r="G22" i="2"/>
  <c r="J22" i="2"/>
  <c r="M21" i="2"/>
  <c r="G21" i="2"/>
  <c r="J21" i="2"/>
  <c r="M20" i="2"/>
  <c r="G20" i="2"/>
  <c r="J20" i="2"/>
  <c r="M19" i="2"/>
  <c r="G19" i="2"/>
  <c r="J19" i="2"/>
  <c r="M18" i="2"/>
  <c r="G18" i="2"/>
  <c r="J18" i="2"/>
  <c r="M17" i="2"/>
  <c r="G17" i="2"/>
  <c r="J17" i="2"/>
  <c r="M16" i="2"/>
  <c r="G16" i="2"/>
  <c r="J16" i="2"/>
  <c r="M15" i="2"/>
  <c r="G15" i="2"/>
  <c r="J15" i="2"/>
  <c r="M14" i="2"/>
  <c r="G14" i="2"/>
  <c r="J14" i="2"/>
  <c r="M13" i="2"/>
  <c r="G13" i="2"/>
  <c r="J13" i="2"/>
  <c r="M12" i="2"/>
  <c r="G12" i="2"/>
  <c r="J12" i="2"/>
  <c r="M11" i="2"/>
  <c r="G11" i="2"/>
  <c r="J11" i="2"/>
  <c r="M10" i="2"/>
  <c r="G10" i="2"/>
  <c r="J10" i="2"/>
  <c r="M9" i="2"/>
  <c r="L2" i="2"/>
  <c r="L3" i="2"/>
  <c r="L4" i="2"/>
  <c r="L5" i="2"/>
  <c r="L6" i="2"/>
  <c r="L7" i="2"/>
  <c r="L9" i="2"/>
  <c r="G9" i="2"/>
  <c r="J9" i="2"/>
  <c r="I2" i="2"/>
  <c r="I3" i="2"/>
  <c r="I4" i="2"/>
  <c r="I5" i="2"/>
  <c r="I6" i="2"/>
  <c r="I7" i="2"/>
  <c r="I9" i="2"/>
  <c r="M8" i="2"/>
  <c r="G8" i="2"/>
  <c r="J8" i="2"/>
  <c r="M7" i="2"/>
  <c r="J7" i="2"/>
  <c r="M6" i="2"/>
  <c r="J6" i="2"/>
  <c r="M5" i="2"/>
  <c r="J5" i="2"/>
  <c r="M4" i="2"/>
  <c r="J4" i="2"/>
  <c r="M3" i="2"/>
  <c r="J3" i="2"/>
  <c r="M2" i="2"/>
  <c r="J2" i="2"/>
  <c r="M111" i="1"/>
  <c r="G111" i="1"/>
  <c r="J111" i="1"/>
  <c r="M110" i="1"/>
  <c r="G110" i="1"/>
  <c r="J110" i="1"/>
  <c r="M109" i="1"/>
  <c r="G109" i="1"/>
  <c r="J109" i="1"/>
  <c r="M108" i="1"/>
  <c r="G108" i="1"/>
  <c r="J108" i="1"/>
  <c r="M107" i="1"/>
  <c r="G107" i="1"/>
  <c r="J107" i="1"/>
  <c r="M106" i="1"/>
  <c r="G106" i="1"/>
  <c r="J106" i="1"/>
  <c r="M105" i="1"/>
  <c r="G105" i="1"/>
  <c r="J105" i="1"/>
  <c r="M104" i="1"/>
  <c r="G104" i="1"/>
  <c r="J104" i="1"/>
  <c r="M103" i="1"/>
  <c r="G103" i="1"/>
  <c r="J103" i="1"/>
  <c r="M102" i="1"/>
  <c r="G102" i="1"/>
  <c r="J102" i="1"/>
  <c r="M101" i="1"/>
  <c r="G101" i="1"/>
  <c r="J101" i="1"/>
  <c r="M100" i="1"/>
  <c r="G100" i="1"/>
  <c r="J100" i="1"/>
  <c r="M99" i="1"/>
  <c r="G99" i="1"/>
  <c r="J99" i="1"/>
  <c r="M98" i="1"/>
  <c r="G98" i="1"/>
  <c r="J98" i="1"/>
  <c r="M97" i="1"/>
  <c r="G97" i="1"/>
  <c r="J97" i="1"/>
  <c r="M96" i="1"/>
  <c r="G96" i="1"/>
  <c r="J96" i="1"/>
  <c r="M95" i="1"/>
  <c r="G95" i="1"/>
  <c r="J95" i="1"/>
  <c r="M94" i="1"/>
  <c r="G94" i="1"/>
  <c r="J94" i="1"/>
  <c r="M93" i="1"/>
  <c r="G93" i="1"/>
  <c r="J93" i="1"/>
  <c r="M92" i="1"/>
  <c r="G92" i="1"/>
  <c r="J92" i="1"/>
  <c r="M91" i="1"/>
  <c r="G91" i="1"/>
  <c r="J91" i="1"/>
  <c r="M90" i="1"/>
  <c r="G90" i="1"/>
  <c r="J90" i="1"/>
  <c r="M89" i="1"/>
  <c r="G89" i="1"/>
  <c r="J89" i="1"/>
  <c r="M88" i="1"/>
  <c r="G88" i="1"/>
  <c r="J88" i="1"/>
  <c r="M87" i="1"/>
  <c r="G87" i="1"/>
  <c r="J87" i="1"/>
  <c r="M86" i="1"/>
  <c r="G86" i="1"/>
  <c r="J86" i="1"/>
  <c r="M85" i="1"/>
  <c r="G85" i="1"/>
  <c r="J85" i="1"/>
  <c r="M84" i="1"/>
  <c r="G84" i="1"/>
  <c r="J84" i="1"/>
  <c r="M83" i="1"/>
  <c r="G83" i="1"/>
  <c r="J83" i="1"/>
  <c r="M82" i="1"/>
  <c r="G82" i="1"/>
  <c r="J82" i="1"/>
  <c r="M81" i="1"/>
  <c r="G81" i="1"/>
  <c r="J81" i="1"/>
  <c r="M80" i="1"/>
  <c r="G80" i="1"/>
  <c r="J80" i="1"/>
  <c r="M79" i="1"/>
  <c r="G79" i="1"/>
  <c r="J79" i="1"/>
  <c r="M78" i="1"/>
  <c r="G78" i="1"/>
  <c r="J78" i="1"/>
  <c r="M77" i="1"/>
  <c r="G77" i="1"/>
  <c r="J77" i="1"/>
  <c r="M76" i="1"/>
  <c r="G76" i="1"/>
  <c r="J76" i="1"/>
  <c r="M75" i="1"/>
  <c r="G75" i="1"/>
  <c r="J75" i="1"/>
  <c r="M74" i="1"/>
  <c r="G74" i="1"/>
  <c r="J74" i="1"/>
  <c r="M73" i="1"/>
  <c r="G73" i="1"/>
  <c r="J73" i="1"/>
  <c r="M72" i="1"/>
  <c r="G72" i="1"/>
  <c r="J72" i="1"/>
  <c r="M71" i="1"/>
  <c r="G71" i="1"/>
  <c r="J71" i="1"/>
  <c r="M70" i="1"/>
  <c r="G70" i="1"/>
  <c r="J70" i="1"/>
  <c r="M69" i="1"/>
  <c r="G69" i="1"/>
  <c r="J69" i="1"/>
  <c r="M68" i="1"/>
  <c r="G68" i="1"/>
  <c r="J68" i="1"/>
  <c r="M67" i="1"/>
  <c r="G67" i="1"/>
  <c r="J67" i="1"/>
  <c r="M66" i="1"/>
  <c r="G66" i="1"/>
  <c r="J66" i="1"/>
  <c r="M65" i="1"/>
  <c r="G65" i="1"/>
  <c r="J65" i="1"/>
  <c r="M64" i="1"/>
  <c r="G64" i="1"/>
  <c r="J64" i="1"/>
  <c r="M63" i="1"/>
  <c r="G63" i="1"/>
  <c r="J63" i="1"/>
  <c r="M62" i="1"/>
  <c r="G62" i="1"/>
  <c r="J62" i="1"/>
  <c r="M61" i="1"/>
  <c r="G61" i="1"/>
  <c r="J61" i="1"/>
  <c r="M60" i="1"/>
  <c r="G60" i="1"/>
  <c r="J60" i="1"/>
  <c r="M59" i="1"/>
  <c r="G59" i="1"/>
  <c r="J59" i="1"/>
  <c r="M58" i="1"/>
  <c r="G58" i="1"/>
  <c r="J58" i="1"/>
  <c r="M57" i="1"/>
  <c r="G57" i="1"/>
  <c r="J57" i="1"/>
  <c r="M56" i="1"/>
  <c r="G56" i="1"/>
  <c r="J56" i="1"/>
  <c r="M55" i="1"/>
  <c r="G55" i="1"/>
  <c r="J55" i="1"/>
  <c r="M54" i="1"/>
  <c r="G54" i="1"/>
  <c r="J54" i="1"/>
  <c r="M53" i="1"/>
  <c r="G53" i="1"/>
  <c r="J53" i="1"/>
  <c r="M52" i="1"/>
  <c r="G52" i="1"/>
  <c r="J52" i="1"/>
  <c r="M51" i="1"/>
  <c r="G51" i="1"/>
  <c r="J51" i="1"/>
  <c r="M50" i="1"/>
  <c r="G50" i="1"/>
  <c r="J50" i="1"/>
  <c r="M49" i="1"/>
  <c r="G49" i="1"/>
  <c r="J49" i="1"/>
  <c r="M48" i="1"/>
  <c r="G48" i="1"/>
  <c r="J48" i="1"/>
  <c r="M47" i="1"/>
  <c r="G47" i="1"/>
  <c r="J47" i="1"/>
  <c r="M46" i="1"/>
  <c r="G46" i="1"/>
  <c r="J46" i="1"/>
  <c r="M45" i="1"/>
  <c r="G45" i="1"/>
  <c r="J45" i="1"/>
  <c r="M44" i="1"/>
  <c r="G44" i="1"/>
  <c r="J44" i="1"/>
  <c r="M43" i="1"/>
  <c r="G43" i="1"/>
  <c r="J43" i="1"/>
  <c r="M42" i="1"/>
  <c r="G42" i="1"/>
  <c r="J42" i="1"/>
  <c r="M41" i="1"/>
  <c r="G41" i="1"/>
  <c r="J41" i="1"/>
  <c r="M40" i="1"/>
  <c r="G40" i="1"/>
  <c r="J40" i="1"/>
  <c r="M39" i="1"/>
  <c r="G39" i="1"/>
  <c r="J39" i="1"/>
  <c r="M38" i="1"/>
  <c r="G38" i="1"/>
  <c r="J38" i="1"/>
  <c r="M37" i="1"/>
  <c r="G37" i="1"/>
  <c r="J37" i="1"/>
  <c r="M36" i="1"/>
  <c r="G36" i="1"/>
  <c r="J36" i="1"/>
  <c r="M35" i="1"/>
  <c r="G35" i="1"/>
  <c r="J35" i="1"/>
  <c r="M34" i="1"/>
  <c r="G34" i="1"/>
  <c r="J34" i="1"/>
  <c r="M33" i="1"/>
  <c r="G33" i="1"/>
  <c r="J33" i="1"/>
  <c r="M32" i="1"/>
  <c r="G32" i="1"/>
  <c r="J32" i="1"/>
  <c r="M31" i="1"/>
  <c r="G31" i="1"/>
  <c r="J31" i="1"/>
  <c r="M30" i="1"/>
  <c r="G30" i="1"/>
  <c r="J30" i="1"/>
  <c r="M29" i="1"/>
  <c r="G29" i="1"/>
  <c r="J29" i="1"/>
  <c r="M28" i="1"/>
  <c r="G28" i="1"/>
  <c r="J28" i="1"/>
  <c r="M27" i="1"/>
  <c r="G27" i="1"/>
  <c r="J27" i="1"/>
  <c r="M26" i="1"/>
  <c r="G26" i="1"/>
  <c r="J26" i="1"/>
  <c r="M25" i="1"/>
  <c r="G25" i="1"/>
  <c r="J25" i="1"/>
  <c r="M24" i="1"/>
  <c r="G24" i="1"/>
  <c r="J24" i="1"/>
  <c r="M23" i="1"/>
  <c r="G23" i="1"/>
  <c r="J23" i="1"/>
  <c r="M22" i="1"/>
  <c r="G22" i="1"/>
  <c r="J22" i="1"/>
  <c r="M21" i="1"/>
  <c r="G21" i="1"/>
  <c r="J21" i="1"/>
  <c r="M20" i="1"/>
  <c r="G20" i="1"/>
  <c r="J20" i="1"/>
  <c r="M19" i="1"/>
  <c r="G19" i="1"/>
  <c r="J19" i="1"/>
  <c r="M18" i="1"/>
  <c r="G18" i="1"/>
  <c r="J18" i="1"/>
  <c r="M17" i="1"/>
  <c r="G17" i="1"/>
  <c r="J17" i="1"/>
  <c r="M16" i="1"/>
  <c r="G16" i="1"/>
  <c r="J16" i="1"/>
  <c r="M15" i="1"/>
  <c r="G15" i="1"/>
  <c r="J15" i="1"/>
  <c r="M14" i="1"/>
  <c r="G14" i="1"/>
  <c r="J14" i="1"/>
  <c r="M13" i="1"/>
  <c r="G13" i="1"/>
  <c r="J13" i="1"/>
  <c r="M12" i="1"/>
  <c r="G12" i="1"/>
  <c r="J12" i="1"/>
  <c r="M11" i="1"/>
  <c r="G11" i="1"/>
  <c r="J11" i="1"/>
  <c r="M10" i="1"/>
  <c r="G10" i="1"/>
  <c r="J10" i="1"/>
  <c r="M9" i="1"/>
  <c r="L2" i="1"/>
  <c r="L3" i="1"/>
  <c r="L4" i="1"/>
  <c r="L5" i="1"/>
  <c r="L6" i="1"/>
  <c r="L7" i="1"/>
  <c r="L9" i="1"/>
  <c r="G9" i="1"/>
  <c r="J9" i="1"/>
  <c r="I2" i="1"/>
  <c r="I3" i="1"/>
  <c r="I4" i="1"/>
  <c r="I5" i="1"/>
  <c r="I6" i="1"/>
  <c r="I7" i="1"/>
  <c r="I9" i="1"/>
  <c r="M8" i="1"/>
  <c r="G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<sst xmlns="http://schemas.openxmlformats.org/spreadsheetml/2006/main" count="51" uniqueCount="16">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</sst>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4" fontId="0" fillId="3" borderId="0" xfId="0" applyNumberFormat="1" applyFont="1" applyFill="1"/>
    <xf numFmtId="0" fontId="0" fillId="4" borderId="0" xfId="0" applyFill="1"/>
    <xf numFmtId="0" fontId="0" fillId="4" borderId="0" xfId="0" applyFont="1" applyFill="1"/>
    <xf numFmtId="3" fontId="0" fillId="4" borderId="0" xfId="0" applyNumberFormat="1" applyFill="1"/>
    <xf numFmtId="3" fontId="0" fillId="4" borderId="0" xfId="0" applyNumberFormat="1" applyFont="1" applyFill="1"/>
    <xf numFmtId="4" fontId="0" fillId="4" borderId="0" xfId="0" applyNumberFormat="1" applyFont="1" applyFill="1"/>
    <xf numFmtId="0" fontId="0" fillId="5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abSelected="1" topLeftCell="G2" zoomScale="125" zoomScaleNormal="125" zoomScalePageLayoutView="125" workbookViewId="0">
      <selection activeCell="M8" sqref="M8:M111"/>
    </sheetView>
  </sheetViews>
  <sheetFormatPr baseColWidth="10" defaultColWidth="8.83203125" defaultRowHeight="12" x14ac:dyDescent="0"/>
  <cols>
    <col min="5" max="10" width="16.5" customWidth="1"/>
  </cols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9" customFormat="1">
      <c r="B8" s="10">
        <v>2015</v>
      </c>
      <c r="C8" s="9">
        <v>1</v>
      </c>
      <c r="D8" s="10">
        <v>161</v>
      </c>
      <c r="E8" s="11">
        <v>17946029.7373772</v>
      </c>
      <c r="F8" s="11">
        <v>116424.766458671</v>
      </c>
      <c r="G8" s="12">
        <f t="shared" ref="G8:G39" si="4">E8-F8*0.7</f>
        <v>17864532.40085613</v>
      </c>
      <c r="H8" s="11"/>
      <c r="I8" s="13"/>
      <c r="J8" s="12">
        <f t="shared" si="3"/>
        <v>68306587.984066308</v>
      </c>
      <c r="K8" s="11"/>
      <c r="L8" s="13"/>
      <c r="M8" s="12">
        <f t="shared" si="2"/>
        <v>292425.44715261337</v>
      </c>
      <c r="Q8" s="12"/>
      <c r="R8" s="12"/>
      <c r="S8" s="12"/>
      <c r="X8" s="12"/>
    </row>
    <row r="9" spans="1:24" s="9" customFormat="1">
      <c r="B9" s="10">
        <v>2015</v>
      </c>
      <c r="C9" s="9">
        <v>2</v>
      </c>
      <c r="D9" s="10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1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f t="shared" si="2"/>
        <v>296235.89629669354</v>
      </c>
      <c r="Q9" s="12"/>
      <c r="R9" s="12"/>
      <c r="S9" s="12"/>
      <c r="X9" s="12"/>
    </row>
    <row r="10" spans="1:24">
      <c r="A10" s="9"/>
      <c r="B10" s="10">
        <v>2015</v>
      </c>
      <c r="C10" s="9">
        <v>3</v>
      </c>
      <c r="D10" s="10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1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f t="shared" si="2"/>
        <v>309842.97333581443</v>
      </c>
      <c r="Q10" s="12"/>
      <c r="R10" s="12"/>
      <c r="S10" s="12"/>
      <c r="X10" s="12"/>
    </row>
    <row r="11" spans="1:24">
      <c r="A11" s="9"/>
      <c r="B11" s="10">
        <v>2015</v>
      </c>
      <c r="C11" s="9">
        <v>4</v>
      </c>
      <c r="D11" s="10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1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f t="shared" si="2"/>
        <v>291117.69455178827</v>
      </c>
      <c r="Q11" s="12"/>
      <c r="R11" s="12"/>
      <c r="S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f t="shared" si="2"/>
        <v>274843.82673443662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f t="shared" si="2"/>
        <v>266549.31688610336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f t="shared" si="2"/>
        <v>291300.70075234747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f t="shared" si="2"/>
        <v>292767.70014149946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f t="shared" si="2"/>
        <v>218859.42270899663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96012.055103505103</v>
      </c>
      <c r="G17" s="12">
        <f t="shared" si="4"/>
        <v>21829419.896147445</v>
      </c>
      <c r="H17" s="12">
        <v>80479757</v>
      </c>
      <c r="I17" s="12"/>
      <c r="J17" s="12">
        <f t="shared" si="3"/>
        <v>83466678.965852171</v>
      </c>
      <c r="K17" s="11">
        <v>458270</v>
      </c>
      <c r="L17" s="12"/>
      <c r="M17" s="12">
        <f t="shared" si="2"/>
        <v>241154.60137642204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19653790.880217999</v>
      </c>
      <c r="F18" s="11">
        <v>104520.384366161</v>
      </c>
      <c r="G18" s="12">
        <f t="shared" si="4"/>
        <v>19580626.611161686</v>
      </c>
      <c r="H18" s="12">
        <v>73976782</v>
      </c>
      <c r="I18" s="12"/>
      <c r="J18" s="12">
        <f t="shared" si="3"/>
        <v>74868222.933972165</v>
      </c>
      <c r="K18" s="11">
        <v>489074</v>
      </c>
      <c r="L18" s="12"/>
      <c r="M18" s="12">
        <f t="shared" si="2"/>
        <v>262525.07146482059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22536137.0699584</v>
      </c>
      <c r="F19" s="11">
        <v>107997.833010581</v>
      </c>
      <c r="G19" s="12">
        <f t="shared" si="4"/>
        <v>22460538.586850993</v>
      </c>
      <c r="H19" s="12">
        <v>82408987.563397601</v>
      </c>
      <c r="I19" s="12"/>
      <c r="J19" s="12">
        <f t="shared" si="3"/>
        <v>85879815.979887009</v>
      </c>
      <c r="K19" s="11"/>
      <c r="L19" s="12"/>
      <c r="M19" s="12">
        <f t="shared" si="2"/>
        <v>271259.41988333984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18293567.5455328</v>
      </c>
      <c r="F20" s="16">
        <v>93350.920900574594</v>
      </c>
      <c r="G20" s="17">
        <f t="shared" si="4"/>
        <v>18228221.900902398</v>
      </c>
      <c r="H20" s="17"/>
      <c r="I20" s="17"/>
      <c r="J20" s="17">
        <f t="shared" si="3"/>
        <v>69697186.309080452</v>
      </c>
      <c r="K20" s="16"/>
      <c r="L20" s="17"/>
      <c r="M20" s="17">
        <f t="shared" si="2"/>
        <v>234470.59948494038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21150199.712540802</v>
      </c>
      <c r="F21" s="11">
        <v>96330.000568898206</v>
      </c>
      <c r="G21" s="12">
        <f t="shared" si="4"/>
        <v>21082768.712142572</v>
      </c>
      <c r="H21" s="12"/>
      <c r="I21" s="12"/>
      <c r="J21" s="12">
        <f t="shared" si="3"/>
        <v>80611793.450282112</v>
      </c>
      <c r="K21" s="11"/>
      <c r="L21" s="12"/>
      <c r="M21" s="12">
        <f t="shared" si="2"/>
        <v>241953.18871926828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18750637.502266198</v>
      </c>
      <c r="F22" s="11">
        <v>96581.086778893397</v>
      </c>
      <c r="G22" s="12">
        <f t="shared" si="4"/>
        <v>18683030.741520975</v>
      </c>
      <c r="H22" s="12"/>
      <c r="I22" s="12"/>
      <c r="J22" s="12">
        <f t="shared" si="3"/>
        <v>71436187.330240965</v>
      </c>
      <c r="K22" s="11"/>
      <c r="L22" s="12"/>
      <c r="M22" s="12">
        <f t="shared" si="2"/>
        <v>242583.84488861315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21639470.1283268</v>
      </c>
      <c r="F23" s="11">
        <v>104714.549124775</v>
      </c>
      <c r="G23" s="12">
        <f t="shared" si="4"/>
        <v>21566169.943939459</v>
      </c>
      <c r="H23" s="12"/>
      <c r="I23" s="12"/>
      <c r="J23" s="12">
        <f t="shared" si="3"/>
        <v>82460119.957264051</v>
      </c>
      <c r="K23" s="11"/>
      <c r="L23" s="12"/>
      <c r="M23" s="12">
        <f t="shared" si="2"/>
        <v>263012.75735920575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17586416.2439669</v>
      </c>
      <c r="F24" s="16">
        <v>103680.54153648199</v>
      </c>
      <c r="G24" s="17">
        <f t="shared" si="4"/>
        <v>17513839.864891361</v>
      </c>
      <c r="H24" s="17"/>
      <c r="I24" s="17"/>
      <c r="J24" s="17">
        <f t="shared" si="3"/>
        <v>66965684.677686743</v>
      </c>
      <c r="K24" s="16"/>
      <c r="L24" s="17"/>
      <c r="M24" s="17">
        <f t="shared" si="2"/>
        <v>260415.62841007346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20555570.800637301</v>
      </c>
      <c r="F25" s="11">
        <v>104031.360943418</v>
      </c>
      <c r="G25" s="12">
        <f t="shared" si="4"/>
        <v>20482748.847976908</v>
      </c>
      <c r="H25" s="12">
        <v>1000</v>
      </c>
      <c r="I25" s="12"/>
      <c r="J25" s="12">
        <f t="shared" si="3"/>
        <v>78317565.494903043</v>
      </c>
      <c r="K25" s="11"/>
      <c r="L25" s="12"/>
      <c r="M25" s="12">
        <f t="shared" si="2"/>
        <v>261296.78561625513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17609017.5872293</v>
      </c>
      <c r="F26" s="11">
        <v>106507.442421728</v>
      </c>
      <c r="G26" s="12">
        <f t="shared" si="4"/>
        <v>17534462.377534091</v>
      </c>
      <c r="H26" s="12"/>
      <c r="I26" s="12"/>
      <c r="J26" s="12">
        <f t="shared" si="3"/>
        <v>67044536.642164446</v>
      </c>
      <c r="K26" s="11"/>
      <c r="L26" s="12"/>
      <c r="M26" s="12">
        <f t="shared" si="2"/>
        <v>267515.98841567105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20802739.604959499</v>
      </c>
      <c r="F27" s="11">
        <v>104174.10864047099</v>
      </c>
      <c r="G27" s="12">
        <f t="shared" si="4"/>
        <v>20729817.728911169</v>
      </c>
      <c r="H27" s="12"/>
      <c r="I27" s="12"/>
      <c r="J27" s="12">
        <f t="shared" si="3"/>
        <v>79262254.775035113</v>
      </c>
      <c r="K27" s="11"/>
      <c r="L27" s="12"/>
      <c r="M27" s="12">
        <f t="shared" si="2"/>
        <v>261655.32667594921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16678703.6244311</v>
      </c>
      <c r="F28" s="16">
        <v>106117.094768543</v>
      </c>
      <c r="G28" s="17">
        <f t="shared" si="4"/>
        <v>16604421.658093119</v>
      </c>
      <c r="H28" s="17"/>
      <c r="I28" s="17"/>
      <c r="J28" s="17">
        <f t="shared" si="3"/>
        <v>63488445.343171671</v>
      </c>
      <c r="K28" s="16"/>
      <c r="L28" s="17"/>
      <c r="M28" s="17">
        <f t="shared" si="2"/>
        <v>266535.54765122151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19669903.608451299</v>
      </c>
      <c r="F29" s="11">
        <v>106886.51831855001</v>
      </c>
      <c r="G29" s="12">
        <f t="shared" si="4"/>
        <v>19595083.045628313</v>
      </c>
      <c r="H29" s="12"/>
      <c r="I29" s="12"/>
      <c r="J29" s="12">
        <f t="shared" si="3"/>
        <v>74923498.364119068</v>
      </c>
      <c r="K29" s="11"/>
      <c r="L29" s="12"/>
      <c r="M29" s="12">
        <f t="shared" si="2"/>
        <v>268468.11777787423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16869956.442840599</v>
      </c>
      <c r="F30" s="11">
        <v>108371.69464879</v>
      </c>
      <c r="G30" s="12">
        <f t="shared" si="4"/>
        <v>16794096.256586447</v>
      </c>
      <c r="H30" s="12"/>
      <c r="I30" s="12"/>
      <c r="J30" s="12">
        <f t="shared" si="3"/>
        <v>64213682.609930806</v>
      </c>
      <c r="K30" s="11"/>
      <c r="L30" s="12"/>
      <c r="M30" s="12">
        <f t="shared" si="2"/>
        <v>272198.45253121969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19712977.496319</v>
      </c>
      <c r="F31" s="11">
        <v>108117.13599348</v>
      </c>
      <c r="G31" s="12">
        <f t="shared" si="4"/>
        <v>19637295.501123562</v>
      </c>
      <c r="H31" s="12"/>
      <c r="I31" s="12"/>
      <c r="J31" s="12">
        <f t="shared" si="3"/>
        <v>75084901.346330434</v>
      </c>
      <c r="K31" s="11"/>
      <c r="L31" s="12"/>
      <c r="M31" s="12">
        <f t="shared" si="2"/>
        <v>271559.07458037772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15782184.207826801</v>
      </c>
      <c r="F32" s="16">
        <v>110839.638583861</v>
      </c>
      <c r="G32" s="17">
        <f t="shared" si="4"/>
        <v>15704596.460818099</v>
      </c>
      <c r="H32" s="17"/>
      <c r="I32" s="17"/>
      <c r="J32" s="17">
        <f t="shared" si="3"/>
        <v>60047885.712011077</v>
      </c>
      <c r="K32" s="16"/>
      <c r="L32" s="17"/>
      <c r="M32" s="17">
        <f t="shared" si="2"/>
        <v>278397.21616813802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18710126.8147307</v>
      </c>
      <c r="F33" s="11">
        <v>107145.192786656</v>
      </c>
      <c r="G33" s="12">
        <f t="shared" si="4"/>
        <v>18635125.17978004</v>
      </c>
      <c r="H33" s="12"/>
      <c r="I33" s="12"/>
      <c r="J33" s="12">
        <f t="shared" si="3"/>
        <v>71253016.262868032</v>
      </c>
      <c r="K33" s="11"/>
      <c r="L33" s="12"/>
      <c r="M33" s="12">
        <f t="shared" si="2"/>
        <v>269117.83346383792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15986902.347407499</v>
      </c>
      <c r="F34" s="11">
        <v>108370.386629207</v>
      </c>
      <c r="G34" s="12">
        <f t="shared" si="4"/>
        <v>15911043.076767055</v>
      </c>
      <c r="H34" s="12"/>
      <c r="I34" s="12"/>
      <c r="J34" s="12">
        <f t="shared" si="3"/>
        <v>60837252.241171077</v>
      </c>
      <c r="K34" s="11"/>
      <c r="L34" s="12"/>
      <c r="M34" s="12">
        <f t="shared" ref="M34:M65" si="5">F34*2.511711692</f>
        <v>272195.16716313967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18763723.732282601</v>
      </c>
      <c r="F35" s="11">
        <v>114710.65483144</v>
      </c>
      <c r="G35" s="12">
        <f t="shared" si="4"/>
        <v>18683426.273900595</v>
      </c>
      <c r="H35" s="12"/>
      <c r="I35" s="12"/>
      <c r="J35" s="12">
        <f t="shared" ref="J35:J66" si="6">G35*3.8235866717</f>
        <v>71437699.682575911</v>
      </c>
      <c r="K35" s="11"/>
      <c r="L35" s="12"/>
      <c r="M35" s="12">
        <f t="shared" si="5"/>
        <v>288120.09293710411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15122215.1379603</v>
      </c>
      <c r="F36" s="16">
        <v>113783.053866623</v>
      </c>
      <c r="G36" s="17">
        <f t="shared" si="4"/>
        <v>15042567.000253664</v>
      </c>
      <c r="H36" s="17"/>
      <c r="I36" s="17"/>
      <c r="J36" s="17">
        <f t="shared" si="6"/>
        <v>57516558.690324165</v>
      </c>
      <c r="K36" s="16"/>
      <c r="L36" s="17"/>
      <c r="M36" s="17">
        <f t="shared" si="5"/>
        <v>285790.22674826276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17866695.398752201</v>
      </c>
      <c r="F37" s="11">
        <v>114088.423895263</v>
      </c>
      <c r="G37" s="12">
        <f t="shared" si="4"/>
        <v>17786833.502025519</v>
      </c>
      <c r="H37" s="12"/>
      <c r="I37" s="12"/>
      <c r="J37" s="12">
        <f t="shared" si="6"/>
        <v>68009499.510091811</v>
      </c>
      <c r="K37" s="11"/>
      <c r="L37" s="12"/>
      <c r="M37" s="12">
        <f t="shared" si="5"/>
        <v>286557.22821958427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15161935.9647549</v>
      </c>
      <c r="F38" s="11">
        <v>114186.68073455901</v>
      </c>
      <c r="G38" s="12">
        <f t="shared" si="4"/>
        <v>15082005.288240708</v>
      </c>
      <c r="H38" s="12"/>
      <c r="I38" s="12"/>
      <c r="J38" s="12">
        <f t="shared" si="6"/>
        <v>57667354.40262609</v>
      </c>
      <c r="K38" s="11"/>
      <c r="L38" s="12"/>
      <c r="M38" s="12">
        <f t="shared" si="5"/>
        <v>286804.02107166301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17953202.747651301</v>
      </c>
      <c r="F39" s="11">
        <v>109984.394139116</v>
      </c>
      <c r="G39" s="12">
        <f t="shared" si="4"/>
        <v>17876213.671753921</v>
      </c>
      <c r="H39" s="12"/>
      <c r="I39" s="12"/>
      <c r="J39" s="12">
        <f t="shared" si="6"/>
        <v>68351252.335779607</v>
      </c>
      <c r="K39" s="11"/>
      <c r="L39" s="12"/>
      <c r="M39" s="12">
        <f t="shared" si="5"/>
        <v>276249.08869675396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15390760.277610499</v>
      </c>
      <c r="F40" s="16">
        <v>114115.795280284</v>
      </c>
      <c r="G40" s="17">
        <f t="shared" ref="G40:G71" si="7">E40-F40*0.7</f>
        <v>15310879.220914301</v>
      </c>
      <c r="H40" s="17"/>
      <c r="I40" s="17"/>
      <c r="J40" s="17">
        <f t="shared" si="6"/>
        <v>58542473.721096404</v>
      </c>
      <c r="K40" s="16"/>
      <c r="L40" s="17"/>
      <c r="M40" s="17">
        <f t="shared" si="5"/>
        <v>286625.97724736773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18160683.568170998</v>
      </c>
      <c r="F41" s="11">
        <v>113470.24419707801</v>
      </c>
      <c r="G41" s="12">
        <f t="shared" si="7"/>
        <v>18081254.397233043</v>
      </c>
      <c r="H41" s="12"/>
      <c r="I41" s="12"/>
      <c r="J41" s="12">
        <f t="shared" si="6"/>
        <v>69135243.320877284</v>
      </c>
      <c r="K41" s="11"/>
      <c r="L41" s="12"/>
      <c r="M41" s="12">
        <f t="shared" si="5"/>
        <v>285004.53904389596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15539770.004822399</v>
      </c>
      <c r="F42" s="11">
        <v>110107.690793929</v>
      </c>
      <c r="G42" s="12">
        <f t="shared" si="7"/>
        <v>15462694.62126665</v>
      </c>
      <c r="H42" s="12"/>
      <c r="I42" s="12"/>
      <c r="J42" s="12">
        <f t="shared" si="6"/>
        <v>59122953.062442444</v>
      </c>
      <c r="K42" s="11"/>
      <c r="L42" s="12"/>
      <c r="M42" s="12">
        <f t="shared" si="5"/>
        <v>276558.77434623224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18315807.464456201</v>
      </c>
      <c r="F43" s="11">
        <v>113830.07712334899</v>
      </c>
      <c r="G43" s="12">
        <f t="shared" si="7"/>
        <v>18236126.410469856</v>
      </c>
      <c r="H43" s="12"/>
      <c r="I43" s="12"/>
      <c r="J43" s="12">
        <f t="shared" si="6"/>
        <v>69727409.886508912</v>
      </c>
      <c r="K43" s="11"/>
      <c r="L43" s="12"/>
      <c r="M43" s="12">
        <f t="shared" si="5"/>
        <v>285908.33561197738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15742840.6114299</v>
      </c>
      <c r="F44" s="16">
        <v>115343.916670904</v>
      </c>
      <c r="G44" s="17">
        <f t="shared" si="7"/>
        <v>15662099.869760267</v>
      </c>
      <c r="H44" s="17"/>
      <c r="I44" s="17"/>
      <c r="J44" s="17">
        <f t="shared" si="6"/>
        <v>59885396.312849671</v>
      </c>
      <c r="K44" s="16"/>
      <c r="L44" s="17"/>
      <c r="M44" s="17">
        <f t="shared" si="5"/>
        <v>289710.66410338331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18450114.268549301</v>
      </c>
      <c r="F45" s="11">
        <v>117395.864190498</v>
      </c>
      <c r="G45" s="12">
        <f t="shared" si="7"/>
        <v>18367937.163615953</v>
      </c>
      <c r="H45" s="12"/>
      <c r="I45" s="12"/>
      <c r="J45" s="12">
        <f t="shared" si="6"/>
        <v>70231399.725425065</v>
      </c>
      <c r="K45" s="11"/>
      <c r="L45" s="12"/>
      <c r="M45" s="12">
        <f t="shared" si="5"/>
        <v>294864.56467971794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15772584.825971199</v>
      </c>
      <c r="F46" s="11">
        <v>114436.628966167</v>
      </c>
      <c r="G46" s="12">
        <f t="shared" si="7"/>
        <v>15692479.185694883</v>
      </c>
      <c r="H46" s="12"/>
      <c r="I46" s="12"/>
      <c r="J46" s="12">
        <f t="shared" si="6"/>
        <v>60001554.260352626</v>
      </c>
      <c r="K46" s="11"/>
      <c r="L46" s="12"/>
      <c r="M46" s="12">
        <f t="shared" si="5"/>
        <v>287431.81896738755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18608887.865908802</v>
      </c>
      <c r="F47" s="11">
        <v>119088.043960657</v>
      </c>
      <c r="G47" s="12">
        <f t="shared" si="7"/>
        <v>18525526.235136341</v>
      </c>
      <c r="H47" s="12"/>
      <c r="I47" s="12"/>
      <c r="J47" s="12">
        <f t="shared" si="6"/>
        <v>70833955.198896006</v>
      </c>
      <c r="K47" s="11"/>
      <c r="L47" s="12"/>
      <c r="M47" s="12">
        <f t="shared" si="5"/>
        <v>299114.83239339216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15861995.048255701</v>
      </c>
      <c r="F48" s="16">
        <v>119524.24742911301</v>
      </c>
      <c r="G48" s="17">
        <f t="shared" si="7"/>
        <v>15778328.075055322</v>
      </c>
      <c r="H48" s="17"/>
      <c r="I48" s="17"/>
      <c r="J48" s="17">
        <f t="shared" si="6"/>
        <v>60329804.929491445</v>
      </c>
      <c r="K48" s="16"/>
      <c r="L48" s="17"/>
      <c r="M48" s="17">
        <f t="shared" si="5"/>
        <v>300210.44974520407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18860984.0726832</v>
      </c>
      <c r="F49" s="11">
        <v>119395.266551975</v>
      </c>
      <c r="G49" s="12">
        <f t="shared" si="7"/>
        <v>18777407.386096817</v>
      </c>
      <c r="H49" s="12"/>
      <c r="I49" s="12"/>
      <c r="J49" s="12">
        <f t="shared" si="6"/>
        <v>71797044.610560924</v>
      </c>
      <c r="K49" s="11"/>
      <c r="L49" s="12"/>
      <c r="M49" s="12">
        <f t="shared" si="5"/>
        <v>299886.48696805211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16082773.821356701</v>
      </c>
      <c r="F50" s="11">
        <v>114325.49112812</v>
      </c>
      <c r="G50" s="12">
        <f t="shared" si="7"/>
        <v>16002745.977567017</v>
      </c>
      <c r="H50" s="12"/>
      <c r="I50" s="12"/>
      <c r="J50" s="12">
        <f t="shared" si="6"/>
        <v>61187886.230426036</v>
      </c>
      <c r="K50" s="11"/>
      <c r="L50" s="12"/>
      <c r="M50" s="12">
        <f t="shared" si="5"/>
        <v>287152.67276014126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18815590.988288801</v>
      </c>
      <c r="F51" s="11">
        <v>122138.305882535</v>
      </c>
      <c r="G51" s="12">
        <f t="shared" si="7"/>
        <v>18730094.174171027</v>
      </c>
      <c r="H51" s="12"/>
      <c r="I51" s="12"/>
      <c r="J51" s="12">
        <f t="shared" si="6"/>
        <v>71616138.444046155</v>
      </c>
      <c r="K51" s="11"/>
      <c r="L51" s="12"/>
      <c r="M51" s="12">
        <f t="shared" si="5"/>
        <v>306776.21092623554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16180885.9831389</v>
      </c>
      <c r="F52" s="16">
        <v>119379.93276970601</v>
      </c>
      <c r="G52" s="17">
        <f t="shared" si="7"/>
        <v>16097320.030200105</v>
      </c>
      <c r="H52" s="17"/>
      <c r="I52" s="17"/>
      <c r="J52" s="17">
        <f t="shared" si="6"/>
        <v>61549498.317562565</v>
      </c>
      <c r="K52" s="16"/>
      <c r="L52" s="17"/>
      <c r="M52" s="17">
        <f t="shared" si="5"/>
        <v>299847.9729278445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19236178.751920398</v>
      </c>
      <c r="F53" s="11">
        <v>118524.02666076701</v>
      </c>
      <c r="G53" s="12">
        <f t="shared" si="7"/>
        <v>19153211.933257863</v>
      </c>
      <c r="H53" s="12"/>
      <c r="I53" s="12"/>
      <c r="J53" s="12">
        <f t="shared" si="6"/>
        <v>73233965.868250161</v>
      </c>
      <c r="K53" s="11"/>
      <c r="L53" s="12"/>
      <c r="M53" s="12">
        <f t="shared" si="5"/>
        <v>297698.18354676821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16513348.089173101</v>
      </c>
      <c r="F54" s="11">
        <v>116259.98010990401</v>
      </c>
      <c r="G54" s="12">
        <f t="shared" si="7"/>
        <v>16431966.103096168</v>
      </c>
      <c r="H54" s="12"/>
      <c r="I54" s="12"/>
      <c r="J54" s="12">
        <f t="shared" si="6"/>
        <v>62829046.581624702</v>
      </c>
      <c r="K54" s="11"/>
      <c r="L54" s="12"/>
      <c r="M54" s="12">
        <f t="shared" si="5"/>
        <v>292011.55135373335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19651888.081447199</v>
      </c>
      <c r="F55" s="11">
        <v>120489.09044790801</v>
      </c>
      <c r="G55" s="12">
        <f t="shared" si="7"/>
        <v>19567545.718133662</v>
      </c>
      <c r="H55" s="12"/>
      <c r="I55" s="12"/>
      <c r="J55" s="12">
        <f t="shared" si="6"/>
        <v>74818207.005736277</v>
      </c>
      <c r="K55" s="11"/>
      <c r="L55" s="12"/>
      <c r="M55" s="12">
        <f t="shared" si="5"/>
        <v>302633.85723645607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16638699.8716288</v>
      </c>
      <c r="F56" s="16">
        <v>120198.35952854301</v>
      </c>
      <c r="G56" s="17">
        <f t="shared" si="7"/>
        <v>16554561.01995882</v>
      </c>
      <c r="H56" s="17"/>
      <c r="I56" s="17"/>
      <c r="J56" s="17">
        <f t="shared" si="6"/>
        <v>63297798.871758908</v>
      </c>
      <c r="K56" s="16"/>
      <c r="L56" s="17"/>
      <c r="M56" s="17">
        <f t="shared" si="5"/>
        <v>301903.62498706108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19696054.5206757</v>
      </c>
      <c r="F57" s="11">
        <v>121127.269394498</v>
      </c>
      <c r="G57" s="12">
        <f t="shared" si="7"/>
        <v>19611265.432099551</v>
      </c>
      <c r="H57" s="12"/>
      <c r="I57" s="12"/>
      <c r="J57" s="12">
        <f t="shared" si="6"/>
        <v>74985373.121346787</v>
      </c>
      <c r="K57" s="11"/>
      <c r="L57" s="12"/>
      <c r="M57" s="12">
        <f t="shared" si="5"/>
        <v>304236.77875819436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16842639.609838199</v>
      </c>
      <c r="F58" s="11">
        <v>121240.973257948</v>
      </c>
      <c r="G58" s="12">
        <f t="shared" si="7"/>
        <v>16757770.928557634</v>
      </c>
      <c r="H58" s="12"/>
      <c r="I58" s="12"/>
      <c r="J58" s="12">
        <f t="shared" si="6"/>
        <v>64074789.569834709</v>
      </c>
      <c r="K58" s="11"/>
      <c r="L58" s="12"/>
      <c r="M58" s="12">
        <f t="shared" si="5"/>
        <v>304522.37008144736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19886455.8122654</v>
      </c>
      <c r="F59" s="11">
        <v>122739.164653474</v>
      </c>
      <c r="G59" s="12">
        <f t="shared" si="7"/>
        <v>19800538.397007968</v>
      </c>
      <c r="H59" s="12"/>
      <c r="I59" s="12"/>
      <c r="J59" s="12">
        <f t="shared" si="6"/>
        <v>75709074.70728375</v>
      </c>
      <c r="K59" s="11"/>
      <c r="L59" s="12"/>
      <c r="M59" s="12">
        <f t="shared" si="5"/>
        <v>308285.39492644375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17042767.124743599</v>
      </c>
      <c r="F60" s="16">
        <v>119790.924182235</v>
      </c>
      <c r="G60" s="17">
        <f t="shared" si="7"/>
        <v>16958913.477816034</v>
      </c>
      <c r="H60" s="17"/>
      <c r="I60" s="17"/>
      <c r="J60" s="17">
        <f t="shared" si="6"/>
        <v>64843875.540290885</v>
      </c>
      <c r="K60" s="16"/>
      <c r="L60" s="17"/>
      <c r="M60" s="17">
        <f t="shared" si="5"/>
        <v>300880.26486400521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20205709.579072099</v>
      </c>
      <c r="F61" s="11">
        <v>119139.562713911</v>
      </c>
      <c r="G61" s="12">
        <f t="shared" si="7"/>
        <v>20122311.88517236</v>
      </c>
      <c r="H61" s="12"/>
      <c r="I61" s="12"/>
      <c r="J61" s="12">
        <f t="shared" si="6"/>
        <v>76939403.527935535</v>
      </c>
      <c r="K61" s="11"/>
      <c r="L61" s="12"/>
      <c r="M61" s="12">
        <f t="shared" si="5"/>
        <v>299244.2326482975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17187718.265313499</v>
      </c>
      <c r="F62" s="11">
        <v>124276.07792541401</v>
      </c>
      <c r="G62" s="12">
        <f t="shared" si="7"/>
        <v>17100725.010765709</v>
      </c>
      <c r="H62" s="12"/>
      <c r="I62" s="12"/>
      <c r="J62" s="12">
        <f t="shared" si="6"/>
        <v>65386104.227570608</v>
      </c>
      <c r="K62" s="11"/>
      <c r="L62" s="12"/>
      <c r="M62" s="12">
        <f t="shared" si="5"/>
        <v>312145.67796116549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20408040.556980599</v>
      </c>
      <c r="F63" s="11">
        <v>118898.17446973899</v>
      </c>
      <c r="G63" s="12">
        <f t="shared" si="7"/>
        <v>20324811.834851783</v>
      </c>
      <c r="H63" s="12"/>
      <c r="I63" s="12"/>
      <c r="J63" s="12">
        <f t="shared" si="6"/>
        <v>77713679.636549696</v>
      </c>
      <c r="K63" s="11"/>
      <c r="L63" s="12"/>
      <c r="M63" s="12">
        <f t="shared" si="5"/>
        <v>298637.93497309933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17401174.200785998</v>
      </c>
      <c r="F64" s="16">
        <v>121807.10872287401</v>
      </c>
      <c r="G64" s="17">
        <f t="shared" si="7"/>
        <v>17315909.224679988</v>
      </c>
      <c r="H64" s="17"/>
      <c r="I64" s="17"/>
      <c r="J64" s="17">
        <f t="shared" si="6"/>
        <v>66208879.719853483</v>
      </c>
      <c r="K64" s="16"/>
      <c r="L64" s="17"/>
      <c r="M64" s="17">
        <f t="shared" si="5"/>
        <v>305944.33914795786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20485146.134236202</v>
      </c>
      <c r="F65" s="11">
        <v>126159.907627818</v>
      </c>
      <c r="G65" s="12">
        <f t="shared" si="7"/>
        <v>20396834.198896728</v>
      </c>
      <c r="H65" s="12"/>
      <c r="I65" s="12"/>
      <c r="J65" s="12">
        <f t="shared" si="6"/>
        <v>77989063.387776285</v>
      </c>
      <c r="K65" s="11"/>
      <c r="L65" s="12"/>
      <c r="M65" s="12">
        <f t="shared" si="5"/>
        <v>316877.31505043048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17255606.229572099</v>
      </c>
      <c r="F66" s="11">
        <v>126796.50826232501</v>
      </c>
      <c r="G66" s="12">
        <f t="shared" si="7"/>
        <v>17166848.673788473</v>
      </c>
      <c r="H66" s="12"/>
      <c r="I66" s="12"/>
      <c r="J66" s="12">
        <f t="shared" si="6"/>
        <v>65638933.784188427</v>
      </c>
      <c r="K66" s="11"/>
      <c r="L66" s="12"/>
      <c r="M66" s="12">
        <f t="shared" ref="M66:M97" si="8">F66*2.511711692</f>
        <v>318476.27230725629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20362971.762980301</v>
      </c>
      <c r="F67" s="11">
        <v>130057.82399390099</v>
      </c>
      <c r="G67" s="12">
        <f t="shared" si="7"/>
        <v>20271931.286184572</v>
      </c>
      <c r="H67" s="12"/>
      <c r="I67" s="12"/>
      <c r="J67" s="12">
        <f t="shared" ref="J67:J98" si="9">G67*3.8235866717</f>
        <v>77511486.275473565</v>
      </c>
      <c r="K67" s="11"/>
      <c r="L67" s="12"/>
      <c r="M67" s="12">
        <f t="shared" si="8"/>
        <v>326667.75716155925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17278259.288974401</v>
      </c>
      <c r="F68" s="16">
        <v>125507.99267266601</v>
      </c>
      <c r="G68" s="17">
        <f t="shared" si="7"/>
        <v>17190403.694103535</v>
      </c>
      <c r="H68" s="17"/>
      <c r="I68" s="17"/>
      <c r="J68" s="17">
        <f t="shared" si="9"/>
        <v>65728998.445916727</v>
      </c>
      <c r="K68" s="16"/>
      <c r="L68" s="17"/>
      <c r="M68" s="17">
        <f t="shared" si="8"/>
        <v>315239.89263538551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20456900.2355882</v>
      </c>
      <c r="F69" s="11">
        <v>123761.02752683</v>
      </c>
      <c r="G69" s="12">
        <f t="shared" si="7"/>
        <v>20370267.51631942</v>
      </c>
      <c r="H69" s="12"/>
      <c r="I69" s="12"/>
      <c r="J69" s="12">
        <f t="shared" si="9"/>
        <v>77887483.374362409</v>
      </c>
      <c r="K69" s="11"/>
      <c r="L69" s="12"/>
      <c r="M69" s="12">
        <f t="shared" si="8"/>
        <v>310852.01985307276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17544865.962306</v>
      </c>
      <c r="F70" s="11">
        <v>123164.946980405</v>
      </c>
      <c r="G70" s="12">
        <f t="shared" si="7"/>
        <v>17458650.499419715</v>
      </c>
      <c r="H70" s="12"/>
      <c r="I70" s="12"/>
      <c r="J70" s="12">
        <f t="shared" si="9"/>
        <v>66754663.355449773</v>
      </c>
      <c r="K70" s="11"/>
      <c r="L70" s="12"/>
      <c r="M70" s="12">
        <f t="shared" si="8"/>
        <v>309354.83737524331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20785495.4703702</v>
      </c>
      <c r="F71" s="11">
        <v>129272.62942447601</v>
      </c>
      <c r="G71" s="12">
        <f t="shared" si="7"/>
        <v>20695004.629773065</v>
      </c>
      <c r="H71" s="12"/>
      <c r="I71" s="12"/>
      <c r="J71" s="12">
        <f t="shared" si="9"/>
        <v>79129143.873170093</v>
      </c>
      <c r="K71" s="11"/>
      <c r="L71" s="12"/>
      <c r="M71" s="12">
        <f t="shared" si="8"/>
        <v>324695.57478103961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17669465.3155738</v>
      </c>
      <c r="F72" s="16">
        <v>130828.79158294899</v>
      </c>
      <c r="G72" s="17">
        <f t="shared" ref="G72:G103" si="10">E72-F72*0.7</f>
        <v>17577885.161465734</v>
      </c>
      <c r="H72" s="17"/>
      <c r="I72" s="17"/>
      <c r="J72" s="17">
        <f t="shared" si="9"/>
        <v>67210567.420053586</v>
      </c>
      <c r="K72" s="16"/>
      <c r="L72" s="17"/>
      <c r="M72" s="17">
        <f t="shared" si="8"/>
        <v>328604.20546912419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20973673.578233398</v>
      </c>
      <c r="F73" s="11">
        <v>134889.02215314901</v>
      </c>
      <c r="G73" s="12">
        <f t="shared" si="10"/>
        <v>20879251.262726195</v>
      </c>
      <c r="H73" s="12"/>
      <c r="I73" s="12"/>
      <c r="J73" s="12">
        <f t="shared" si="9"/>
        <v>79833626.843235284</v>
      </c>
      <c r="K73" s="11"/>
      <c r="L73" s="12"/>
      <c r="M73" s="12">
        <f t="shared" si="8"/>
        <v>338802.33406451141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17766068.015900999</v>
      </c>
      <c r="F74" s="11">
        <v>133941.50011601299</v>
      </c>
      <c r="G74" s="12">
        <f t="shared" si="10"/>
        <v>17672308.965819791</v>
      </c>
      <c r="H74" s="12"/>
      <c r="I74" s="12"/>
      <c r="J74" s="12">
        <f t="shared" si="9"/>
        <v>67571605.019872963</v>
      </c>
      <c r="K74" s="11"/>
      <c r="L74" s="12"/>
      <c r="M74" s="12">
        <f t="shared" si="8"/>
        <v>336422.43188540917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20896420.178563401</v>
      </c>
      <c r="F75" s="11">
        <v>132827.854667487</v>
      </c>
      <c r="G75" s="12">
        <f t="shared" si="10"/>
        <v>20803440.68029616</v>
      </c>
      <c r="H75" s="12"/>
      <c r="I75" s="12"/>
      <c r="J75" s="12">
        <f t="shared" si="9"/>
        <v>79543758.510681987</v>
      </c>
      <c r="K75" s="11"/>
      <c r="L75" s="12"/>
      <c r="M75" s="12">
        <f t="shared" si="8"/>
        <v>333625.27559160389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17660547.084119</v>
      </c>
      <c r="F76" s="16">
        <v>133521.86660548099</v>
      </c>
      <c r="G76" s="17">
        <f t="shared" si="10"/>
        <v>17567081.777495164</v>
      </c>
      <c r="H76" s="17"/>
      <c r="I76" s="17"/>
      <c r="J76" s="17">
        <f t="shared" si="9"/>
        <v>67169259.745094463</v>
      </c>
      <c r="K76" s="16"/>
      <c r="L76" s="17"/>
      <c r="M76" s="17">
        <f t="shared" si="8"/>
        <v>335368.43349065096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21119612.1637467</v>
      </c>
      <c r="F77" s="11">
        <v>128080.444675836</v>
      </c>
      <c r="G77" s="12">
        <f t="shared" si="10"/>
        <v>21029955.852473613</v>
      </c>
      <c r="H77" s="12"/>
      <c r="I77" s="12"/>
      <c r="J77" s="12">
        <f t="shared" si="9"/>
        <v>80409858.903957516</v>
      </c>
      <c r="K77" s="11"/>
      <c r="L77" s="12"/>
      <c r="M77" s="12">
        <f t="shared" si="8"/>
        <v>321701.15040885645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17870410.896637101</v>
      </c>
      <c r="F78" s="11">
        <v>133383.99088340599</v>
      </c>
      <c r="G78" s="12">
        <f t="shared" si="10"/>
        <v>17777042.103018716</v>
      </c>
      <c r="H78" s="12"/>
      <c r="I78" s="12"/>
      <c r="J78" s="12">
        <f t="shared" si="9"/>
        <v>67972061.247352108</v>
      </c>
      <c r="K78" s="11"/>
      <c r="L78" s="12"/>
      <c r="M78" s="12">
        <f t="shared" si="8"/>
        <v>335022.12942747225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21211593.386374898</v>
      </c>
      <c r="F79" s="11">
        <v>134251.72608122701</v>
      </c>
      <c r="G79" s="12">
        <f t="shared" si="10"/>
        <v>21117617.178118039</v>
      </c>
      <c r="H79" s="12"/>
      <c r="I79" s="12"/>
      <c r="J79" s="12">
        <f t="shared" si="9"/>
        <v>80745039.580315098</v>
      </c>
      <c r="K79" s="11"/>
      <c r="L79" s="12"/>
      <c r="M79" s="12">
        <f t="shared" si="8"/>
        <v>337201.63006939925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17909054.973032199</v>
      </c>
      <c r="F80" s="16">
        <v>132443.056550735</v>
      </c>
      <c r="G80" s="17">
        <f t="shared" si="10"/>
        <v>17816344.833446685</v>
      </c>
      <c r="H80" s="17"/>
      <c r="I80" s="17"/>
      <c r="J80" s="17">
        <f t="shared" si="9"/>
        <v>68122338.643577904</v>
      </c>
      <c r="K80" s="16"/>
      <c r="L80" s="17"/>
      <c r="M80" s="17">
        <f t="shared" si="8"/>
        <v>332658.77366269828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21272660.565364599</v>
      </c>
      <c r="F81" s="11">
        <v>134123.18843366401</v>
      </c>
      <c r="G81" s="12">
        <f t="shared" si="10"/>
        <v>21178774.333461035</v>
      </c>
      <c r="H81" s="12"/>
      <c r="I81" s="12"/>
      <c r="J81" s="12">
        <f t="shared" si="9"/>
        <v>80978879.264363676</v>
      </c>
      <c r="K81" s="11"/>
      <c r="L81" s="12"/>
      <c r="M81" s="12">
        <f t="shared" si="8"/>
        <v>336878.78055715305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18049633.262264699</v>
      </c>
      <c r="F82" s="11">
        <v>136109.52423454801</v>
      </c>
      <c r="G82" s="12">
        <f t="shared" si="10"/>
        <v>17954356.595300514</v>
      </c>
      <c r="H82" s="12"/>
      <c r="I82" s="12"/>
      <c r="J82" s="12">
        <f t="shared" si="9"/>
        <v>68650038.576740041</v>
      </c>
      <c r="K82" s="11"/>
      <c r="L82" s="12"/>
      <c r="M82" s="12">
        <f t="shared" si="8"/>
        <v>341867.88341247156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21479963.807805602</v>
      </c>
      <c r="F83" s="11">
        <v>138775.170282484</v>
      </c>
      <c r="G83" s="12">
        <f t="shared" si="10"/>
        <v>21382821.188607864</v>
      </c>
      <c r="H83" s="12"/>
      <c r="I83" s="12"/>
      <c r="J83" s="12">
        <f t="shared" si="9"/>
        <v>81759070.10010539</v>
      </c>
      <c r="K83" s="11"/>
      <c r="L83" s="12"/>
      <c r="M83" s="12">
        <f t="shared" si="8"/>
        <v>348563.21775780601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18103348.874057699</v>
      </c>
      <c r="F84" s="16">
        <v>139901.645826066</v>
      </c>
      <c r="G84" s="17">
        <f t="shared" si="10"/>
        <v>18005417.721979454</v>
      </c>
      <c r="H84" s="17"/>
      <c r="I84" s="17"/>
      <c r="J84" s="17">
        <f t="shared" si="9"/>
        <v>68845275.220151618</v>
      </c>
      <c r="K84" s="16"/>
      <c r="L84" s="17"/>
      <c r="M84" s="17">
        <f t="shared" si="8"/>
        <v>351392.59955137299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21554105.5851366</v>
      </c>
      <c r="F85" s="11">
        <v>136889.362732376</v>
      </c>
      <c r="G85" s="12">
        <f t="shared" si="10"/>
        <v>21458283.031223938</v>
      </c>
      <c r="H85" s="12"/>
      <c r="I85" s="12"/>
      <c r="J85" s="12">
        <f t="shared" si="9"/>
        <v>82047604.995754123</v>
      </c>
      <c r="K85" s="11"/>
      <c r="L85" s="12"/>
      <c r="M85" s="12">
        <f t="shared" si="8"/>
        <v>343826.61288533785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18052359.271819901</v>
      </c>
      <c r="F86" s="11">
        <v>137653.303214605</v>
      </c>
      <c r="G86" s="12">
        <f t="shared" si="10"/>
        <v>17956001.959569678</v>
      </c>
      <c r="H86" s="12"/>
      <c r="I86" s="12"/>
      <c r="J86" s="12">
        <f t="shared" si="9"/>
        <v>68656329.769629702</v>
      </c>
      <c r="K86" s="11"/>
      <c r="L86" s="12"/>
      <c r="M86" s="12">
        <f t="shared" si="8"/>
        <v>345745.41112654452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21558371.622989401</v>
      </c>
      <c r="F87" s="11">
        <v>148110.49002398399</v>
      </c>
      <c r="G87" s="12">
        <f t="shared" si="10"/>
        <v>21454694.279972613</v>
      </c>
      <c r="H87" s="12"/>
      <c r="I87" s="12"/>
      <c r="J87" s="12">
        <f t="shared" si="9"/>
        <v>82033883.094301522</v>
      </c>
      <c r="K87" s="11"/>
      <c r="L87" s="12"/>
      <c r="M87" s="12">
        <f t="shared" si="8"/>
        <v>372010.84950108995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18239781.363131698</v>
      </c>
      <c r="F88" s="16">
        <v>144240.26796162099</v>
      </c>
      <c r="G88" s="17">
        <f t="shared" si="10"/>
        <v>18138813.175558563</v>
      </c>
      <c r="H88" s="17"/>
      <c r="I88" s="17"/>
      <c r="J88" s="17">
        <f t="shared" si="9"/>
        <v>69355324.298522085</v>
      </c>
      <c r="K88" s="16"/>
      <c r="L88" s="17"/>
      <c r="M88" s="17">
        <f t="shared" si="8"/>
        <v>362289.96749641647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21769480.892140198</v>
      </c>
      <c r="F89" s="11">
        <v>145327.377172771</v>
      </c>
      <c r="G89" s="12">
        <f t="shared" si="10"/>
        <v>21667751.728119258</v>
      </c>
      <c r="H89" s="12"/>
      <c r="I89" s="12"/>
      <c r="J89" s="12">
        <f t="shared" si="9"/>
        <v>82848526.713341445</v>
      </c>
      <c r="K89" s="11"/>
      <c r="L89" s="12"/>
      <c r="M89" s="12">
        <f t="shared" si="8"/>
        <v>365020.47241254279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18587953.333738901</v>
      </c>
      <c r="F90" s="11">
        <v>140591.20670592299</v>
      </c>
      <c r="G90" s="12">
        <f t="shared" si="10"/>
        <v>18489539.489044756</v>
      </c>
      <c r="H90" s="12"/>
      <c r="I90" s="12"/>
      <c r="J90" s="12">
        <f t="shared" si="9"/>
        <v>70696356.756182358</v>
      </c>
      <c r="K90" s="11"/>
      <c r="L90" s="12"/>
      <c r="M90" s="12">
        <f t="shared" si="8"/>
        <v>353124.5776756556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22152189.669948</v>
      </c>
      <c r="F91" s="11">
        <v>140295.487304301</v>
      </c>
      <c r="G91" s="12">
        <f t="shared" si="10"/>
        <v>22053982.828834988</v>
      </c>
      <c r="H91" s="12"/>
      <c r="I91" s="12"/>
      <c r="J91" s="12">
        <f t="shared" si="9"/>
        <v>84325314.802234128</v>
      </c>
      <c r="K91" s="11"/>
      <c r="L91" s="12"/>
      <c r="M91" s="12">
        <f t="shared" si="8"/>
        <v>352381.81579705037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18843052.1547947</v>
      </c>
      <c r="F92" s="16">
        <v>141143.14288819299</v>
      </c>
      <c r="G92" s="17">
        <f t="shared" si="10"/>
        <v>18744251.954772964</v>
      </c>
      <c r="H92" s="17"/>
      <c r="I92" s="17"/>
      <c r="J92" s="17">
        <f t="shared" si="9"/>
        <v>71670271.945256576</v>
      </c>
      <c r="K92" s="16"/>
      <c r="L92" s="17"/>
      <c r="M92" s="17">
        <f t="shared" si="8"/>
        <v>354510.88223790098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22397168.206285</v>
      </c>
      <c r="F93" s="11">
        <v>135527.905504019</v>
      </c>
      <c r="G93" s="12">
        <f t="shared" si="10"/>
        <v>22302298.672432188</v>
      </c>
      <c r="H93" s="12"/>
      <c r="I93" s="12"/>
      <c r="J93" s="12">
        <f t="shared" si="9"/>
        <v>85274771.952184319</v>
      </c>
      <c r="K93" s="11"/>
      <c r="L93" s="12"/>
      <c r="M93" s="12">
        <f t="shared" si="8"/>
        <v>340407.02484671568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18802089.6457454</v>
      </c>
      <c r="F94" s="11">
        <v>139068.14196033101</v>
      </c>
      <c r="G94" s="12">
        <f t="shared" si="10"/>
        <v>18704741.946373168</v>
      </c>
      <c r="H94" s="12"/>
      <c r="I94" s="12"/>
      <c r="J94" s="12">
        <f t="shared" si="9"/>
        <v>71519202.00374037</v>
      </c>
      <c r="K94" s="11"/>
      <c r="L94" s="12"/>
      <c r="M94" s="12">
        <f t="shared" si="8"/>
        <v>349299.07814647921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22422935.177834801</v>
      </c>
      <c r="F95" s="11">
        <v>137032.45227059099</v>
      </c>
      <c r="G95" s="12">
        <f t="shared" si="10"/>
        <v>22327012.461245388</v>
      </c>
      <c r="H95" s="12"/>
      <c r="I95" s="12"/>
      <c r="J95" s="12">
        <f t="shared" si="9"/>
        <v>85369267.265697688</v>
      </c>
      <c r="K95" s="11"/>
      <c r="L95" s="12"/>
      <c r="M95" s="12">
        <f t="shared" si="8"/>
        <v>344186.01255147532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18907691.4895982</v>
      </c>
      <c r="F96" s="16">
        <v>140358.45452155001</v>
      </c>
      <c r="G96" s="17">
        <f t="shared" si="10"/>
        <v>18809440.571433116</v>
      </c>
      <c r="H96" s="17"/>
      <c r="I96" s="17"/>
      <c r="J96" s="17">
        <f t="shared" si="9"/>
        <v>71919526.271064892</v>
      </c>
      <c r="K96" s="16"/>
      <c r="L96" s="17"/>
      <c r="M96" s="17">
        <f t="shared" si="8"/>
        <v>352539.97129282745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22566993.7527855</v>
      </c>
      <c r="F97" s="11">
        <v>143813.46793809001</v>
      </c>
      <c r="G97" s="12">
        <f t="shared" si="10"/>
        <v>22466324.325228836</v>
      </c>
      <c r="H97" s="12"/>
      <c r="I97" s="12"/>
      <c r="J97" s="12">
        <f t="shared" si="9"/>
        <v>85901938.252034485</v>
      </c>
      <c r="K97" s="11"/>
      <c r="L97" s="12"/>
      <c r="M97" s="12">
        <f t="shared" si="8"/>
        <v>361217.96888716781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18993543.374944199</v>
      </c>
      <c r="F98" s="11">
        <v>141177.301599142</v>
      </c>
      <c r="G98" s="12">
        <f t="shared" si="10"/>
        <v>18894719.263824798</v>
      </c>
      <c r="H98" s="12"/>
      <c r="I98" s="12"/>
      <c r="J98" s="12">
        <f t="shared" si="9"/>
        <v>72245596.74267374</v>
      </c>
      <c r="K98" s="11"/>
      <c r="L98" s="12"/>
      <c r="M98" s="12">
        <f t="shared" ref="M98:M111" si="11">F98*2.511711692</f>
        <v>354596.67907157523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22419765.3671606</v>
      </c>
      <c r="F99" s="11">
        <v>146043.73953663101</v>
      </c>
      <c r="G99" s="12">
        <f t="shared" si="10"/>
        <v>22317534.749484956</v>
      </c>
      <c r="H99" s="12"/>
      <c r="I99" s="12"/>
      <c r="J99" s="12">
        <f t="shared" ref="J99:J111" si="12">G99*3.8235866717</f>
        <v>85333028.413332283</v>
      </c>
      <c r="K99" s="11"/>
      <c r="L99" s="12"/>
      <c r="M99" s="12">
        <f t="shared" si="11"/>
        <v>366819.76813755877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18931920.202175699</v>
      </c>
      <c r="F100" s="16">
        <v>142837.20685709</v>
      </c>
      <c r="G100" s="17">
        <f t="shared" si="10"/>
        <v>18831934.157375738</v>
      </c>
      <c r="H100" s="17"/>
      <c r="I100" s="17"/>
      <c r="J100" s="17">
        <f t="shared" si="12"/>
        <v>72005532.446473852</v>
      </c>
      <c r="K100" s="16"/>
      <c r="L100" s="17"/>
      <c r="M100" s="17">
        <f t="shared" si="11"/>
        <v>358765.8825155755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22613319.226332601</v>
      </c>
      <c r="F101" s="11">
        <v>144113.84931335101</v>
      </c>
      <c r="G101" s="12">
        <f t="shared" si="10"/>
        <v>22512439.531813256</v>
      </c>
      <c r="H101" s="12"/>
      <c r="I101" s="12"/>
      <c r="J101" s="12">
        <f t="shared" si="12"/>
        <v>86078263.741293356</v>
      </c>
      <c r="K101" s="11"/>
      <c r="L101" s="12"/>
      <c r="M101" s="12">
        <f t="shared" si="11"/>
        <v>361972.44029946992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19068387.6017721</v>
      </c>
      <c r="F102" s="11">
        <v>145983.559832967</v>
      </c>
      <c r="G102" s="12">
        <f t="shared" si="10"/>
        <v>18966199.109889023</v>
      </c>
      <c r="H102" s="12"/>
      <c r="I102" s="12"/>
      <c r="J102" s="12">
        <f t="shared" si="12"/>
        <v>72518906.129380077</v>
      </c>
      <c r="K102" s="11"/>
      <c r="L102" s="12"/>
      <c r="M102" s="12">
        <f t="shared" si="11"/>
        <v>366668.61407224479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22695136.0741628</v>
      </c>
      <c r="F103" s="11">
        <v>138532.30036914101</v>
      </c>
      <c r="G103" s="12">
        <f t="shared" si="10"/>
        <v>22598163.463904399</v>
      </c>
      <c r="H103" s="12"/>
      <c r="I103" s="12"/>
      <c r="J103" s="12">
        <f t="shared" si="12"/>
        <v>86406036.625482768</v>
      </c>
      <c r="K103" s="11"/>
      <c r="L103" s="12"/>
      <c r="M103" s="12">
        <f t="shared" si="11"/>
        <v>347953.19855682738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19113527.536443301</v>
      </c>
      <c r="F104" s="16">
        <v>145781.12857291201</v>
      </c>
      <c r="G104" s="17">
        <f t="shared" ref="G104:G135" si="13">E104-F104*0.7</f>
        <v>19011480.746442262</v>
      </c>
      <c r="H104" s="17"/>
      <c r="I104" s="17"/>
      <c r="J104" s="17">
        <f t="shared" si="12"/>
        <v>72692044.391377807</v>
      </c>
      <c r="K104" s="16"/>
      <c r="L104" s="17"/>
      <c r="M104" s="17">
        <f t="shared" si="11"/>
        <v>366160.16510953836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22551133.628185399</v>
      </c>
      <c r="F105" s="11">
        <v>147008.08997373001</v>
      </c>
      <c r="G105" s="12">
        <f t="shared" si="13"/>
        <v>22448227.965203788</v>
      </c>
      <c r="H105" s="12"/>
      <c r="I105" s="12"/>
      <c r="J105" s="12">
        <f t="shared" si="12"/>
        <v>85832745.25103642</v>
      </c>
      <c r="K105" s="11"/>
      <c r="L105" s="12"/>
      <c r="M105" s="12">
        <f t="shared" si="11"/>
        <v>369241.93840560562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18929778.889403701</v>
      </c>
      <c r="F106" s="11">
        <v>144629.13786306401</v>
      </c>
      <c r="G106" s="12">
        <f t="shared" si="13"/>
        <v>18828538.492899556</v>
      </c>
      <c r="H106" s="12"/>
      <c r="I106" s="12"/>
      <c r="J106" s="12">
        <f t="shared" si="12"/>
        <v>71992548.829041153</v>
      </c>
      <c r="K106" s="11"/>
      <c r="L106" s="12"/>
      <c r="M106" s="12">
        <f t="shared" si="11"/>
        <v>363266.69657453778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22543492.473269202</v>
      </c>
      <c r="F107" s="11">
        <v>148999.465982603</v>
      </c>
      <c r="G107" s="12">
        <f t="shared" si="13"/>
        <v>22439192.847081378</v>
      </c>
      <c r="H107" s="12"/>
      <c r="I107" s="12"/>
      <c r="J107" s="12">
        <f t="shared" si="12"/>
        <v>85798198.693806335</v>
      </c>
      <c r="K107" s="11"/>
      <c r="L107" s="12"/>
      <c r="M107" s="12">
        <f t="shared" si="11"/>
        <v>374243.7008102602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18946762.986645799</v>
      </c>
      <c r="F108" s="16">
        <v>149802.641288863</v>
      </c>
      <c r="G108" s="17">
        <f t="shared" si="13"/>
        <v>18841901.137743596</v>
      </c>
      <c r="H108" s="17"/>
      <c r="I108" s="17"/>
      <c r="J108" s="17">
        <f t="shared" si="12"/>
        <v>72043642.059765488</v>
      </c>
      <c r="K108" s="16"/>
      <c r="L108" s="17"/>
      <c r="M108" s="17">
        <f t="shared" si="11"/>
        <v>376261.04561771912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22603351.542449001</v>
      </c>
      <c r="F109" s="11">
        <v>146701.65140373699</v>
      </c>
      <c r="G109" s="12">
        <f t="shared" si="13"/>
        <v>22500660.386466384</v>
      </c>
      <c r="H109" s="12"/>
      <c r="I109" s="12"/>
      <c r="J109" s="12">
        <f t="shared" si="12"/>
        <v>86033225.158141047</v>
      </c>
      <c r="K109" s="11"/>
      <c r="L109" s="12"/>
      <c r="M109" s="12">
        <f t="shared" si="11"/>
        <v>368472.2530664744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19192098.633861799</v>
      </c>
      <c r="F110" s="11">
        <v>143345.95840983599</v>
      </c>
      <c r="G110" s="12">
        <f t="shared" si="13"/>
        <v>19091756.462974913</v>
      </c>
      <c r="H110" s="12"/>
      <c r="I110" s="12"/>
      <c r="J110" s="12">
        <f t="shared" si="12"/>
        <v>72998985.551173225</v>
      </c>
      <c r="K110" s="11"/>
      <c r="L110" s="12"/>
      <c r="M110" s="12">
        <f t="shared" si="11"/>
        <v>360043.71973893081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22878169.972699001</v>
      </c>
      <c r="F111" s="11">
        <v>154105.651615237</v>
      </c>
      <c r="G111" s="12">
        <f t="shared" si="13"/>
        <v>22770296.016568337</v>
      </c>
      <c r="H111" s="12"/>
      <c r="I111" s="12"/>
      <c r="J111" s="12">
        <f t="shared" si="12"/>
        <v>87064200.359614298</v>
      </c>
      <c r="K111" s="11"/>
      <c r="L111" s="12"/>
      <c r="M111" s="12">
        <f t="shared" si="11"/>
        <v>387068.96696526947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7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7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7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opLeftCell="A69" zoomScale="125" zoomScaleNormal="125" zoomScalePageLayoutView="125" workbookViewId="0">
      <pane xSplit="2" topLeftCell="L1" activePane="topRight" state="frozen"/>
      <selection activeCell="A69" sqref="A69"/>
      <selection pane="topRight" activeCell="M2" sqref="M2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14" customFormat="1">
      <c r="B8" s="14">
        <v>2015</v>
      </c>
      <c r="C8" s="15">
        <v>1</v>
      </c>
      <c r="D8" s="14">
        <v>161</v>
      </c>
      <c r="E8" s="16">
        <v>17946029.7373772</v>
      </c>
      <c r="F8" s="16">
        <v>116424.766458671</v>
      </c>
      <c r="G8" s="17">
        <f t="shared" ref="G8:G39" si="4">E8-F8*0.7</f>
        <v>17864532.40085613</v>
      </c>
      <c r="H8" s="17"/>
      <c r="I8" s="17"/>
      <c r="J8" s="17">
        <f t="shared" si="3"/>
        <v>68306587.984066308</v>
      </c>
      <c r="K8" s="16"/>
      <c r="L8" s="17"/>
      <c r="M8" s="17">
        <f t="shared" si="2"/>
        <v>292425.44715261337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pans="1:24" s="9" customFormat="1">
      <c r="A9" s="9">
        <v>1000</v>
      </c>
      <c r="B9" s="9">
        <v>2015</v>
      </c>
      <c r="C9" s="9">
        <v>2</v>
      </c>
      <c r="D9" s="9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2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f t="shared" si="2"/>
        <v>296235.89629669354</v>
      </c>
      <c r="N9" s="12"/>
      <c r="Q9" s="12"/>
      <c r="R9" s="12"/>
      <c r="S9" s="12"/>
      <c r="V9" s="12"/>
      <c r="W9" s="12"/>
      <c r="X9" s="12"/>
    </row>
    <row r="10" spans="1:24">
      <c r="B10" s="9">
        <v>2015</v>
      </c>
      <c r="C10" s="9">
        <v>3</v>
      </c>
      <c r="D10" s="9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2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f t="shared" si="2"/>
        <v>309842.97333581443</v>
      </c>
      <c r="N10" s="12"/>
      <c r="Q10" s="12"/>
      <c r="R10" s="12"/>
      <c r="S10" s="12"/>
      <c r="V10" s="12"/>
      <c r="W10" s="12"/>
      <c r="X10" s="12"/>
    </row>
    <row r="11" spans="1:24">
      <c r="B11" s="9">
        <v>2015</v>
      </c>
      <c r="C11" s="9">
        <v>4</v>
      </c>
      <c r="D11" s="9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2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f t="shared" si="2"/>
        <v>291117.69455178827</v>
      </c>
      <c r="N11" s="12"/>
      <c r="Q11" s="12"/>
      <c r="R11" s="12"/>
      <c r="S11" s="12"/>
      <c r="V11" s="12"/>
      <c r="W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f t="shared" si="2"/>
        <v>274843.82673443662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f t="shared" si="2"/>
        <v>266549.31688610336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f t="shared" si="2"/>
        <v>291300.70075234747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f t="shared" si="2"/>
        <v>292767.70014149946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f t="shared" si="2"/>
        <v>218859.42270899663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96012.055103505103</v>
      </c>
      <c r="G17" s="12">
        <f t="shared" si="4"/>
        <v>21829419.896147445</v>
      </c>
      <c r="H17" s="12">
        <v>80479757</v>
      </c>
      <c r="I17" s="12"/>
      <c r="J17" s="12">
        <f t="shared" si="3"/>
        <v>83466678.965852171</v>
      </c>
      <c r="K17" s="11">
        <v>458270</v>
      </c>
      <c r="L17" s="12"/>
      <c r="M17" s="12">
        <f t="shared" si="2"/>
        <v>241154.60137642204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19653790.880217999</v>
      </c>
      <c r="F18" s="11">
        <v>104520.384366161</v>
      </c>
      <c r="G18" s="12">
        <f t="shared" si="4"/>
        <v>19580626.611161686</v>
      </c>
      <c r="H18" s="12">
        <v>73976782</v>
      </c>
      <c r="I18" s="12"/>
      <c r="J18" s="12">
        <f t="shared" si="3"/>
        <v>74868222.933972165</v>
      </c>
      <c r="K18" s="11">
        <v>489074</v>
      </c>
      <c r="L18" s="12"/>
      <c r="M18" s="12">
        <f t="shared" si="2"/>
        <v>262525.07146482059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22536137.0699584</v>
      </c>
      <c r="F19" s="11">
        <v>107997.833010581</v>
      </c>
      <c r="G19" s="12">
        <f t="shared" si="4"/>
        <v>22460538.586850993</v>
      </c>
      <c r="H19" s="12">
        <v>82408987.563397601</v>
      </c>
      <c r="I19" s="12"/>
      <c r="J19" s="12">
        <f t="shared" si="3"/>
        <v>85879815.979887009</v>
      </c>
      <c r="K19" s="11"/>
      <c r="L19" s="12"/>
      <c r="M19" s="12">
        <f t="shared" si="2"/>
        <v>271259.41988333984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18293567.5455328</v>
      </c>
      <c r="F20" s="16">
        <v>93350.920900574594</v>
      </c>
      <c r="G20" s="17">
        <f t="shared" si="4"/>
        <v>18228221.900902398</v>
      </c>
      <c r="H20" s="17"/>
      <c r="I20" s="17"/>
      <c r="J20" s="17">
        <f t="shared" si="3"/>
        <v>69697186.309080452</v>
      </c>
      <c r="K20" s="16"/>
      <c r="L20" s="17"/>
      <c r="M20" s="17">
        <f t="shared" si="2"/>
        <v>234470.59948494038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21150199.712540802</v>
      </c>
      <c r="F21" s="11">
        <v>96330.000568898206</v>
      </c>
      <c r="G21" s="12">
        <f t="shared" si="4"/>
        <v>21082768.712142572</v>
      </c>
      <c r="H21" s="12"/>
      <c r="I21" s="12"/>
      <c r="J21" s="12">
        <f t="shared" si="3"/>
        <v>80611793.450282112</v>
      </c>
      <c r="K21" s="11"/>
      <c r="L21" s="12"/>
      <c r="M21" s="12">
        <f t="shared" si="2"/>
        <v>241953.18871926828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18750637.502266198</v>
      </c>
      <c r="F22" s="11">
        <v>96581.086778893397</v>
      </c>
      <c r="G22" s="12">
        <f t="shared" si="4"/>
        <v>18683030.741520975</v>
      </c>
      <c r="H22" s="12"/>
      <c r="I22" s="12"/>
      <c r="J22" s="12">
        <f t="shared" si="3"/>
        <v>71436187.330240965</v>
      </c>
      <c r="K22" s="11"/>
      <c r="L22" s="12"/>
      <c r="M22" s="12">
        <f t="shared" si="2"/>
        <v>242583.84488861315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21598521.704218999</v>
      </c>
      <c r="F23" s="11">
        <v>104614.703701447</v>
      </c>
      <c r="G23" s="12">
        <f t="shared" si="4"/>
        <v>21525291.411627986</v>
      </c>
      <c r="H23" s="12"/>
      <c r="I23" s="12"/>
      <c r="J23" s="12">
        <f t="shared" si="3"/>
        <v>82303817.345959246</v>
      </c>
      <c r="K23" s="11"/>
      <c r="L23" s="12"/>
      <c r="M23" s="12">
        <f t="shared" si="2"/>
        <v>262761.97444204008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17514642.471246898</v>
      </c>
      <c r="F24" s="16">
        <v>103309.89747295</v>
      </c>
      <c r="G24" s="17">
        <f t="shared" si="4"/>
        <v>17442325.543015834</v>
      </c>
      <c r="H24" s="17"/>
      <c r="I24" s="17"/>
      <c r="J24" s="17">
        <f t="shared" si="3"/>
        <v>66692243.469727814</v>
      </c>
      <c r="K24" s="16"/>
      <c r="L24" s="17"/>
      <c r="M24" s="17">
        <f t="shared" si="2"/>
        <v>259484.67738212977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20387802.112060901</v>
      </c>
      <c r="F25" s="11">
        <v>102632.68112876901</v>
      </c>
      <c r="G25" s="12">
        <f t="shared" si="4"/>
        <v>20315959.235270761</v>
      </c>
      <c r="H25" s="12">
        <v>1000</v>
      </c>
      <c r="I25" s="12"/>
      <c r="J25" s="12">
        <f t="shared" si="3"/>
        <v>77679830.954781815</v>
      </c>
      <c r="K25" s="11"/>
      <c r="L25" s="12"/>
      <c r="M25" s="12">
        <f t="shared" si="2"/>
        <v>257783.70517243686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17382870.111905999</v>
      </c>
      <c r="F26" s="11">
        <v>105884.52494313801</v>
      </c>
      <c r="G26" s="12">
        <f t="shared" si="4"/>
        <v>17308750.944445804</v>
      </c>
      <c r="H26" s="12"/>
      <c r="I26" s="12"/>
      <c r="J26" s="12">
        <f t="shared" si="3"/>
        <v>66181509.414957769</v>
      </c>
      <c r="K26" s="11"/>
      <c r="L26" s="12"/>
      <c r="M26" s="12">
        <f t="shared" si="2"/>
        <v>265951.39930154535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20459599.7065644</v>
      </c>
      <c r="F27" s="11">
        <v>103795.77223513499</v>
      </c>
      <c r="G27" s="12">
        <f t="shared" si="4"/>
        <v>20386942.665999807</v>
      </c>
      <c r="H27" s="12"/>
      <c r="I27" s="12"/>
      <c r="J27" s="12">
        <f t="shared" si="3"/>
        <v>77951242.254428938</v>
      </c>
      <c r="K27" s="11"/>
      <c r="L27" s="12"/>
      <c r="M27" s="12">
        <f t="shared" si="2"/>
        <v>260705.05470315754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16337773.8079153</v>
      </c>
      <c r="F28" s="16">
        <v>103662.022524521</v>
      </c>
      <c r="G28" s="17">
        <f t="shared" si="4"/>
        <v>16265210.392148135</v>
      </c>
      <c r="H28" s="17"/>
      <c r="I28" s="17"/>
      <c r="J28" s="17">
        <f t="shared" si="3"/>
        <v>62191441.667813942</v>
      </c>
      <c r="K28" s="16"/>
      <c r="L28" s="17"/>
      <c r="M28" s="17">
        <f t="shared" si="2"/>
        <v>260369.11399120674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19198020.397148799</v>
      </c>
      <c r="F29" s="11">
        <v>105143.875561273</v>
      </c>
      <c r="G29" s="12">
        <f t="shared" si="4"/>
        <v>19124419.684255909</v>
      </c>
      <c r="H29" s="12"/>
      <c r="I29" s="12"/>
      <c r="J29" s="12">
        <f t="shared" si="3"/>
        <v>73123876.208718017</v>
      </c>
      <c r="K29" s="11"/>
      <c r="L29" s="12"/>
      <c r="M29" s="12">
        <f t="shared" si="2"/>
        <v>264091.10158944246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16392398.8592856</v>
      </c>
      <c r="F30" s="11">
        <v>105617.177281378</v>
      </c>
      <c r="G30" s="12">
        <f t="shared" si="4"/>
        <v>16318466.835188637</v>
      </c>
      <c r="H30" s="12"/>
      <c r="I30" s="12"/>
      <c r="J30" s="12">
        <f t="shared" si="3"/>
        <v>62395072.293605752</v>
      </c>
      <c r="K30" s="11"/>
      <c r="L30" s="12"/>
      <c r="M30" s="12">
        <f t="shared" si="2"/>
        <v>265279.8990536739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19076856.195083</v>
      </c>
      <c r="F31" s="11">
        <v>108651.195187003</v>
      </c>
      <c r="G31" s="12">
        <f t="shared" si="4"/>
        <v>19000800.358452097</v>
      </c>
      <c r="H31" s="12"/>
      <c r="I31" s="12"/>
      <c r="J31" s="12">
        <f t="shared" si="3"/>
        <v>72651207.002210021</v>
      </c>
      <c r="K31" s="11"/>
      <c r="L31" s="12"/>
      <c r="M31" s="12">
        <f t="shared" si="2"/>
        <v>272900.47730096959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15243746.4098757</v>
      </c>
      <c r="F32" s="16">
        <v>109470.863812314</v>
      </c>
      <c r="G32" s="17">
        <f t="shared" si="4"/>
        <v>15167116.805207081</v>
      </c>
      <c r="H32" s="17"/>
      <c r="I32" s="17"/>
      <c r="J32" s="17">
        <f t="shared" si="3"/>
        <v>57992785.664506882</v>
      </c>
      <c r="K32" s="16"/>
      <c r="L32" s="17"/>
      <c r="M32" s="17">
        <f t="shared" si="2"/>
        <v>274959.24857072876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17953027.468123399</v>
      </c>
      <c r="F33" s="11">
        <v>106511.686560861</v>
      </c>
      <c r="G33" s="12">
        <f t="shared" si="4"/>
        <v>17878469.287530795</v>
      </c>
      <c r="H33" s="12"/>
      <c r="I33" s="12"/>
      <c r="J33" s="12">
        <f t="shared" si="3"/>
        <v>68359876.878200546</v>
      </c>
      <c r="K33" s="11"/>
      <c r="L33" s="12"/>
      <c r="M33" s="12">
        <f t="shared" si="2"/>
        <v>267526.64846955385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15255892.6123154</v>
      </c>
      <c r="F34" s="11">
        <v>106527.17425609101</v>
      </c>
      <c r="G34" s="12">
        <f t="shared" si="4"/>
        <v>15181323.590336137</v>
      </c>
      <c r="H34" s="12"/>
      <c r="I34" s="12"/>
      <c r="J34" s="12">
        <f t="shared" si="3"/>
        <v>58047106.538774043</v>
      </c>
      <c r="K34" s="11"/>
      <c r="L34" s="12"/>
      <c r="M34" s="12">
        <f t="shared" ref="M34:M65" si="5">F34*2.511711692</f>
        <v>267565.54909474519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17834949.539224401</v>
      </c>
      <c r="F35" s="11">
        <v>112263.968038475</v>
      </c>
      <c r="G35" s="12">
        <f t="shared" si="4"/>
        <v>17756364.761597469</v>
      </c>
      <c r="H35" s="12"/>
      <c r="I35" s="12"/>
      <c r="J35" s="12">
        <f t="shared" ref="J35:J66" si="6">G35*3.8235866717</f>
        <v>67892999.640287638</v>
      </c>
      <c r="K35" s="11"/>
      <c r="L35" s="12"/>
      <c r="M35" s="12">
        <f t="shared" si="5"/>
        <v>281974.72111255192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14258119.304373501</v>
      </c>
      <c r="F36" s="16">
        <v>114791.51667163101</v>
      </c>
      <c r="G36" s="17">
        <f t="shared" si="4"/>
        <v>14177765.24270336</v>
      </c>
      <c r="H36" s="17"/>
      <c r="I36" s="17"/>
      <c r="J36" s="17">
        <f t="shared" si="6"/>
        <v>54209914.216492087</v>
      </c>
      <c r="K36" s="16"/>
      <c r="L36" s="17"/>
      <c r="M36" s="17">
        <f t="shared" si="5"/>
        <v>288323.19456654851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16820380.795363501</v>
      </c>
      <c r="F37" s="11">
        <v>109360.25463727101</v>
      </c>
      <c r="G37" s="12">
        <f t="shared" si="4"/>
        <v>16743828.617117411</v>
      </c>
      <c r="H37" s="12"/>
      <c r="I37" s="12"/>
      <c r="J37" s="12">
        <f t="shared" si="6"/>
        <v>64021479.933639176</v>
      </c>
      <c r="K37" s="11"/>
      <c r="L37" s="12"/>
      <c r="M37" s="12">
        <f t="shared" si="5"/>
        <v>274681.43021253083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14248849.6678659</v>
      </c>
      <c r="F38" s="11">
        <v>112333.00359039901</v>
      </c>
      <c r="G38" s="12">
        <f t="shared" si="4"/>
        <v>14170216.565352621</v>
      </c>
      <c r="H38" s="12"/>
      <c r="I38" s="12"/>
      <c r="J38" s="12">
        <f t="shared" si="6"/>
        <v>54181051.194384836</v>
      </c>
      <c r="K38" s="11"/>
      <c r="L38" s="12"/>
      <c r="M38" s="12">
        <f t="shared" si="5"/>
        <v>282148.11851548316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16755368.675119299</v>
      </c>
      <c r="F39" s="11">
        <v>115422.68236734001</v>
      </c>
      <c r="G39" s="12">
        <f t="shared" si="4"/>
        <v>16674572.797462162</v>
      </c>
      <c r="H39" s="12"/>
      <c r="I39" s="12"/>
      <c r="J39" s="12">
        <f t="shared" si="6"/>
        <v>63756674.304667711</v>
      </c>
      <c r="K39" s="11"/>
      <c r="L39" s="12"/>
      <c r="M39" s="12">
        <f t="shared" si="5"/>
        <v>289908.5008240501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14264629.5571039</v>
      </c>
      <c r="F40" s="16">
        <v>114384.840989073</v>
      </c>
      <c r="G40" s="17">
        <f t="shared" ref="G40:G71" si="7">E40-F40*0.7</f>
        <v>14184560.168411549</v>
      </c>
      <c r="H40" s="17"/>
      <c r="I40" s="17"/>
      <c r="J40" s="17">
        <f t="shared" si="6"/>
        <v>54235895.203865111</v>
      </c>
      <c r="K40" s="16"/>
      <c r="L40" s="17"/>
      <c r="M40" s="17">
        <f t="shared" si="5"/>
        <v>287301.74249981547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16620397.418196499</v>
      </c>
      <c r="F41" s="11">
        <v>112200.48223593499</v>
      </c>
      <c r="G41" s="12">
        <f t="shared" si="7"/>
        <v>16541857.080631346</v>
      </c>
      <c r="H41" s="12"/>
      <c r="I41" s="12"/>
      <c r="J41" s="12">
        <f t="shared" si="6"/>
        <v>63249224.258668289</v>
      </c>
      <c r="K41" s="11"/>
      <c r="L41" s="12"/>
      <c r="M41" s="12">
        <f t="shared" si="5"/>
        <v>281815.26308003621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14203950.6728804</v>
      </c>
      <c r="F42" s="11">
        <v>113416.50012276501</v>
      </c>
      <c r="G42" s="12">
        <f t="shared" si="7"/>
        <v>14124559.122794464</v>
      </c>
      <c r="H42" s="12"/>
      <c r="I42" s="12"/>
      <c r="J42" s="12">
        <f t="shared" si="6"/>
        <v>54006476.005555563</v>
      </c>
      <c r="K42" s="11"/>
      <c r="L42" s="12"/>
      <c r="M42" s="12">
        <f t="shared" si="5"/>
        <v>284869.5494240683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16694717.6443453</v>
      </c>
      <c r="F43" s="11">
        <v>113657.930800995</v>
      </c>
      <c r="G43" s="12">
        <f t="shared" si="7"/>
        <v>16615157.092784604</v>
      </c>
      <c r="H43" s="12"/>
      <c r="I43" s="12"/>
      <c r="J43" s="12">
        <f t="shared" si="6"/>
        <v>63529493.208172932</v>
      </c>
      <c r="K43" s="11"/>
      <c r="L43" s="12"/>
      <c r="M43" s="12">
        <f t="shared" si="5"/>
        <v>285475.95368138608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14284700.084938399</v>
      </c>
      <c r="F44" s="16">
        <v>113914.34621404699</v>
      </c>
      <c r="G44" s="17">
        <f t="shared" si="7"/>
        <v>14204960.042588567</v>
      </c>
      <c r="H44" s="17"/>
      <c r="I44" s="17"/>
      <c r="J44" s="17">
        <f t="shared" si="6"/>
        <v>54313895.890872717</v>
      </c>
      <c r="K44" s="16"/>
      <c r="L44" s="17"/>
      <c r="M44" s="17">
        <f t="shared" si="5"/>
        <v>286119.99527235777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16691119.240658401</v>
      </c>
      <c r="F45" s="11">
        <v>117561.638172704</v>
      </c>
      <c r="G45" s="12">
        <f t="shared" si="7"/>
        <v>16608826.093937507</v>
      </c>
      <c r="H45" s="12"/>
      <c r="I45" s="12"/>
      <c r="J45" s="12">
        <f t="shared" si="6"/>
        <v>63505286.085362628</v>
      </c>
      <c r="K45" s="11"/>
      <c r="L45" s="12"/>
      <c r="M45" s="12">
        <f t="shared" si="5"/>
        <v>295280.94112905418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14252482.584406801</v>
      </c>
      <c r="F46" s="11">
        <v>115528.85566392999</v>
      </c>
      <c r="G46" s="12">
        <f t="shared" si="7"/>
        <v>14171612.38544205</v>
      </c>
      <c r="H46" s="12"/>
      <c r="I46" s="12"/>
      <c r="J46" s="12">
        <f t="shared" si="6"/>
        <v>54186388.233474866</v>
      </c>
      <c r="K46" s="11"/>
      <c r="L46" s="12"/>
      <c r="M46" s="12">
        <f t="shared" si="5"/>
        <v>290175.17753447336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16835733.598902401</v>
      </c>
      <c r="F47" s="11">
        <v>113031.101263006</v>
      </c>
      <c r="G47" s="12">
        <f t="shared" si="7"/>
        <v>16756611.828018297</v>
      </c>
      <c r="H47" s="12"/>
      <c r="I47" s="12"/>
      <c r="J47" s="12">
        <f t="shared" si="6"/>
        <v>64070357.648461334</v>
      </c>
      <c r="K47" s="11"/>
      <c r="L47" s="12"/>
      <c r="M47" s="12">
        <f t="shared" si="5"/>
        <v>283901.53860192816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14406945.259474499</v>
      </c>
      <c r="F48" s="16">
        <v>112636.39763566499</v>
      </c>
      <c r="G48" s="17">
        <f t="shared" si="7"/>
        <v>14328099.781129533</v>
      </c>
      <c r="H48" s="17"/>
      <c r="I48" s="17"/>
      <c r="J48" s="17">
        <f t="shared" si="6"/>
        <v>54784731.353914574</v>
      </c>
      <c r="K48" s="16"/>
      <c r="L48" s="17"/>
      <c r="M48" s="17">
        <f t="shared" si="5"/>
        <v>282910.1568862609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16902821.1093545</v>
      </c>
      <c r="F49" s="11">
        <v>109676.07383779201</v>
      </c>
      <c r="G49" s="12">
        <f t="shared" si="7"/>
        <v>16826047.857668046</v>
      </c>
      <c r="H49" s="12"/>
      <c r="I49" s="12"/>
      <c r="J49" s="12">
        <f t="shared" si="6"/>
        <v>64335852.325965881</v>
      </c>
      <c r="K49" s="11"/>
      <c r="L49" s="12"/>
      <c r="M49" s="12">
        <f t="shared" si="5"/>
        <v>275474.6769910375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14276859.732612001</v>
      </c>
      <c r="F50" s="11">
        <v>111447.285468298</v>
      </c>
      <c r="G50" s="12">
        <f t="shared" si="7"/>
        <v>14198846.632784192</v>
      </c>
      <c r="H50" s="12"/>
      <c r="I50" s="12"/>
      <c r="J50" s="12">
        <f t="shared" si="6"/>
        <v>54290520.738626063</v>
      </c>
      <c r="K50" s="11"/>
      <c r="L50" s="12"/>
      <c r="M50" s="12">
        <f t="shared" si="5"/>
        <v>279923.4499523858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16726550.065897601</v>
      </c>
      <c r="F51" s="11">
        <v>113144.149965463</v>
      </c>
      <c r="G51" s="12">
        <f t="shared" si="7"/>
        <v>16647349.160921777</v>
      </c>
      <c r="H51" s="12"/>
      <c r="I51" s="12"/>
      <c r="J51" s="12">
        <f t="shared" si="6"/>
        <v>63652582.37083669</v>
      </c>
      <c r="K51" s="11"/>
      <c r="L51" s="12"/>
      <c r="M51" s="12">
        <f t="shared" si="5"/>
        <v>284185.48434965481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14200325.2961068</v>
      </c>
      <c r="F52" s="16">
        <v>114600.78285362999</v>
      </c>
      <c r="G52" s="17">
        <f t="shared" si="7"/>
        <v>14120104.748109259</v>
      </c>
      <c r="H52" s="17"/>
      <c r="I52" s="17"/>
      <c r="J52" s="17">
        <f t="shared" si="6"/>
        <v>53989444.317878447</v>
      </c>
      <c r="K52" s="16"/>
      <c r="L52" s="17"/>
      <c r="M52" s="17">
        <f t="shared" si="5"/>
        <v>287844.12620581558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16622954.1871821</v>
      </c>
      <c r="F53" s="11">
        <v>113831.249796348</v>
      </c>
      <c r="G53" s="12">
        <f t="shared" si="7"/>
        <v>16543272.312324656</v>
      </c>
      <c r="H53" s="12"/>
      <c r="I53" s="12"/>
      <c r="J53" s="12">
        <f t="shared" si="6"/>
        <v>63254635.519708201</v>
      </c>
      <c r="K53" s="11"/>
      <c r="L53" s="12"/>
      <c r="M53" s="12">
        <f t="shared" si="5"/>
        <v>285911.2810284599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14140745.598701101</v>
      </c>
      <c r="F54" s="11">
        <v>116598.463421405</v>
      </c>
      <c r="G54" s="12">
        <f t="shared" si="7"/>
        <v>14059126.674306117</v>
      </c>
      <c r="H54" s="12"/>
      <c r="I54" s="12"/>
      <c r="J54" s="12">
        <f t="shared" si="6"/>
        <v>53756289.367618822</v>
      </c>
      <c r="K54" s="11"/>
      <c r="L54" s="12"/>
      <c r="M54" s="12">
        <f t="shared" si="5"/>
        <v>292861.72384477727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16554348.596301001</v>
      </c>
      <c r="F55" s="11">
        <v>116434.458875258</v>
      </c>
      <c r="G55" s="12">
        <f t="shared" si="7"/>
        <v>16472844.475088321</v>
      </c>
      <c r="H55" s="12"/>
      <c r="I55" s="12"/>
      <c r="J55" s="12">
        <f t="shared" si="6"/>
        <v>62985348.579934686</v>
      </c>
      <c r="K55" s="11"/>
      <c r="L55" s="12"/>
      <c r="M55" s="12">
        <f t="shared" si="5"/>
        <v>292449.79170867871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14179508.7589</v>
      </c>
      <c r="F56" s="16">
        <v>113649.978556409</v>
      </c>
      <c r="G56" s="17">
        <f t="shared" si="7"/>
        <v>14099953.773910513</v>
      </c>
      <c r="H56" s="17"/>
      <c r="I56" s="17"/>
      <c r="J56" s="17">
        <f t="shared" si="6"/>
        <v>53912395.32151036</v>
      </c>
      <c r="K56" s="16"/>
      <c r="L56" s="17"/>
      <c r="M56" s="17">
        <f t="shared" si="5"/>
        <v>285455.97993568174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16559135.447873</v>
      </c>
      <c r="F57" s="11">
        <v>118822.976229416</v>
      </c>
      <c r="G57" s="12">
        <f t="shared" si="7"/>
        <v>16475959.364512408</v>
      </c>
      <c r="H57" s="12"/>
      <c r="I57" s="12"/>
      <c r="J57" s="12">
        <f t="shared" si="6"/>
        <v>62997258.629620448</v>
      </c>
      <c r="K57" s="11"/>
      <c r="L57" s="12"/>
      <c r="M57" s="12">
        <f t="shared" si="5"/>
        <v>298449.05867366225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14174501.0926676</v>
      </c>
      <c r="F58" s="11">
        <v>113540.271466758</v>
      </c>
      <c r="G58" s="12">
        <f t="shared" si="7"/>
        <v>14095022.90264087</v>
      </c>
      <c r="H58" s="12"/>
      <c r="I58" s="12"/>
      <c r="J58" s="12">
        <f t="shared" si="6"/>
        <v>53893541.707843877</v>
      </c>
      <c r="K58" s="11"/>
      <c r="L58" s="12"/>
      <c r="M58" s="12">
        <f t="shared" si="5"/>
        <v>285180.42735591007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16709223.531439601</v>
      </c>
      <c r="F59" s="11">
        <v>116640.73799415601</v>
      </c>
      <c r="G59" s="12">
        <f t="shared" si="7"/>
        <v>16627575.014843691</v>
      </c>
      <c r="H59" s="12"/>
      <c r="I59" s="12"/>
      <c r="J59" s="12">
        <f t="shared" si="6"/>
        <v>63576974.20944827</v>
      </c>
      <c r="K59" s="11"/>
      <c r="L59" s="12"/>
      <c r="M59" s="12">
        <f t="shared" si="5"/>
        <v>292967.90538343025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14284361.737547999</v>
      </c>
      <c r="F60" s="16">
        <v>121989.74809054199</v>
      </c>
      <c r="G60" s="17">
        <f t="shared" si="7"/>
        <v>14198968.913884619</v>
      </c>
      <c r="H60" s="17"/>
      <c r="I60" s="17"/>
      <c r="J60" s="17">
        <f t="shared" si="6"/>
        <v>54290988.291011855</v>
      </c>
      <c r="K60" s="16"/>
      <c r="L60" s="17"/>
      <c r="M60" s="17">
        <f t="shared" si="5"/>
        <v>306403.07658314903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16790947.623528801</v>
      </c>
      <c r="F61" s="11">
        <v>118693.390101556</v>
      </c>
      <c r="G61" s="12">
        <f t="shared" si="7"/>
        <v>16707862.250457712</v>
      </c>
      <c r="H61" s="12"/>
      <c r="I61" s="12"/>
      <c r="J61" s="12">
        <f t="shared" si="6"/>
        <v>63883959.413449675</v>
      </c>
      <c r="K61" s="11"/>
      <c r="L61" s="12"/>
      <c r="M61" s="12">
        <f t="shared" si="5"/>
        <v>298123.57568119525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14281048.9698832</v>
      </c>
      <c r="F62" s="11">
        <v>116145.74507771499</v>
      </c>
      <c r="G62" s="12">
        <f t="shared" si="7"/>
        <v>14199746.948328799</v>
      </c>
      <c r="H62" s="12"/>
      <c r="I62" s="12"/>
      <c r="J62" s="12">
        <f t="shared" si="6"/>
        <v>54293963.173142746</v>
      </c>
      <c r="K62" s="11"/>
      <c r="L62" s="12"/>
      <c r="M62" s="12">
        <f t="shared" si="5"/>
        <v>291724.6258877482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16733602.9340753</v>
      </c>
      <c r="F63" s="11">
        <v>115514.35355810401</v>
      </c>
      <c r="G63" s="12">
        <f t="shared" si="7"/>
        <v>16652742.886584627</v>
      </c>
      <c r="H63" s="12"/>
      <c r="I63" s="12"/>
      <c r="J63" s="12">
        <f t="shared" si="6"/>
        <v>63673205.748391964</v>
      </c>
      <c r="K63" s="11"/>
      <c r="L63" s="12"/>
      <c r="M63" s="12">
        <f t="shared" si="5"/>
        <v>290138.7524257116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14258264.2830834</v>
      </c>
      <c r="F64" s="16">
        <v>119553.14767281699</v>
      </c>
      <c r="G64" s="17">
        <f t="shared" si="7"/>
        <v>14174577.079712428</v>
      </c>
      <c r="H64" s="17"/>
      <c r="I64" s="17"/>
      <c r="J64" s="17">
        <f t="shared" si="6"/>
        <v>54197723.998972751</v>
      </c>
      <c r="K64" s="16"/>
      <c r="L64" s="17"/>
      <c r="M64" s="17">
        <f t="shared" si="5"/>
        <v>300283.03882521705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16775955.5309519</v>
      </c>
      <c r="F65" s="11">
        <v>117492.342185071</v>
      </c>
      <c r="G65" s="12">
        <f t="shared" si="7"/>
        <v>16693710.89142235</v>
      </c>
      <c r="H65" s="12"/>
      <c r="I65" s="12"/>
      <c r="J65" s="12">
        <f t="shared" si="6"/>
        <v>63829850.465655625</v>
      </c>
      <c r="K65" s="11"/>
      <c r="L65" s="12"/>
      <c r="M65" s="12">
        <f t="shared" si="5"/>
        <v>295106.88958670764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14311069.6641338</v>
      </c>
      <c r="F66" s="11">
        <v>113702.517345756</v>
      </c>
      <c r="G66" s="12">
        <f t="shared" si="7"/>
        <v>14231477.901991772</v>
      </c>
      <c r="H66" s="12"/>
      <c r="I66" s="12"/>
      <c r="J66" s="12">
        <f t="shared" si="6"/>
        <v>54415289.224648818</v>
      </c>
      <c r="K66" s="11"/>
      <c r="L66" s="12"/>
      <c r="M66" s="12">
        <f t="shared" ref="M66:M97" si="8">F66*2.511711692</f>
        <v>285587.94222716818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16751373.9665152</v>
      </c>
      <c r="F67" s="11">
        <v>112991.23596259201</v>
      </c>
      <c r="G67" s="12">
        <f t="shared" si="7"/>
        <v>16672280.101341385</v>
      </c>
      <c r="H67" s="12"/>
      <c r="I67" s="12"/>
      <c r="J67" s="12">
        <f t="shared" ref="J67:J98" si="9">G67*3.8235866717</f>
        <v>63747907.982338049</v>
      </c>
      <c r="K67" s="11"/>
      <c r="L67" s="12"/>
      <c r="M67" s="12">
        <f t="shared" si="8"/>
        <v>283801.40846077324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14275703.0769265</v>
      </c>
      <c r="F68" s="16">
        <v>112738.98510046001</v>
      </c>
      <c r="G68" s="17">
        <f t="shared" si="7"/>
        <v>14196785.787356177</v>
      </c>
      <c r="H68" s="17"/>
      <c r="I68" s="17"/>
      <c r="J68" s="17">
        <f t="shared" si="9"/>
        <v>54282640.917515077</v>
      </c>
      <c r="K68" s="16"/>
      <c r="L68" s="17"/>
      <c r="M68" s="17">
        <f t="shared" si="8"/>
        <v>283167.82702103921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16651912.775937101</v>
      </c>
      <c r="F69" s="11">
        <v>112485.039953984</v>
      </c>
      <c r="G69" s="12">
        <f t="shared" si="7"/>
        <v>16573173.247969313</v>
      </c>
      <c r="H69" s="12"/>
      <c r="I69" s="12"/>
      <c r="J69" s="12">
        <f t="shared" si="9"/>
        <v>63368964.338710465</v>
      </c>
      <c r="K69" s="11"/>
      <c r="L69" s="12"/>
      <c r="M69" s="12">
        <f t="shared" si="8"/>
        <v>282529.99002750876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14073204.521565801</v>
      </c>
      <c r="F70" s="11">
        <v>120770.48758551601</v>
      </c>
      <c r="G70" s="12">
        <f t="shared" si="7"/>
        <v>13988665.18025594</v>
      </c>
      <c r="H70" s="12"/>
      <c r="I70" s="12"/>
      <c r="J70" s="12">
        <f t="shared" si="9"/>
        <v>53486873.738100491</v>
      </c>
      <c r="K70" s="11"/>
      <c r="L70" s="12"/>
      <c r="M70" s="12">
        <f t="shared" si="8"/>
        <v>303340.64571708138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16548849.8367854</v>
      </c>
      <c r="F71" s="11">
        <v>120142.05549657901</v>
      </c>
      <c r="G71" s="12">
        <f t="shared" si="7"/>
        <v>16464750.397937795</v>
      </c>
      <c r="H71" s="12"/>
      <c r="I71" s="12"/>
      <c r="J71" s="12">
        <f t="shared" si="9"/>
        <v>62954400.174422227</v>
      </c>
      <c r="K71" s="11"/>
      <c r="L71" s="12"/>
      <c r="M71" s="12">
        <f t="shared" si="8"/>
        <v>301762.20549167035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14085046.570041601</v>
      </c>
      <c r="F72" s="16">
        <v>124462.95666805199</v>
      </c>
      <c r="G72" s="17">
        <f t="shared" ref="G72:G103" si="10">E72-F72*0.7</f>
        <v>13997922.500373965</v>
      </c>
      <c r="H72" s="17"/>
      <c r="I72" s="17"/>
      <c r="J72" s="17">
        <f t="shared" si="9"/>
        <v>53522269.903919436</v>
      </c>
      <c r="K72" s="16"/>
      <c r="L72" s="17"/>
      <c r="M72" s="17">
        <f t="shared" si="8"/>
        <v>312615.06348403555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16574699.814647701</v>
      </c>
      <c r="F73" s="11">
        <v>122163.228042905</v>
      </c>
      <c r="G73" s="12">
        <f t="shared" si="10"/>
        <v>16489185.555017667</v>
      </c>
      <c r="H73" s="12"/>
      <c r="I73" s="12"/>
      <c r="J73" s="12">
        <f t="shared" si="9"/>
        <v>63047830.115353718</v>
      </c>
      <c r="K73" s="11"/>
      <c r="L73" s="12"/>
      <c r="M73" s="12">
        <f t="shared" si="8"/>
        <v>306838.80820782675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14013629.451840401</v>
      </c>
      <c r="F74" s="11">
        <v>122029.723761482</v>
      </c>
      <c r="G74" s="12">
        <f t="shared" si="10"/>
        <v>13928208.645207364</v>
      </c>
      <c r="H74" s="12"/>
      <c r="I74" s="12"/>
      <c r="J74" s="12">
        <f t="shared" si="9"/>
        <v>53255712.936471596</v>
      </c>
      <c r="K74" s="11"/>
      <c r="L74" s="12"/>
      <c r="M74" s="12">
        <f t="shared" si="8"/>
        <v>306503.48394324456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16493972.5992264</v>
      </c>
      <c r="F75" s="11">
        <v>123125.58760139599</v>
      </c>
      <c r="G75" s="12">
        <f t="shared" si="10"/>
        <v>16407784.687905423</v>
      </c>
      <c r="H75" s="12"/>
      <c r="I75" s="12"/>
      <c r="J75" s="12">
        <f t="shared" si="9"/>
        <v>62736586.844798528</v>
      </c>
      <c r="K75" s="11"/>
      <c r="L75" s="12"/>
      <c r="M75" s="12">
        <f t="shared" si="8"/>
        <v>309255.97796279658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14127694.611581201</v>
      </c>
      <c r="F76" s="16">
        <v>119103.794419878</v>
      </c>
      <c r="G76" s="17">
        <f t="shared" si="10"/>
        <v>14044321.955487287</v>
      </c>
      <c r="H76" s="17"/>
      <c r="I76" s="17"/>
      <c r="J76" s="17">
        <f t="shared" si="9"/>
        <v>53699682.242064871</v>
      </c>
      <c r="K76" s="16"/>
      <c r="L76" s="17"/>
      <c r="M76" s="17">
        <f t="shared" si="8"/>
        <v>299154.39300597191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16488659.2345147</v>
      </c>
      <c r="F77" s="11">
        <v>120297.250974341</v>
      </c>
      <c r="G77" s="12">
        <f t="shared" si="10"/>
        <v>16404451.158832662</v>
      </c>
      <c r="H77" s="12"/>
      <c r="I77" s="12"/>
      <c r="J77" s="12">
        <f t="shared" si="9"/>
        <v>62723840.807466187</v>
      </c>
      <c r="K77" s="11"/>
      <c r="L77" s="12"/>
      <c r="M77" s="12">
        <f t="shared" si="8"/>
        <v>302152.01178771071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14007435.645648999</v>
      </c>
      <c r="F78" s="11">
        <v>118475.687875572</v>
      </c>
      <c r="G78" s="12">
        <f t="shared" si="10"/>
        <v>13924502.664136099</v>
      </c>
      <c r="H78" s="12"/>
      <c r="I78" s="12"/>
      <c r="J78" s="12">
        <f t="shared" si="9"/>
        <v>53241542.796641931</v>
      </c>
      <c r="K78" s="11"/>
      <c r="L78" s="12"/>
      <c r="M78" s="12">
        <f t="shared" si="8"/>
        <v>297576.77045481681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16390426.464311199</v>
      </c>
      <c r="F79" s="11">
        <v>120344.24896980201</v>
      </c>
      <c r="G79" s="12">
        <f t="shared" si="10"/>
        <v>16306185.490032338</v>
      </c>
      <c r="H79" s="12"/>
      <c r="I79" s="12"/>
      <c r="J79" s="12">
        <f t="shared" si="9"/>
        <v>62348113.505955584</v>
      </c>
      <c r="K79" s="11"/>
      <c r="L79" s="12"/>
      <c r="M79" s="12">
        <f t="shared" si="8"/>
        <v>302270.05720241065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13943526.5369463</v>
      </c>
      <c r="F80" s="16">
        <v>125247.577811501</v>
      </c>
      <c r="G80" s="17">
        <f t="shared" si="10"/>
        <v>13855853.23247825</v>
      </c>
      <c r="H80" s="17"/>
      <c r="I80" s="17"/>
      <c r="J80" s="17">
        <f t="shared" si="9"/>
        <v>52979055.744735204</v>
      </c>
      <c r="K80" s="16"/>
      <c r="L80" s="17"/>
      <c r="M80" s="17">
        <f t="shared" si="8"/>
        <v>314585.80558382685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16243960.036065601</v>
      </c>
      <c r="F81" s="11">
        <v>122852.145840892</v>
      </c>
      <c r="G81" s="12">
        <f t="shared" si="10"/>
        <v>16157963.533976976</v>
      </c>
      <c r="H81" s="12"/>
      <c r="I81" s="12"/>
      <c r="J81" s="12">
        <f t="shared" si="9"/>
        <v>61781374.010329001</v>
      </c>
      <c r="K81" s="11"/>
      <c r="L81" s="12"/>
      <c r="M81" s="12">
        <f t="shared" si="8"/>
        <v>308569.17109585763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13752466.901624599</v>
      </c>
      <c r="F82" s="11">
        <v>119426.12790166</v>
      </c>
      <c r="G82" s="12">
        <f t="shared" si="10"/>
        <v>13668868.612093437</v>
      </c>
      <c r="H82" s="12"/>
      <c r="I82" s="12"/>
      <c r="J82" s="12">
        <f t="shared" si="9"/>
        <v>52264103.842418946</v>
      </c>
      <c r="K82" s="11"/>
      <c r="L82" s="12"/>
      <c r="M82" s="12">
        <f t="shared" si="8"/>
        <v>299964.00178088684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16118494.615618</v>
      </c>
      <c r="F83" s="11">
        <v>125502.489184133</v>
      </c>
      <c r="G83" s="12">
        <f t="shared" si="10"/>
        <v>16030642.873189107</v>
      </c>
      <c r="H83" s="12"/>
      <c r="I83" s="12"/>
      <c r="J83" s="12">
        <f t="shared" si="9"/>
        <v>61294552.428708464</v>
      </c>
      <c r="K83" s="11"/>
      <c r="L83" s="12"/>
      <c r="M83" s="12">
        <f t="shared" si="8"/>
        <v>315226.06945889036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13730535.910950599</v>
      </c>
      <c r="F84" s="16">
        <v>120020.38070844499</v>
      </c>
      <c r="G84" s="17">
        <f t="shared" si="10"/>
        <v>13646521.644454688</v>
      </c>
      <c r="H84" s="17"/>
      <c r="I84" s="17"/>
      <c r="J84" s="17">
        <f t="shared" si="9"/>
        <v>52178658.274802513</v>
      </c>
      <c r="K84" s="16"/>
      <c r="L84" s="17"/>
      <c r="M84" s="17">
        <f t="shared" si="8"/>
        <v>301456.59350369254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16031809.3207113</v>
      </c>
      <c r="F85" s="11">
        <v>117067.198561125</v>
      </c>
      <c r="G85" s="12">
        <f t="shared" si="10"/>
        <v>15949862.281718513</v>
      </c>
      <c r="H85" s="12"/>
      <c r="I85" s="12"/>
      <c r="J85" s="12">
        <f t="shared" si="9"/>
        <v>60985680.835829459</v>
      </c>
      <c r="K85" s="11"/>
      <c r="L85" s="12"/>
      <c r="M85" s="12">
        <f t="shared" si="8"/>
        <v>294039.05137566326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13674455.252473401</v>
      </c>
      <c r="F86" s="11">
        <v>118931.520555927</v>
      </c>
      <c r="G86" s="12">
        <f t="shared" si="10"/>
        <v>13591203.188084252</v>
      </c>
      <c r="H86" s="12"/>
      <c r="I86" s="12"/>
      <c r="J86" s="12">
        <f t="shared" si="9"/>
        <v>51967143.362325497</v>
      </c>
      <c r="K86" s="11"/>
      <c r="L86" s="12"/>
      <c r="M86" s="12">
        <f t="shared" si="8"/>
        <v>298721.6907276602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15953781.748381</v>
      </c>
      <c r="F87" s="11">
        <v>119451.86359677</v>
      </c>
      <c r="G87" s="12">
        <f t="shared" si="10"/>
        <v>15870165.443863261</v>
      </c>
      <c r="H87" s="12"/>
      <c r="I87" s="12"/>
      <c r="J87" s="12">
        <f t="shared" si="9"/>
        <v>60680953.068829484</v>
      </c>
      <c r="K87" s="11"/>
      <c r="L87" s="12"/>
      <c r="M87" s="12">
        <f t="shared" si="8"/>
        <v>300028.64242719638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13452701.683029201</v>
      </c>
      <c r="F88" s="16">
        <v>119254.76362636501</v>
      </c>
      <c r="G88" s="17">
        <f t="shared" si="10"/>
        <v>13369223.348490745</v>
      </c>
      <c r="H88" s="17"/>
      <c r="I88" s="17"/>
      <c r="J88" s="17">
        <f t="shared" si="9"/>
        <v>51118384.206269659</v>
      </c>
      <c r="K88" s="16"/>
      <c r="L88" s="17"/>
      <c r="M88" s="17">
        <f t="shared" si="8"/>
        <v>299533.58412703732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15774367.4763915</v>
      </c>
      <c r="F89" s="11">
        <v>120559.476088407</v>
      </c>
      <c r="G89" s="12">
        <f t="shared" si="10"/>
        <v>15689975.843129614</v>
      </c>
      <c r="H89" s="12"/>
      <c r="I89" s="12"/>
      <c r="J89" s="12">
        <f t="shared" si="9"/>
        <v>59991982.513085365</v>
      </c>
      <c r="K89" s="11"/>
      <c r="L89" s="12"/>
      <c r="M89" s="12">
        <f t="shared" si="8"/>
        <v>302810.64567264629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13454407.5063696</v>
      </c>
      <c r="F90" s="11">
        <v>122790.980965867</v>
      </c>
      <c r="G90" s="12">
        <f t="shared" si="10"/>
        <v>13368453.819693493</v>
      </c>
      <c r="H90" s="12"/>
      <c r="I90" s="12"/>
      <c r="J90" s="12">
        <f t="shared" si="9"/>
        <v>51115441.846216999</v>
      </c>
      <c r="K90" s="11"/>
      <c r="L90" s="12"/>
      <c r="M90" s="12">
        <f t="shared" si="8"/>
        <v>308415.54256411758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15678223.8569746</v>
      </c>
      <c r="F91" s="11">
        <v>124398.04694054399</v>
      </c>
      <c r="G91" s="12">
        <f t="shared" si="10"/>
        <v>15591145.224116219</v>
      </c>
      <c r="H91" s="12"/>
      <c r="I91" s="12"/>
      <c r="J91" s="12">
        <f t="shared" si="9"/>
        <v>59614095.075469889</v>
      </c>
      <c r="K91" s="11"/>
      <c r="L91" s="12"/>
      <c r="M91" s="12">
        <f t="shared" si="8"/>
        <v>312452.02896252921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13403667.038798099</v>
      </c>
      <c r="F92" s="16">
        <v>125237.730872935</v>
      </c>
      <c r="G92" s="17">
        <f t="shared" si="10"/>
        <v>13316000.627187045</v>
      </c>
      <c r="H92" s="17"/>
      <c r="I92" s="17"/>
      <c r="J92" s="17">
        <f t="shared" si="9"/>
        <v>50914882.518461227</v>
      </c>
      <c r="K92" s="16"/>
      <c r="L92" s="17"/>
      <c r="M92" s="17">
        <f t="shared" si="8"/>
        <v>314561.07291310024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15677926.368432799</v>
      </c>
      <c r="F93" s="11">
        <v>130501.77454578401</v>
      </c>
      <c r="G93" s="12">
        <f t="shared" si="10"/>
        <v>15586575.126250751</v>
      </c>
      <c r="H93" s="12"/>
      <c r="I93" s="12"/>
      <c r="J93" s="12">
        <f t="shared" si="9"/>
        <v>59596620.910183124</v>
      </c>
      <c r="K93" s="11"/>
      <c r="L93" s="12"/>
      <c r="M93" s="12">
        <f t="shared" si="8"/>
        <v>327782.83295339369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13370582.9307508</v>
      </c>
      <c r="F94" s="11">
        <v>128248.488432878</v>
      </c>
      <c r="G94" s="12">
        <f t="shared" si="10"/>
        <v>13280808.988847787</v>
      </c>
      <c r="H94" s="12"/>
      <c r="I94" s="12"/>
      <c r="J94" s="12">
        <f t="shared" si="9"/>
        <v>50780324.239151955</v>
      </c>
      <c r="K94" s="11"/>
      <c r="L94" s="12"/>
      <c r="M94" s="12">
        <f t="shared" si="8"/>
        <v>322123.22787818644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15502610.2310114</v>
      </c>
      <c r="F95" s="11">
        <v>130915.613178468</v>
      </c>
      <c r="G95" s="12">
        <f t="shared" si="10"/>
        <v>15410969.301786473</v>
      </c>
      <c r="H95" s="12"/>
      <c r="I95" s="12"/>
      <c r="J95" s="12">
        <f t="shared" si="9"/>
        <v>58925176.820288613</v>
      </c>
      <c r="K95" s="11"/>
      <c r="L95" s="12"/>
      <c r="M95" s="12">
        <f t="shared" si="8"/>
        <v>328822.27628570737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13177131.0305133</v>
      </c>
      <c r="F96" s="16">
        <v>130614.110922696</v>
      </c>
      <c r="G96" s="17">
        <f t="shared" si="10"/>
        <v>13085701.152867412</v>
      </c>
      <c r="H96" s="17"/>
      <c r="I96" s="17"/>
      <c r="J96" s="17">
        <f t="shared" si="9"/>
        <v>50034312.517953165</v>
      </c>
      <c r="K96" s="16"/>
      <c r="L96" s="17"/>
      <c r="M96" s="17">
        <f t="shared" si="8"/>
        <v>328064.98954472045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15512165.513044</v>
      </c>
      <c r="F97" s="11">
        <v>129532.426790497</v>
      </c>
      <c r="G97" s="12">
        <f t="shared" si="10"/>
        <v>15421492.814290652</v>
      </c>
      <c r="H97" s="12"/>
      <c r="I97" s="12"/>
      <c r="J97" s="12">
        <f t="shared" si="9"/>
        <v>58965414.382439062</v>
      </c>
      <c r="K97" s="11"/>
      <c r="L97" s="12"/>
      <c r="M97" s="12">
        <f t="shared" si="8"/>
        <v>325348.11086282536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13136887.137158699</v>
      </c>
      <c r="F98" s="11">
        <v>131442.21006486201</v>
      </c>
      <c r="G98" s="12">
        <f t="shared" si="10"/>
        <v>13044877.590113295</v>
      </c>
      <c r="H98" s="12"/>
      <c r="I98" s="12"/>
      <c r="J98" s="12">
        <f t="shared" si="9"/>
        <v>49878220.087515213</v>
      </c>
      <c r="K98" s="11"/>
      <c r="L98" s="12"/>
      <c r="M98" s="12">
        <f t="shared" ref="M98:M111" si="11">F98*2.511711692</f>
        <v>330144.935842234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15249346.6832394</v>
      </c>
      <c r="F99" s="11">
        <v>125219.86367636301</v>
      </c>
      <c r="G99" s="12">
        <f t="shared" si="10"/>
        <v>15161692.778665947</v>
      </c>
      <c r="H99" s="12"/>
      <c r="I99" s="12"/>
      <c r="J99" s="12">
        <f t="shared" ref="J99:J111" si="12">G99*3.8235866717</f>
        <v>57972046.428917259</v>
      </c>
      <c r="K99" s="11"/>
      <c r="L99" s="12"/>
      <c r="M99" s="12">
        <f t="shared" si="11"/>
        <v>314516.19566656707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13098349.464674599</v>
      </c>
      <c r="F100" s="16">
        <v>124550.197789338</v>
      </c>
      <c r="G100" s="17">
        <f t="shared" si="10"/>
        <v>13011164.326222062</v>
      </c>
      <c r="H100" s="17"/>
      <c r="I100" s="17"/>
      <c r="J100" s="17">
        <f t="shared" si="12"/>
        <v>49749314.501041189</v>
      </c>
      <c r="K100" s="16"/>
      <c r="L100" s="17"/>
      <c r="M100" s="17">
        <f t="shared" si="11"/>
        <v>312834.18802839279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15251986.849477099</v>
      </c>
      <c r="F101" s="11">
        <v>128171.497005753</v>
      </c>
      <c r="G101" s="12">
        <f t="shared" si="10"/>
        <v>15162266.801573072</v>
      </c>
      <c r="H101" s="12"/>
      <c r="I101" s="12"/>
      <c r="J101" s="12">
        <f t="shared" si="12"/>
        <v>57974241.255254187</v>
      </c>
      <c r="K101" s="11"/>
      <c r="L101" s="12"/>
      <c r="M101" s="12">
        <f t="shared" si="11"/>
        <v>321929.84761049278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13007226.553531401</v>
      </c>
      <c r="F102" s="11">
        <v>130941.45391920301</v>
      </c>
      <c r="G102" s="12">
        <f t="shared" si="10"/>
        <v>12915567.535787959</v>
      </c>
      <c r="H102" s="12"/>
      <c r="I102" s="12"/>
      <c r="J102" s="12">
        <f t="shared" si="12"/>
        <v>49383791.887280054</v>
      </c>
      <c r="K102" s="11"/>
      <c r="L102" s="12"/>
      <c r="M102" s="12">
        <f t="shared" si="11"/>
        <v>328887.18077634141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15277426.3960994</v>
      </c>
      <c r="F103" s="11">
        <v>128126.698191371</v>
      </c>
      <c r="G103" s="12">
        <f t="shared" si="10"/>
        <v>15187737.70736544</v>
      </c>
      <c r="H103" s="12"/>
      <c r="I103" s="12"/>
      <c r="J103" s="12">
        <f t="shared" si="12"/>
        <v>58071631.471158013</v>
      </c>
      <c r="K103" s="11"/>
      <c r="L103" s="12"/>
      <c r="M103" s="12">
        <f t="shared" si="11"/>
        <v>321817.3259046218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13085371.557246501</v>
      </c>
      <c r="F104" s="16">
        <v>125439.77452301601</v>
      </c>
      <c r="G104" s="17">
        <f t="shared" ref="G104:G135" si="13">E104-F104*0.7</f>
        <v>12997563.71508039</v>
      </c>
      <c r="H104" s="17"/>
      <c r="I104" s="17"/>
      <c r="J104" s="17">
        <f t="shared" si="12"/>
        <v>49697311.38555292</v>
      </c>
      <c r="K104" s="16"/>
      <c r="L104" s="17"/>
      <c r="M104" s="17">
        <f t="shared" si="11"/>
        <v>315068.54831130302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15246124.9548872</v>
      </c>
      <c r="F105" s="11">
        <v>123233.933938678</v>
      </c>
      <c r="G105" s="12">
        <f t="shared" si="13"/>
        <v>15159861.201130126</v>
      </c>
      <c r="H105" s="12"/>
      <c r="I105" s="12"/>
      <c r="J105" s="12">
        <f t="shared" si="12"/>
        <v>57965043.233463101</v>
      </c>
      <c r="K105" s="11"/>
      <c r="L105" s="12"/>
      <c r="M105" s="12">
        <f t="shared" si="11"/>
        <v>309528.11272493313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12963655.551226901</v>
      </c>
      <c r="F106" s="11">
        <v>120589.11396240001</v>
      </c>
      <c r="G106" s="12">
        <f t="shared" si="13"/>
        <v>12879243.171453221</v>
      </c>
      <c r="H106" s="12"/>
      <c r="I106" s="12"/>
      <c r="J106" s="12">
        <f t="shared" si="12"/>
        <v>49244902.531951778</v>
      </c>
      <c r="K106" s="11"/>
      <c r="L106" s="12"/>
      <c r="M106" s="12">
        <f t="shared" si="11"/>
        <v>302885.08746728057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15235755.727525201</v>
      </c>
      <c r="F107" s="11">
        <v>118860.99814846901</v>
      </c>
      <c r="G107" s="12">
        <f t="shared" si="13"/>
        <v>15152553.028821273</v>
      </c>
      <c r="H107" s="12"/>
      <c r="I107" s="12"/>
      <c r="J107" s="12">
        <f t="shared" si="12"/>
        <v>57937099.80322849</v>
      </c>
      <c r="K107" s="11"/>
      <c r="L107" s="12"/>
      <c r="M107" s="12">
        <f t="shared" si="11"/>
        <v>298544.55877229996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12929851.769361701</v>
      </c>
      <c r="F108" s="16">
        <v>120549.143616355</v>
      </c>
      <c r="G108" s="17">
        <f t="shared" si="13"/>
        <v>12845467.368830252</v>
      </c>
      <c r="H108" s="17"/>
      <c r="I108" s="17"/>
      <c r="J108" s="17">
        <f t="shared" si="12"/>
        <v>49115757.823216625</v>
      </c>
      <c r="K108" s="16"/>
      <c r="L108" s="17"/>
      <c r="M108" s="17">
        <f t="shared" si="11"/>
        <v>302784.693481786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15274095.562991301</v>
      </c>
      <c r="F109" s="11">
        <v>120027.438370902</v>
      </c>
      <c r="G109" s="12">
        <f t="shared" si="13"/>
        <v>15190076.356131669</v>
      </c>
      <c r="H109" s="12"/>
      <c r="I109" s="12"/>
      <c r="J109" s="12">
        <f t="shared" si="12"/>
        <v>58080573.497410357</v>
      </c>
      <c r="K109" s="11"/>
      <c r="L109" s="12"/>
      <c r="M109" s="12">
        <f t="shared" si="11"/>
        <v>301474.32031700399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12919796.796693699</v>
      </c>
      <c r="F110" s="11">
        <v>122467.150946925</v>
      </c>
      <c r="G110" s="12">
        <f t="shared" si="13"/>
        <v>12834069.791030852</v>
      </c>
      <c r="H110" s="12"/>
      <c r="I110" s="12"/>
      <c r="J110" s="12">
        <f t="shared" si="12"/>
        <v>49072178.196653172</v>
      </c>
      <c r="K110" s="11"/>
      <c r="L110" s="12"/>
      <c r="M110" s="12">
        <f t="shared" si="11"/>
        <v>307602.17491932039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15129576.851601699</v>
      </c>
      <c r="F111" s="11">
        <v>121230.870629543</v>
      </c>
      <c r="G111" s="12">
        <f t="shared" si="13"/>
        <v>15044715.242161019</v>
      </c>
      <c r="H111" s="12"/>
      <c r="I111" s="12"/>
      <c r="J111" s="12">
        <f t="shared" si="12"/>
        <v>57524772.679448709</v>
      </c>
      <c r="K111" s="11"/>
      <c r="L111" s="12"/>
      <c r="M111" s="12">
        <f t="shared" si="11"/>
        <v>304496.99519156257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5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5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5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22" spans="5:24">
      <c r="E122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C1" zoomScale="125" zoomScaleNormal="125" zoomScalePageLayoutView="125" workbookViewId="0">
      <selection activeCell="J8" sqref="J8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14" customFormat="1">
      <c r="B8" s="14">
        <v>2015</v>
      </c>
      <c r="C8" s="15">
        <v>1</v>
      </c>
      <c r="D8" s="14">
        <v>161</v>
      </c>
      <c r="E8" s="16">
        <v>17946029.7373772</v>
      </c>
      <c r="F8" s="16">
        <v>116424.766458671</v>
      </c>
      <c r="G8" s="17">
        <f t="shared" ref="G8:G39" si="4">E8-F8*0.7</f>
        <v>17864532.40085613</v>
      </c>
      <c r="H8" s="17"/>
      <c r="I8" s="17"/>
      <c r="J8" s="17">
        <f t="shared" si="3"/>
        <v>68306587.984066308</v>
      </c>
      <c r="K8" s="16"/>
      <c r="L8" s="17"/>
      <c r="M8" s="17">
        <f t="shared" si="2"/>
        <v>292425.44715261337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pans="1:24" s="9" customFormat="1">
      <c r="B9" s="9">
        <v>2015</v>
      </c>
      <c r="C9" s="9">
        <v>2</v>
      </c>
      <c r="D9" s="9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2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f t="shared" si="2"/>
        <v>296235.89629669354</v>
      </c>
      <c r="N9" s="12"/>
      <c r="Q9" s="12"/>
      <c r="R9" s="12"/>
      <c r="S9" s="12"/>
      <c r="V9" s="12"/>
      <c r="W9" s="12"/>
      <c r="X9" s="12"/>
    </row>
    <row r="10" spans="1:24">
      <c r="A10" s="9"/>
      <c r="B10" s="9">
        <v>2015</v>
      </c>
      <c r="C10" s="9">
        <v>3</v>
      </c>
      <c r="D10" s="9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2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f t="shared" si="2"/>
        <v>309842.97333581443</v>
      </c>
      <c r="N10" s="12"/>
      <c r="Q10" s="12"/>
      <c r="R10" s="12"/>
      <c r="S10" s="12"/>
      <c r="V10" s="12"/>
      <c r="W10" s="12"/>
      <c r="X10" s="12"/>
    </row>
    <row r="11" spans="1:24">
      <c r="A11" s="9"/>
      <c r="B11" s="9">
        <v>2015</v>
      </c>
      <c r="C11" s="9">
        <v>4</v>
      </c>
      <c r="D11" s="9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2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f t="shared" si="2"/>
        <v>291117.69455178827</v>
      </c>
      <c r="N11" s="12"/>
      <c r="Q11" s="12"/>
      <c r="R11" s="12"/>
      <c r="S11" s="12"/>
      <c r="V11" s="12"/>
      <c r="W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f t="shared" si="2"/>
        <v>274843.82673443662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f t="shared" si="2"/>
        <v>266549.31688610336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f t="shared" si="2"/>
        <v>291300.70075234747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f t="shared" si="2"/>
        <v>292767.70014149946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f t="shared" si="2"/>
        <v>218859.42270899663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96012.055103505103</v>
      </c>
      <c r="G17" s="12">
        <f t="shared" si="4"/>
        <v>21829419.896147445</v>
      </c>
      <c r="H17" s="12">
        <v>80479757</v>
      </c>
      <c r="I17" s="12"/>
      <c r="J17" s="12">
        <f t="shared" si="3"/>
        <v>83466678.965852171</v>
      </c>
      <c r="K17" s="11">
        <v>458270</v>
      </c>
      <c r="L17" s="12"/>
      <c r="M17" s="12">
        <f t="shared" si="2"/>
        <v>241154.60137642204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19653790.880217999</v>
      </c>
      <c r="F18" s="11">
        <v>104520.384366161</v>
      </c>
      <c r="G18" s="12">
        <f t="shared" si="4"/>
        <v>19580626.611161686</v>
      </c>
      <c r="H18" s="12">
        <v>73976782</v>
      </c>
      <c r="I18" s="12"/>
      <c r="J18" s="12">
        <f t="shared" si="3"/>
        <v>74868222.933972165</v>
      </c>
      <c r="K18" s="11">
        <v>489074</v>
      </c>
      <c r="L18" s="12"/>
      <c r="M18" s="12">
        <f t="shared" si="2"/>
        <v>262525.07146482059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22536137.0699584</v>
      </c>
      <c r="F19" s="11">
        <v>107997.833010581</v>
      </c>
      <c r="G19" s="12">
        <f t="shared" si="4"/>
        <v>22460538.586850993</v>
      </c>
      <c r="H19" s="12">
        <v>82408987.563397601</v>
      </c>
      <c r="I19" s="12"/>
      <c r="J19" s="12">
        <f t="shared" si="3"/>
        <v>85879815.979887009</v>
      </c>
      <c r="K19" s="11"/>
      <c r="L19" s="12"/>
      <c r="M19" s="12">
        <f t="shared" si="2"/>
        <v>271259.41988333984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18293567.5455328</v>
      </c>
      <c r="F20" s="16">
        <v>93350.920900574594</v>
      </c>
      <c r="G20" s="17">
        <f t="shared" si="4"/>
        <v>18228221.900902398</v>
      </c>
      <c r="H20" s="17"/>
      <c r="I20" s="17"/>
      <c r="J20" s="17">
        <f t="shared" si="3"/>
        <v>69697186.309080452</v>
      </c>
      <c r="K20" s="16"/>
      <c r="L20" s="17"/>
      <c r="M20" s="17">
        <f t="shared" si="2"/>
        <v>234470.59948494038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21150199.712540802</v>
      </c>
      <c r="F21" s="11">
        <v>96330.000568898206</v>
      </c>
      <c r="G21" s="12">
        <f t="shared" si="4"/>
        <v>21082768.712142572</v>
      </c>
      <c r="H21" s="12"/>
      <c r="I21" s="12"/>
      <c r="J21" s="12">
        <f t="shared" si="3"/>
        <v>80611793.450282112</v>
      </c>
      <c r="K21" s="11"/>
      <c r="L21" s="12"/>
      <c r="M21" s="12">
        <f t="shared" si="2"/>
        <v>241953.18871926828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18750637.502266198</v>
      </c>
      <c r="F22" s="11">
        <v>96581.086778893397</v>
      </c>
      <c r="G22" s="12">
        <f t="shared" si="4"/>
        <v>18683030.741520975</v>
      </c>
      <c r="H22" s="12"/>
      <c r="I22" s="12"/>
      <c r="J22" s="12">
        <f t="shared" si="3"/>
        <v>71436187.330240965</v>
      </c>
      <c r="K22" s="11"/>
      <c r="L22" s="12"/>
      <c r="M22" s="12">
        <f t="shared" si="2"/>
        <v>242583.84488861315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21680335.807418302</v>
      </c>
      <c r="F23" s="11">
        <v>104939.61607396499</v>
      </c>
      <c r="G23" s="12">
        <f t="shared" si="4"/>
        <v>21606878.076166525</v>
      </c>
      <c r="H23" s="12"/>
      <c r="I23" s="12"/>
      <c r="J23" s="12">
        <f t="shared" si="3"/>
        <v>82615771.029077262</v>
      </c>
      <c r="K23" s="11"/>
      <c r="L23" s="12"/>
      <c r="M23" s="12">
        <f t="shared" si="2"/>
        <v>263578.06064696901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17657836.527836099</v>
      </c>
      <c r="F24" s="16">
        <v>103952.969146786</v>
      </c>
      <c r="G24" s="17">
        <f t="shared" si="4"/>
        <v>17585069.449433349</v>
      </c>
      <c r="H24" s="17"/>
      <c r="I24" s="17"/>
      <c r="J24" s="17">
        <f t="shared" si="3"/>
        <v>67238037.167772219</v>
      </c>
      <c r="K24" s="16"/>
      <c r="L24" s="17"/>
      <c r="M24" s="17">
        <f t="shared" si="2"/>
        <v>261099.88802409766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20719953.6077081</v>
      </c>
      <c r="F25" s="11">
        <v>104929.54347447401</v>
      </c>
      <c r="G25" s="12">
        <f t="shared" si="4"/>
        <v>20646502.927275967</v>
      </c>
      <c r="H25" s="12">
        <v>1000</v>
      </c>
      <c r="I25" s="12"/>
      <c r="J25" s="12">
        <f t="shared" si="3"/>
        <v>78943693.409947425</v>
      </c>
      <c r="K25" s="11"/>
      <c r="L25" s="12"/>
      <c r="M25" s="12">
        <f t="shared" si="2"/>
        <v>263552.76118105865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17841063.837154001</v>
      </c>
      <c r="F26" s="11">
        <v>106962.809281166</v>
      </c>
      <c r="G26" s="12">
        <f t="shared" si="4"/>
        <v>17766189.870657183</v>
      </c>
      <c r="H26" s="12"/>
      <c r="I26" s="12"/>
      <c r="J26" s="12">
        <f t="shared" si="3"/>
        <v>67930566.796336353</v>
      </c>
      <c r="K26" s="11"/>
      <c r="L26" s="12"/>
      <c r="M26" s="12">
        <f t="shared" si="2"/>
        <v>268659.73868067074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21165876.818390898</v>
      </c>
      <c r="F27" s="11">
        <v>105935.12293186699</v>
      </c>
      <c r="G27" s="12">
        <f t="shared" si="4"/>
        <v>21091722.232338592</v>
      </c>
      <c r="H27" s="12"/>
      <c r="I27" s="12"/>
      <c r="J27" s="12">
        <f t="shared" si="3"/>
        <v>80646028.010768414</v>
      </c>
      <c r="K27" s="11"/>
      <c r="L27" s="12"/>
      <c r="M27" s="12">
        <f t="shared" si="2"/>
        <v>266078.48686142766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17040772.335986201</v>
      </c>
      <c r="F28" s="16">
        <v>107048.095459142</v>
      </c>
      <c r="G28" s="17">
        <f t="shared" si="4"/>
        <v>16965838.669164803</v>
      </c>
      <c r="H28" s="17"/>
      <c r="I28" s="17"/>
      <c r="J28" s="17">
        <f t="shared" si="3"/>
        <v>64870354.609631009</v>
      </c>
      <c r="K28" s="16"/>
      <c r="L28" s="17"/>
      <c r="M28" s="17">
        <f t="shared" si="2"/>
        <v>268873.95297105907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20165224.4529888</v>
      </c>
      <c r="F29" s="11">
        <v>108759.692888265</v>
      </c>
      <c r="G29" s="12">
        <f t="shared" si="4"/>
        <v>20089092.667967014</v>
      </c>
      <c r="H29" s="12"/>
      <c r="I29" s="12"/>
      <c r="J29" s="12">
        <f t="shared" si="3"/>
        <v>76812386.971784875</v>
      </c>
      <c r="K29" s="11"/>
      <c r="L29" s="12"/>
      <c r="M29" s="12">
        <f t="shared" si="2"/>
        <v>273172.99224578444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17313071.456609</v>
      </c>
      <c r="F30" s="11">
        <v>109582.191624933</v>
      </c>
      <c r="G30" s="12">
        <f t="shared" si="4"/>
        <v>17236363.922471546</v>
      </c>
      <c r="H30" s="12"/>
      <c r="I30" s="12"/>
      <c r="J30" s="12">
        <f t="shared" si="3"/>
        <v>65904731.362532936</v>
      </c>
      <c r="K30" s="11"/>
      <c r="L30" s="12"/>
      <c r="M30" s="12">
        <f t="shared" si="2"/>
        <v>275238.87193932867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20515464.1911088</v>
      </c>
      <c r="F31" s="11">
        <v>108693.97671057899</v>
      </c>
      <c r="G31" s="12">
        <f t="shared" si="4"/>
        <v>20439378.407411397</v>
      </c>
      <c r="H31" s="12"/>
      <c r="I31" s="12"/>
      <c r="J31" s="12">
        <f t="shared" si="3"/>
        <v>78151734.856410995</v>
      </c>
      <c r="K31" s="11"/>
      <c r="L31" s="12"/>
      <c r="M31" s="12">
        <f t="shared" si="2"/>
        <v>273007.93215393694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16386798.4544098</v>
      </c>
      <c r="F32" s="16">
        <v>111746.27930702599</v>
      </c>
      <c r="G32" s="17">
        <f t="shared" si="4"/>
        <v>16308576.058894882</v>
      </c>
      <c r="H32" s="17"/>
      <c r="I32" s="17"/>
      <c r="J32" s="17">
        <f t="shared" si="3"/>
        <v>62357254.053196192</v>
      </c>
      <c r="K32" s="16"/>
      <c r="L32" s="17"/>
      <c r="M32" s="17">
        <f t="shared" si="2"/>
        <v>280674.43627295486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19360183.781824101</v>
      </c>
      <c r="F33" s="11">
        <v>115508.856578191</v>
      </c>
      <c r="G33" s="12">
        <f t="shared" si="4"/>
        <v>19279327.582219366</v>
      </c>
      <c r="H33" s="12"/>
      <c r="I33" s="12"/>
      <c r="J33" s="12">
        <f t="shared" si="3"/>
        <v>73716179.982712165</v>
      </c>
      <c r="K33" s="11"/>
      <c r="L33" s="12"/>
      <c r="M33" s="12">
        <f t="shared" si="2"/>
        <v>290124.94559699344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16687515.1342624</v>
      </c>
      <c r="F34" s="11">
        <v>117127.60442592</v>
      </c>
      <c r="G34" s="12">
        <f t="shared" si="4"/>
        <v>16605525.811164256</v>
      </c>
      <c r="H34" s="12"/>
      <c r="I34" s="12"/>
      <c r="J34" s="12">
        <f t="shared" si="3"/>
        <v>63492667.168137982</v>
      </c>
      <c r="K34" s="11"/>
      <c r="L34" s="12"/>
      <c r="M34" s="12">
        <f t="shared" ref="M34:M65" si="5">F34*2.511711692</f>
        <v>294190.77349253424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19766079.979369801</v>
      </c>
      <c r="F35" s="11">
        <v>116078.119983896</v>
      </c>
      <c r="G35" s="12">
        <f t="shared" si="4"/>
        <v>19684825.295381073</v>
      </c>
      <c r="H35" s="12"/>
      <c r="I35" s="12"/>
      <c r="J35" s="12">
        <f t="shared" ref="J35:J66" si="6">G35*3.8235866717</f>
        <v>75266635.634162083</v>
      </c>
      <c r="K35" s="11"/>
      <c r="L35" s="12"/>
      <c r="M35" s="12">
        <f t="shared" si="5"/>
        <v>291554.77114893042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15951851.4019743</v>
      </c>
      <c r="F36" s="16">
        <v>118437.423088065</v>
      </c>
      <c r="G36" s="17">
        <f t="shared" si="4"/>
        <v>15868945.205812654</v>
      </c>
      <c r="H36" s="17"/>
      <c r="I36" s="17"/>
      <c r="J36" s="17">
        <f t="shared" si="6"/>
        <v>60676287.382882878</v>
      </c>
      <c r="K36" s="16"/>
      <c r="L36" s="17"/>
      <c r="M36" s="17">
        <f t="shared" si="5"/>
        <v>297480.6603406436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19035429.643469099</v>
      </c>
      <c r="F37" s="11">
        <v>116755.702917616</v>
      </c>
      <c r="G37" s="12">
        <f t="shared" si="4"/>
        <v>18953700.651426766</v>
      </c>
      <c r="H37" s="12"/>
      <c r="I37" s="12"/>
      <c r="J37" s="12">
        <f t="shared" si="6"/>
        <v>72471117.190186992</v>
      </c>
      <c r="K37" s="11"/>
      <c r="L37" s="12"/>
      <c r="M37" s="12">
        <f t="shared" si="5"/>
        <v>293256.66412585462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16339415.469901601</v>
      </c>
      <c r="F38" s="11">
        <v>121803.058504706</v>
      </c>
      <c r="G38" s="12">
        <f t="shared" si="4"/>
        <v>16254153.328948306</v>
      </c>
      <c r="H38" s="12"/>
      <c r="I38" s="12"/>
      <c r="J38" s="12">
        <f t="shared" si="6"/>
        <v>62149164.028334931</v>
      </c>
      <c r="K38" s="11"/>
      <c r="L38" s="12"/>
      <c r="M38" s="12">
        <f t="shared" si="5"/>
        <v>305934.16616763012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19319560.7535703</v>
      </c>
      <c r="F39" s="11">
        <v>116502.053258414</v>
      </c>
      <c r="G39" s="12">
        <f t="shared" si="4"/>
        <v>19238009.31628941</v>
      </c>
      <c r="H39" s="12"/>
      <c r="I39" s="12"/>
      <c r="J39" s="12">
        <f t="shared" si="6"/>
        <v>73558196.011804625</v>
      </c>
      <c r="K39" s="11"/>
      <c r="L39" s="12"/>
      <c r="M39" s="12">
        <f t="shared" si="5"/>
        <v>292619.56931116513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16498125.9449255</v>
      </c>
      <c r="F40" s="16">
        <v>114124.923627604</v>
      </c>
      <c r="G40" s="17">
        <f t="shared" ref="G40:G71" si="7">E40-F40*0.7</f>
        <v>16418238.498386178</v>
      </c>
      <c r="H40" s="17"/>
      <c r="I40" s="17"/>
      <c r="J40" s="17">
        <f t="shared" si="6"/>
        <v>62776557.895221218</v>
      </c>
      <c r="K40" s="16"/>
      <c r="L40" s="17"/>
      <c r="M40" s="17">
        <f t="shared" si="5"/>
        <v>286648.90502406005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19571663.240199</v>
      </c>
      <c r="F41" s="11">
        <v>117587.339699958</v>
      </c>
      <c r="G41" s="12">
        <f t="shared" si="7"/>
        <v>19489352.102409028</v>
      </c>
      <c r="H41" s="12"/>
      <c r="I41" s="12"/>
      <c r="J41" s="12">
        <f t="shared" si="6"/>
        <v>74519226.93883954</v>
      </c>
      <c r="K41" s="11"/>
      <c r="L41" s="12"/>
      <c r="M41" s="12">
        <f t="shared" si="5"/>
        <v>295345.4959555603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16687474.6396944</v>
      </c>
      <c r="F42" s="11">
        <v>117594.769274711</v>
      </c>
      <c r="G42" s="12">
        <f t="shared" si="7"/>
        <v>16605158.301202102</v>
      </c>
      <c r="H42" s="12"/>
      <c r="I42" s="12"/>
      <c r="J42" s="12">
        <f t="shared" si="6"/>
        <v>63491261.961944975</v>
      </c>
      <c r="K42" s="11"/>
      <c r="L42" s="12"/>
      <c r="M42" s="12">
        <f t="shared" si="5"/>
        <v>295364.15690533398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19937034.716472201</v>
      </c>
      <c r="F43" s="11">
        <v>119072.80717166699</v>
      </c>
      <c r="G43" s="12">
        <f t="shared" si="7"/>
        <v>19853683.751452032</v>
      </c>
      <c r="H43" s="12"/>
      <c r="I43" s="12"/>
      <c r="J43" s="12">
        <f t="shared" si="6"/>
        <v>75912280.576198846</v>
      </c>
      <c r="K43" s="11"/>
      <c r="L43" s="12"/>
      <c r="M43" s="12">
        <f t="shared" si="5"/>
        <v>299076.56197233743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17106907.937312499</v>
      </c>
      <c r="F44" s="16">
        <v>123755.78460091801</v>
      </c>
      <c r="G44" s="17">
        <f t="shared" si="7"/>
        <v>17020278.888091855</v>
      </c>
      <c r="H44" s="17"/>
      <c r="I44" s="17"/>
      <c r="J44" s="17">
        <f t="shared" si="6"/>
        <v>65078511.505124912</v>
      </c>
      <c r="K44" s="16"/>
      <c r="L44" s="17"/>
      <c r="M44" s="17">
        <f t="shared" si="5"/>
        <v>310838.85113475932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20349627.4038263</v>
      </c>
      <c r="F45" s="11">
        <v>120974.491198366</v>
      </c>
      <c r="G45" s="12">
        <f t="shared" si="7"/>
        <v>20264945.259987444</v>
      </c>
      <c r="H45" s="12"/>
      <c r="I45" s="12"/>
      <c r="J45" s="12">
        <f t="shared" si="6"/>
        <v>77484774.598818079</v>
      </c>
      <c r="K45" s="11"/>
      <c r="L45" s="12"/>
      <c r="M45" s="12">
        <f t="shared" si="5"/>
        <v>303853.04397668695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17319947.9242482</v>
      </c>
      <c r="F46" s="11">
        <v>122477.890102748</v>
      </c>
      <c r="G46" s="12">
        <f t="shared" si="7"/>
        <v>17234213.401176278</v>
      </c>
      <c r="H46" s="12"/>
      <c r="I46" s="12"/>
      <c r="J46" s="12">
        <f t="shared" si="6"/>
        <v>65896508.657971144</v>
      </c>
      <c r="K46" s="11"/>
      <c r="L46" s="12"/>
      <c r="M46" s="12">
        <f t="shared" si="5"/>
        <v>307629.14858256321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20584948.960315701</v>
      </c>
      <c r="F47" s="11">
        <v>123059.67103105399</v>
      </c>
      <c r="G47" s="12">
        <f t="shared" si="7"/>
        <v>20498807.190593962</v>
      </c>
      <c r="H47" s="12"/>
      <c r="I47" s="12"/>
      <c r="J47" s="12">
        <f t="shared" si="6"/>
        <v>78378965.959703192</v>
      </c>
      <c r="K47" s="11"/>
      <c r="L47" s="12"/>
      <c r="M47" s="12">
        <f t="shared" si="5"/>
        <v>309090.41454237199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17617680.549621399</v>
      </c>
      <c r="F48" s="16">
        <v>124622.358505248</v>
      </c>
      <c r="G48" s="17">
        <f t="shared" si="7"/>
        <v>17530444.898667727</v>
      </c>
      <c r="H48" s="17"/>
      <c r="I48" s="17"/>
      <c r="J48" s="17">
        <f t="shared" si="6"/>
        <v>67029175.463517182</v>
      </c>
      <c r="K48" s="16"/>
      <c r="L48" s="17"/>
      <c r="M48" s="17">
        <f t="shared" si="5"/>
        <v>313015.43494224706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20964601.381365299</v>
      </c>
      <c r="F49" s="11">
        <v>124318.096612775</v>
      </c>
      <c r="G49" s="12">
        <f t="shared" si="7"/>
        <v>20877578.713736355</v>
      </c>
      <c r="H49" s="12"/>
      <c r="I49" s="12"/>
      <c r="J49" s="12">
        <f t="shared" si="6"/>
        <v>79827231.70720996</v>
      </c>
      <c r="K49" s="11"/>
      <c r="L49" s="12"/>
      <c r="M49" s="12">
        <f t="shared" si="5"/>
        <v>312251.21678949258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18015983.4300301</v>
      </c>
      <c r="F50" s="11">
        <v>127498.81174232</v>
      </c>
      <c r="G50" s="12">
        <f t="shared" si="7"/>
        <v>17926734.261810478</v>
      </c>
      <c r="H50" s="12"/>
      <c r="I50" s="12"/>
      <c r="J50" s="12">
        <f t="shared" si="6"/>
        <v>68544422.190566286</v>
      </c>
      <c r="K50" s="11"/>
      <c r="L50" s="12"/>
      <c r="M50" s="12">
        <f t="shared" si="5"/>
        <v>320240.25616929203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21590584.6912237</v>
      </c>
      <c r="F51" s="11">
        <v>126746.329794053</v>
      </c>
      <c r="G51" s="12">
        <f t="shared" si="7"/>
        <v>21501862.260367863</v>
      </c>
      <c r="H51" s="12"/>
      <c r="I51" s="12"/>
      <c r="J51" s="12">
        <f t="shared" si="6"/>
        <v>82214233.955471799</v>
      </c>
      <c r="K51" s="11"/>
      <c r="L51" s="12"/>
      <c r="M51" s="12">
        <f t="shared" si="5"/>
        <v>318350.23846181086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18473082.6202433</v>
      </c>
      <c r="F52" s="16">
        <v>123548.778980374</v>
      </c>
      <c r="G52" s="17">
        <f t="shared" si="7"/>
        <v>18386598.474957038</v>
      </c>
      <c r="H52" s="17"/>
      <c r="I52" s="17"/>
      <c r="J52" s="17">
        <f t="shared" si="6"/>
        <v>70302752.866745278</v>
      </c>
      <c r="K52" s="16"/>
      <c r="L52" s="17"/>
      <c r="M52" s="17">
        <f t="shared" si="5"/>
        <v>310318.91269732924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21918707.2446885</v>
      </c>
      <c r="F53" s="11">
        <v>125966.708430333</v>
      </c>
      <c r="G53" s="12">
        <f t="shared" si="7"/>
        <v>21830530.548787266</v>
      </c>
      <c r="H53" s="12"/>
      <c r="I53" s="12"/>
      <c r="J53" s="12">
        <f t="shared" si="6"/>
        <v>83470925.642482683</v>
      </c>
      <c r="K53" s="11"/>
      <c r="L53" s="12"/>
      <c r="M53" s="12">
        <f t="shared" si="5"/>
        <v>316392.05436722236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18739679.166503601</v>
      </c>
      <c r="F54" s="11">
        <v>125635.698321744</v>
      </c>
      <c r="G54" s="12">
        <f t="shared" si="7"/>
        <v>18651734.17767838</v>
      </c>
      <c r="H54" s="12"/>
      <c r="I54" s="12"/>
      <c r="J54" s="12">
        <f t="shared" si="6"/>
        <v>71316522.205862418</v>
      </c>
      <c r="K54" s="11"/>
      <c r="L54" s="12"/>
      <c r="M54" s="12">
        <f t="shared" si="5"/>
        <v>315560.65240730916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22283529.4083318</v>
      </c>
      <c r="F55" s="11">
        <v>128950.43866121001</v>
      </c>
      <c r="G55" s="12">
        <f t="shared" si="7"/>
        <v>22193264.101268955</v>
      </c>
      <c r="H55" s="12"/>
      <c r="I55" s="12"/>
      <c r="J55" s="12">
        <f t="shared" si="6"/>
        <v>84857868.819130063</v>
      </c>
      <c r="K55" s="11"/>
      <c r="L55" s="12"/>
      <c r="M55" s="12">
        <f t="shared" si="5"/>
        <v>323886.32447389001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18963597.665270701</v>
      </c>
      <c r="F56" s="16">
        <v>126356.524275106</v>
      </c>
      <c r="G56" s="17">
        <f t="shared" si="7"/>
        <v>18875148.098278128</v>
      </c>
      <c r="H56" s="17"/>
      <c r="I56" s="17"/>
      <c r="J56" s="17">
        <f t="shared" si="6"/>
        <v>72170764.694939852</v>
      </c>
      <c r="K56" s="16"/>
      <c r="L56" s="17"/>
      <c r="M56" s="17">
        <f t="shared" si="5"/>
        <v>317371.15938226559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22629956.6619673</v>
      </c>
      <c r="F57" s="11">
        <v>134251.13430366101</v>
      </c>
      <c r="G57" s="12">
        <f t="shared" si="7"/>
        <v>22535980.867954738</v>
      </c>
      <c r="H57" s="12"/>
      <c r="I57" s="12"/>
      <c r="J57" s="12">
        <f t="shared" si="6"/>
        <v>86168276.080397934</v>
      </c>
      <c r="K57" s="11"/>
      <c r="L57" s="12"/>
      <c r="M57" s="12">
        <f t="shared" si="5"/>
        <v>337200.14369476761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19338950.233408999</v>
      </c>
      <c r="F58" s="11">
        <v>136080.52672493699</v>
      </c>
      <c r="G58" s="12">
        <f t="shared" si="7"/>
        <v>19243693.864701543</v>
      </c>
      <c r="H58" s="12"/>
      <c r="I58" s="12"/>
      <c r="J58" s="12">
        <f t="shared" si="6"/>
        <v>73579931.375347883</v>
      </c>
      <c r="K58" s="11"/>
      <c r="L58" s="12"/>
      <c r="M58" s="12">
        <f t="shared" si="5"/>
        <v>341795.0500285427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22946056.159976799</v>
      </c>
      <c r="F59" s="11">
        <v>140235.207251471</v>
      </c>
      <c r="G59" s="12">
        <f t="shared" si="7"/>
        <v>22847891.51490077</v>
      </c>
      <c r="H59" s="12"/>
      <c r="I59" s="12"/>
      <c r="J59" s="12">
        <f t="shared" si="6"/>
        <v>87360893.472822115</v>
      </c>
      <c r="K59" s="11"/>
      <c r="L59" s="12"/>
      <c r="M59" s="12">
        <f t="shared" si="5"/>
        <v>352230.40968356287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19606271.528360002</v>
      </c>
      <c r="F60" s="16">
        <v>140883.754645287</v>
      </c>
      <c r="G60" s="17">
        <f t="shared" si="7"/>
        <v>19507652.9001083</v>
      </c>
      <c r="H60" s="17"/>
      <c r="I60" s="17"/>
      <c r="J60" s="17">
        <f t="shared" si="6"/>
        <v>74589201.625003949</v>
      </c>
      <c r="K60" s="16"/>
      <c r="L60" s="17"/>
      <c r="M60" s="17">
        <f t="shared" si="5"/>
        <v>353859.37375542667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23314612.623840701</v>
      </c>
      <c r="F61" s="11">
        <v>144558.68308852499</v>
      </c>
      <c r="G61" s="12">
        <f t="shared" si="7"/>
        <v>23213421.545678735</v>
      </c>
      <c r="H61" s="12"/>
      <c r="I61" s="12"/>
      <c r="J61" s="12">
        <f t="shared" si="6"/>
        <v>88758529.226610824</v>
      </c>
      <c r="K61" s="11"/>
      <c r="L61" s="12"/>
      <c r="M61" s="12">
        <f t="shared" si="5"/>
        <v>363089.73449357093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19893228.069351599</v>
      </c>
      <c r="F62" s="11">
        <v>138238.00345794699</v>
      </c>
      <c r="G62" s="12">
        <f t="shared" si="7"/>
        <v>19796461.466931034</v>
      </c>
      <c r="H62" s="12"/>
      <c r="I62" s="12"/>
      <c r="J62" s="12">
        <f t="shared" si="6"/>
        <v>75693486.211780131</v>
      </c>
      <c r="K62" s="11"/>
      <c r="L62" s="12"/>
      <c r="M62" s="12">
        <f t="shared" si="5"/>
        <v>347214.00956406188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23792534.068415299</v>
      </c>
      <c r="F63" s="11">
        <v>138290.296116838</v>
      </c>
      <c r="G63" s="12">
        <f t="shared" si="7"/>
        <v>23695730.861133512</v>
      </c>
      <c r="H63" s="12"/>
      <c r="I63" s="12"/>
      <c r="J63" s="12">
        <f t="shared" si="6"/>
        <v>90602680.696820468</v>
      </c>
      <c r="K63" s="11"/>
      <c r="L63" s="12"/>
      <c r="M63" s="12">
        <f t="shared" si="5"/>
        <v>347345.35364680417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20374293.911420401</v>
      </c>
      <c r="F64" s="16">
        <v>139305.38641883599</v>
      </c>
      <c r="G64" s="17">
        <f t="shared" si="7"/>
        <v>20276780.140927214</v>
      </c>
      <c r="H64" s="17"/>
      <c r="I64" s="17"/>
      <c r="J64" s="17">
        <f t="shared" si="6"/>
        <v>77530026.291840553</v>
      </c>
      <c r="K64" s="16"/>
      <c r="L64" s="17"/>
      <c r="M64" s="17">
        <f t="shared" si="5"/>
        <v>349894.96782676835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24250859.1890078</v>
      </c>
      <c r="F65" s="11">
        <v>139153.18769085599</v>
      </c>
      <c r="G65" s="12">
        <f t="shared" si="7"/>
        <v>24153451.957624201</v>
      </c>
      <c r="H65" s="12"/>
      <c r="I65" s="12"/>
      <c r="J65" s="12">
        <f t="shared" si="6"/>
        <v>92352816.980718166</v>
      </c>
      <c r="K65" s="11"/>
      <c r="L65" s="12"/>
      <c r="M65" s="12">
        <f t="shared" si="5"/>
        <v>349512.68850219349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20707911.856214199</v>
      </c>
      <c r="F66" s="11">
        <v>144286.80056621801</v>
      </c>
      <c r="G66" s="12">
        <f t="shared" si="7"/>
        <v>20606911.095817845</v>
      </c>
      <c r="H66" s="12"/>
      <c r="I66" s="12"/>
      <c r="J66" s="12">
        <f t="shared" si="6"/>
        <v>78792310.610875964</v>
      </c>
      <c r="K66" s="11"/>
      <c r="L66" s="12"/>
      <c r="M66" s="12">
        <f t="shared" ref="M66:M97" si="8">F66*2.511711692</f>
        <v>362406.843983442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24704229.895568602</v>
      </c>
      <c r="F67" s="11">
        <v>140455.55762431899</v>
      </c>
      <c r="G67" s="12">
        <f t="shared" si="7"/>
        <v>24605911.005231578</v>
      </c>
      <c r="H67" s="12"/>
      <c r="I67" s="12"/>
      <c r="J67" s="12">
        <f t="shared" ref="J67:J98" si="9">G67*3.8235866717</f>
        <v>94082833.364639819</v>
      </c>
      <c r="K67" s="11"/>
      <c r="L67" s="12"/>
      <c r="M67" s="12">
        <f t="shared" si="8"/>
        <v>352783.86629138177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21131134.760837499</v>
      </c>
      <c r="F68" s="16">
        <v>138193.98187848099</v>
      </c>
      <c r="G68" s="17">
        <f t="shared" si="7"/>
        <v>21034398.973522563</v>
      </c>
      <c r="H68" s="17"/>
      <c r="I68" s="17"/>
      <c r="J68" s="17">
        <f t="shared" si="9"/>
        <v>80426847.562381029</v>
      </c>
      <c r="K68" s="16"/>
      <c r="L68" s="17"/>
      <c r="M68" s="17">
        <f t="shared" si="8"/>
        <v>347103.44004821684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25168371.046111599</v>
      </c>
      <c r="F69" s="11">
        <v>143321.249178914</v>
      </c>
      <c r="G69" s="12">
        <f t="shared" si="7"/>
        <v>25068046.171686359</v>
      </c>
      <c r="H69" s="12"/>
      <c r="I69" s="12"/>
      <c r="J69" s="12">
        <f t="shared" si="9"/>
        <v>95849847.22762017</v>
      </c>
      <c r="K69" s="11"/>
      <c r="L69" s="12"/>
      <c r="M69" s="12">
        <f t="shared" si="8"/>
        <v>359981.65727472369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21532550.359372601</v>
      </c>
      <c r="F70" s="11">
        <v>142872.69023195899</v>
      </c>
      <c r="G70" s="12">
        <f t="shared" si="7"/>
        <v>21432539.476210229</v>
      </c>
      <c r="H70" s="12"/>
      <c r="I70" s="12"/>
      <c r="J70" s="12">
        <f t="shared" si="9"/>
        <v>81949172.281921536</v>
      </c>
      <c r="K70" s="11"/>
      <c r="L70" s="12"/>
      <c r="M70" s="12">
        <f t="shared" si="8"/>
        <v>358855.00652310555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25513962.8650156</v>
      </c>
      <c r="F71" s="11">
        <v>135319.231990339</v>
      </c>
      <c r="G71" s="12">
        <f t="shared" si="7"/>
        <v>25419239.402622361</v>
      </c>
      <c r="H71" s="12"/>
      <c r="I71" s="12"/>
      <c r="J71" s="12">
        <f t="shared" si="9"/>
        <v>97192664.984618336</v>
      </c>
      <c r="K71" s="11"/>
      <c r="L71" s="12"/>
      <c r="M71" s="12">
        <f t="shared" si="8"/>
        <v>339882.89714259491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21647400.969246101</v>
      </c>
      <c r="F72" s="16">
        <v>138198.6895261</v>
      </c>
      <c r="G72" s="17">
        <f t="shared" ref="G72:G103" si="10">E72-F72*0.7</f>
        <v>21550661.88657783</v>
      </c>
      <c r="H72" s="17"/>
      <c r="I72" s="17"/>
      <c r="J72" s="17">
        <f t="shared" si="9"/>
        <v>82400823.555832177</v>
      </c>
      <c r="K72" s="16"/>
      <c r="L72" s="17"/>
      <c r="M72" s="17">
        <f t="shared" si="8"/>
        <v>347115.26430178329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25800803.587043401</v>
      </c>
      <c r="F73" s="11">
        <v>141598.35336427501</v>
      </c>
      <c r="G73" s="12">
        <f t="shared" si="10"/>
        <v>25701684.739688408</v>
      </c>
      <c r="H73" s="12"/>
      <c r="I73" s="12"/>
      <c r="J73" s="12">
        <f t="shared" si="9"/>
        <v>98272619.210907891</v>
      </c>
      <c r="K73" s="11"/>
      <c r="L73" s="12"/>
      <c r="M73" s="12">
        <f t="shared" si="8"/>
        <v>355654.23971299711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21828122.223493502</v>
      </c>
      <c r="F74" s="11">
        <v>139057.99679915799</v>
      </c>
      <c r="G74" s="12">
        <f t="shared" si="10"/>
        <v>21730781.625734091</v>
      </c>
      <c r="H74" s="12"/>
      <c r="I74" s="12"/>
      <c r="J74" s="12">
        <f t="shared" si="9"/>
        <v>83089526.989780128</v>
      </c>
      <c r="K74" s="11"/>
      <c r="L74" s="12"/>
      <c r="M74" s="12">
        <f t="shared" si="8"/>
        <v>349273.59642654372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26189706.875946201</v>
      </c>
      <c r="F75" s="11">
        <v>142428.86256095901</v>
      </c>
      <c r="G75" s="12">
        <f t="shared" si="10"/>
        <v>26090006.672153529</v>
      </c>
      <c r="H75" s="12"/>
      <c r="I75" s="12"/>
      <c r="J75" s="12">
        <f t="shared" si="9"/>
        <v>99757401.776210308</v>
      </c>
      <c r="K75" s="11"/>
      <c r="L75" s="12"/>
      <c r="M75" s="12">
        <f t="shared" si="8"/>
        <v>357740.23937262181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22146674.5950372</v>
      </c>
      <c r="F76" s="16">
        <v>148347.03154414499</v>
      </c>
      <c r="G76" s="17">
        <f t="shared" si="10"/>
        <v>22042831.672956299</v>
      </c>
      <c r="H76" s="17"/>
      <c r="I76" s="17"/>
      <c r="J76" s="17">
        <f t="shared" si="9"/>
        <v>84282677.391242325</v>
      </c>
      <c r="K76" s="16"/>
      <c r="L76" s="17"/>
      <c r="M76" s="17">
        <f t="shared" si="8"/>
        <v>372604.97360292182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26443806.812475599</v>
      </c>
      <c r="F77" s="11">
        <v>153911.029283098</v>
      </c>
      <c r="G77" s="12">
        <f t="shared" si="10"/>
        <v>26336069.091977432</v>
      </c>
      <c r="H77" s="12"/>
      <c r="I77" s="12"/>
      <c r="J77" s="12">
        <f t="shared" si="9"/>
        <v>100698242.76505524</v>
      </c>
      <c r="K77" s="11"/>
      <c r="L77" s="12"/>
      <c r="M77" s="12">
        <f t="shared" si="8"/>
        <v>386580.13177811162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22487467.3848514</v>
      </c>
      <c r="F78" s="11">
        <v>151397.71231221501</v>
      </c>
      <c r="G78" s="12">
        <f t="shared" si="10"/>
        <v>22381488.986232851</v>
      </c>
      <c r="H78" s="12"/>
      <c r="I78" s="12"/>
      <c r="J78" s="12">
        <f t="shared" si="9"/>
        <v>85577562.980560273</v>
      </c>
      <c r="K78" s="11"/>
      <c r="L78" s="12"/>
      <c r="M78" s="12">
        <f t="shared" si="8"/>
        <v>380267.40415664279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26973880.932902601</v>
      </c>
      <c r="F79" s="11">
        <v>148354.16319003201</v>
      </c>
      <c r="G79" s="12">
        <f t="shared" si="10"/>
        <v>26870033.018669579</v>
      </c>
      <c r="H79" s="12"/>
      <c r="I79" s="12"/>
      <c r="J79" s="12">
        <f t="shared" si="9"/>
        <v>102739900.11832392</v>
      </c>
      <c r="K79" s="11"/>
      <c r="L79" s="12"/>
      <c r="M79" s="12">
        <f t="shared" si="8"/>
        <v>372622.88624127943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22856317.5170529</v>
      </c>
      <c r="F80" s="16">
        <v>153320.03622347399</v>
      </c>
      <c r="G80" s="17">
        <f t="shared" si="10"/>
        <v>22748993.491696469</v>
      </c>
      <c r="H80" s="17"/>
      <c r="I80" s="17"/>
      <c r="J80" s="17">
        <f t="shared" si="9"/>
        <v>86982748.309440672</v>
      </c>
      <c r="K80" s="16"/>
      <c r="L80" s="17"/>
      <c r="M80" s="17">
        <f t="shared" si="8"/>
        <v>385095.72760036314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27229130.704015899</v>
      </c>
      <c r="F81" s="11">
        <v>153914.73580822599</v>
      </c>
      <c r="G81" s="12">
        <f t="shared" si="10"/>
        <v>27121390.388950143</v>
      </c>
      <c r="H81" s="12"/>
      <c r="I81" s="12"/>
      <c r="J81" s="12">
        <f t="shared" si="9"/>
        <v>103700986.80916224</v>
      </c>
      <c r="K81" s="11"/>
      <c r="L81" s="12"/>
      <c r="M81" s="12">
        <f t="shared" si="8"/>
        <v>386589.4415006123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23061608.7213539</v>
      </c>
      <c r="F82" s="11">
        <v>150036.792491311</v>
      </c>
      <c r="G82" s="12">
        <f t="shared" si="10"/>
        <v>22956582.966609981</v>
      </c>
      <c r="H82" s="12"/>
      <c r="I82" s="12"/>
      <c r="J82" s="12">
        <f t="shared" si="9"/>
        <v>87776484.658905178</v>
      </c>
      <c r="K82" s="11"/>
      <c r="L82" s="12"/>
      <c r="M82" s="12">
        <f t="shared" si="8"/>
        <v>376849.16593060363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27629100.523849901</v>
      </c>
      <c r="F83" s="11">
        <v>153882.95302893201</v>
      </c>
      <c r="G83" s="12">
        <f t="shared" si="10"/>
        <v>27521382.456729647</v>
      </c>
      <c r="H83" s="12"/>
      <c r="I83" s="12"/>
      <c r="J83" s="12">
        <f t="shared" si="9"/>
        <v>105230391.14830969</v>
      </c>
      <c r="K83" s="11"/>
      <c r="L83" s="12"/>
      <c r="M83" s="12">
        <f t="shared" si="8"/>
        <v>386509.61232225533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23487996.436962798</v>
      </c>
      <c r="F84" s="16">
        <v>153195.028908251</v>
      </c>
      <c r="G84" s="17">
        <f t="shared" si="10"/>
        <v>23380759.916727021</v>
      </c>
      <c r="H84" s="17"/>
      <c r="I84" s="17"/>
      <c r="J84" s="17">
        <f t="shared" si="9"/>
        <v>89398361.991815045</v>
      </c>
      <c r="K84" s="16"/>
      <c r="L84" s="17"/>
      <c r="M84" s="17">
        <f t="shared" si="8"/>
        <v>384781.74526513205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27928881.6206678</v>
      </c>
      <c r="F85" s="11">
        <v>155448.805918631</v>
      </c>
      <c r="G85" s="12">
        <f t="shared" si="10"/>
        <v>27820067.45652476</v>
      </c>
      <c r="H85" s="12"/>
      <c r="I85" s="12"/>
      <c r="J85" s="12">
        <f t="shared" si="9"/>
        <v>106372439.13256299</v>
      </c>
      <c r="K85" s="11"/>
      <c r="L85" s="12"/>
      <c r="M85" s="12">
        <f t="shared" si="8"/>
        <v>390442.58333326428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23674273.897261702</v>
      </c>
      <c r="F86" s="11">
        <v>148954.33237268301</v>
      </c>
      <c r="G86" s="12">
        <f t="shared" si="10"/>
        <v>23570005.864600822</v>
      </c>
      <c r="H86" s="12"/>
      <c r="I86" s="12"/>
      <c r="J86" s="12">
        <f t="shared" si="9"/>
        <v>90121960.275778547</v>
      </c>
      <c r="K86" s="11"/>
      <c r="L86" s="12"/>
      <c r="M86" s="12">
        <f t="shared" si="8"/>
        <v>374130.33819452202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28208365.981749199</v>
      </c>
      <c r="F87" s="11">
        <v>149728.72593280399</v>
      </c>
      <c r="G87" s="12">
        <f t="shared" si="10"/>
        <v>28103555.873596236</v>
      </c>
      <c r="H87" s="12"/>
      <c r="I87" s="12"/>
      <c r="J87" s="12">
        <f t="shared" si="9"/>
        <v>107456381.66565883</v>
      </c>
      <c r="K87" s="11"/>
      <c r="L87" s="12"/>
      <c r="M87" s="12">
        <f t="shared" si="8"/>
        <v>376075.3915536874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23852542.5361051</v>
      </c>
      <c r="F88" s="16">
        <v>155979.181510244</v>
      </c>
      <c r="G88" s="17">
        <f t="shared" si="10"/>
        <v>23743357.109047931</v>
      </c>
      <c r="H88" s="17"/>
      <c r="I88" s="17"/>
      <c r="J88" s="17">
        <f t="shared" si="9"/>
        <v>90784783.783569112</v>
      </c>
      <c r="K88" s="16"/>
      <c r="L88" s="17"/>
      <c r="M88" s="17">
        <f t="shared" si="8"/>
        <v>391774.73390787008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28406191.638652001</v>
      </c>
      <c r="F89" s="11">
        <v>165944.75847247601</v>
      </c>
      <c r="G89" s="12">
        <f t="shared" si="10"/>
        <v>28290030.307721268</v>
      </c>
      <c r="H89" s="12"/>
      <c r="I89" s="12"/>
      <c r="J89" s="12">
        <f t="shared" si="9"/>
        <v>108169382.8265921</v>
      </c>
      <c r="K89" s="11"/>
      <c r="L89" s="12"/>
      <c r="M89" s="12">
        <f t="shared" si="8"/>
        <v>416805.39008143404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24127437.499855898</v>
      </c>
      <c r="F90" s="11">
        <v>164468.44654484099</v>
      </c>
      <c r="G90" s="12">
        <f t="shared" si="10"/>
        <v>24012309.58727451</v>
      </c>
      <c r="H90" s="12"/>
      <c r="I90" s="12"/>
      <c r="J90" s="12">
        <f t="shared" si="9"/>
        <v>91813146.894636944</v>
      </c>
      <c r="K90" s="11"/>
      <c r="L90" s="12"/>
      <c r="M90" s="12">
        <f t="shared" si="8"/>
        <v>413097.32015175413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29059334.517621599</v>
      </c>
      <c r="F91" s="11">
        <v>158920.22485783801</v>
      </c>
      <c r="G91" s="12">
        <f t="shared" si="10"/>
        <v>28948090.360221114</v>
      </c>
      <c r="H91" s="12"/>
      <c r="I91" s="12"/>
      <c r="J91" s="12">
        <f t="shared" si="9"/>
        <v>110685532.47250871</v>
      </c>
      <c r="K91" s="11"/>
      <c r="L91" s="12"/>
      <c r="M91" s="12">
        <f t="shared" si="8"/>
        <v>399161.78687070077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24635102.3779414</v>
      </c>
      <c r="F92" s="16">
        <v>161557.67529524301</v>
      </c>
      <c r="G92" s="17">
        <f t="shared" si="10"/>
        <v>24522012.005234729</v>
      </c>
      <c r="H92" s="17"/>
      <c r="I92" s="17"/>
      <c r="J92" s="17">
        <f t="shared" si="9"/>
        <v>93762038.266482905</v>
      </c>
      <c r="K92" s="16"/>
      <c r="L92" s="17"/>
      <c r="M92" s="17">
        <f t="shared" si="8"/>
        <v>405786.30197140144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29459155.618213098</v>
      </c>
      <c r="F93" s="11">
        <v>161645.87733020901</v>
      </c>
      <c r="G93" s="12">
        <f t="shared" si="10"/>
        <v>29346003.504081953</v>
      </c>
      <c r="H93" s="12"/>
      <c r="I93" s="12"/>
      <c r="J93" s="12">
        <f t="shared" si="9"/>
        <v>112206987.86586925</v>
      </c>
      <c r="K93" s="11"/>
      <c r="L93" s="12"/>
      <c r="M93" s="12">
        <f t="shared" si="8"/>
        <v>406007.84005388373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25035039.430914398</v>
      </c>
      <c r="F94" s="11">
        <v>170997.67549214099</v>
      </c>
      <c r="G94" s="12">
        <f t="shared" si="10"/>
        <v>24915341.0580699</v>
      </c>
      <c r="H94" s="12"/>
      <c r="I94" s="12"/>
      <c r="J94" s="12">
        <f t="shared" si="9"/>
        <v>95265965.990495846</v>
      </c>
      <c r="K94" s="11"/>
      <c r="L94" s="12"/>
      <c r="M94" s="12">
        <f t="shared" si="8"/>
        <v>429496.86083843239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29793977.681207299</v>
      </c>
      <c r="F95" s="11">
        <v>167859.586189069</v>
      </c>
      <c r="G95" s="12">
        <f t="shared" si="10"/>
        <v>29676475.97087495</v>
      </c>
      <c r="H95" s="12"/>
      <c r="I95" s="12"/>
      <c r="J95" s="12">
        <f t="shared" si="9"/>
        <v>113470577.98526278</v>
      </c>
      <c r="K95" s="11"/>
      <c r="L95" s="12"/>
      <c r="M95" s="12">
        <f t="shared" si="8"/>
        <v>421614.88524536631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25507895.8867938</v>
      </c>
      <c r="F96" s="16">
        <v>164833.937687695</v>
      </c>
      <c r="G96" s="17">
        <f t="shared" si="10"/>
        <v>25392512.130412415</v>
      </c>
      <c r="H96" s="17"/>
      <c r="I96" s="17"/>
      <c r="J96" s="17">
        <f t="shared" si="9"/>
        <v>97090470.942825481</v>
      </c>
      <c r="K96" s="16"/>
      <c r="L96" s="17"/>
      <c r="M96" s="17">
        <f t="shared" si="8"/>
        <v>414015.32852858299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30311568.169290598</v>
      </c>
      <c r="F97" s="11">
        <v>158407.05154081501</v>
      </c>
      <c r="G97" s="12">
        <f t="shared" si="10"/>
        <v>30200683.233212028</v>
      </c>
      <c r="H97" s="12"/>
      <c r="I97" s="12"/>
      <c r="J97" s="12">
        <f t="shared" si="9"/>
        <v>115474929.88674317</v>
      </c>
      <c r="K97" s="11"/>
      <c r="L97" s="12"/>
      <c r="M97" s="12">
        <f t="shared" si="8"/>
        <v>397872.84345031169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25633329.542683199</v>
      </c>
      <c r="F98" s="11">
        <v>164206.53958174799</v>
      </c>
      <c r="G98" s="12">
        <f t="shared" si="10"/>
        <v>25518384.964975975</v>
      </c>
      <c r="H98" s="12"/>
      <c r="I98" s="12"/>
      <c r="J98" s="12">
        <f t="shared" si="9"/>
        <v>97571756.635391816</v>
      </c>
      <c r="K98" s="11"/>
      <c r="L98" s="12"/>
      <c r="M98" s="12">
        <f t="shared" ref="M98:M111" si="11">F98*2.511711692</f>
        <v>412439.48537033721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30624506.6440988</v>
      </c>
      <c r="F99" s="11">
        <v>163979.42545874999</v>
      </c>
      <c r="G99" s="12">
        <f t="shared" si="10"/>
        <v>30509721.046277676</v>
      </c>
      <c r="H99" s="12"/>
      <c r="I99" s="12"/>
      <c r="J99" s="12">
        <f t="shared" ref="J99:J111" si="12">G99*3.8235866717</f>
        <v>116656562.7498323</v>
      </c>
      <c r="K99" s="11"/>
      <c r="L99" s="12"/>
      <c r="M99" s="12">
        <f t="shared" si="11"/>
        <v>411869.04017218482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26022646.9279516</v>
      </c>
      <c r="F100" s="16">
        <v>165911.84332498399</v>
      </c>
      <c r="G100" s="17">
        <f t="shared" si="10"/>
        <v>25906508.637624111</v>
      </c>
      <c r="H100" s="17"/>
      <c r="I100" s="17"/>
      <c r="J100" s="17">
        <f t="shared" si="12"/>
        <v>99055781.137100488</v>
      </c>
      <c r="K100" s="16"/>
      <c r="L100" s="17"/>
      <c r="M100" s="17">
        <f t="shared" si="11"/>
        <v>416722.71672063443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31160034.526499402</v>
      </c>
      <c r="F101" s="11">
        <v>166216.24871282201</v>
      </c>
      <c r="G101" s="12">
        <f t="shared" si="10"/>
        <v>31043683.152400427</v>
      </c>
      <c r="H101" s="12"/>
      <c r="I101" s="12"/>
      <c r="J101" s="12">
        <f t="shared" si="12"/>
        <v>118698213.14199612</v>
      </c>
      <c r="K101" s="11"/>
      <c r="L101" s="12"/>
      <c r="M101" s="12">
        <f t="shared" si="11"/>
        <v>417487.29529237497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26676383.090308499</v>
      </c>
      <c r="F102" s="11">
        <v>168457.62128893699</v>
      </c>
      <c r="G102" s="12">
        <f t="shared" si="10"/>
        <v>26558462.755406242</v>
      </c>
      <c r="H102" s="12"/>
      <c r="I102" s="12"/>
      <c r="J102" s="12">
        <f t="shared" si="12"/>
        <v>101548584.21241216</v>
      </c>
      <c r="K102" s="11"/>
      <c r="L102" s="12"/>
      <c r="M102" s="12">
        <f t="shared" si="11"/>
        <v>423116.97699793114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31939138.277798001</v>
      </c>
      <c r="F103" s="11">
        <v>169297.99351228299</v>
      </c>
      <c r="G103" s="12">
        <f t="shared" si="10"/>
        <v>31820629.682339404</v>
      </c>
      <c r="H103" s="12"/>
      <c r="I103" s="12"/>
      <c r="J103" s="12">
        <f t="shared" si="12"/>
        <v>121668935.53849436</v>
      </c>
      <c r="K103" s="11"/>
      <c r="L103" s="12"/>
      <c r="M103" s="12">
        <f t="shared" si="11"/>
        <v>425227.74973694136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26835524.943668801</v>
      </c>
      <c r="F104" s="16">
        <v>174050.04711873701</v>
      </c>
      <c r="G104" s="17">
        <f t="shared" ref="G104:G135" si="13">E104-F104*0.7</f>
        <v>26713689.910685685</v>
      </c>
      <c r="H104" s="17"/>
      <c r="I104" s="17"/>
      <c r="J104" s="17">
        <f t="shared" si="12"/>
        <v>102142108.69442455</v>
      </c>
      <c r="K104" s="16"/>
      <c r="L104" s="17"/>
      <c r="M104" s="17">
        <f t="shared" si="11"/>
        <v>437163.53834128269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31957212.307341099</v>
      </c>
      <c r="F105" s="11">
        <v>167251.99185555201</v>
      </c>
      <c r="G105" s="12">
        <f t="shared" si="13"/>
        <v>31840135.913042214</v>
      </c>
      <c r="H105" s="12"/>
      <c r="I105" s="12"/>
      <c r="J105" s="12">
        <f t="shared" si="12"/>
        <v>121743519.30222473</v>
      </c>
      <c r="K105" s="11"/>
      <c r="L105" s="12"/>
      <c r="M105" s="12">
        <f t="shared" si="11"/>
        <v>420088.78345387877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27196985.147843599</v>
      </c>
      <c r="F106" s="11">
        <v>168464.615369159</v>
      </c>
      <c r="G106" s="12">
        <f t="shared" si="13"/>
        <v>27079059.917085189</v>
      </c>
      <c r="H106" s="12"/>
      <c r="I106" s="12"/>
      <c r="J106" s="12">
        <f t="shared" si="12"/>
        <v>103539132.58113265</v>
      </c>
      <c r="K106" s="11"/>
      <c r="L106" s="12"/>
      <c r="M106" s="12">
        <f t="shared" si="11"/>
        <v>423134.54411099956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32321328.083520502</v>
      </c>
      <c r="F107" s="11">
        <v>171228.105108113</v>
      </c>
      <c r="G107" s="12">
        <f t="shared" si="13"/>
        <v>32201468.409944821</v>
      </c>
      <c r="H107" s="12"/>
      <c r="I107" s="12"/>
      <c r="J107" s="12">
        <f t="shared" si="12"/>
        <v>123125105.42143361</v>
      </c>
      <c r="K107" s="11"/>
      <c r="L107" s="12"/>
      <c r="M107" s="12">
        <f t="shared" si="11"/>
        <v>430075.63359905232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27491261.6469432</v>
      </c>
      <c r="F108" s="16">
        <v>179328.11716515399</v>
      </c>
      <c r="G108" s="17">
        <f t="shared" si="13"/>
        <v>27365731.964927591</v>
      </c>
      <c r="H108" s="17"/>
      <c r="I108" s="17"/>
      <c r="J108" s="17">
        <f t="shared" si="12"/>
        <v>104635248.0024118</v>
      </c>
      <c r="K108" s="16"/>
      <c r="L108" s="17"/>
      <c r="M108" s="17">
        <f t="shared" si="11"/>
        <v>450420.5285880632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32768996.840176199</v>
      </c>
      <c r="F109" s="11">
        <v>179547.76897131299</v>
      </c>
      <c r="G109" s="12">
        <f t="shared" si="13"/>
        <v>32643313.401896279</v>
      </c>
      <c r="H109" s="12"/>
      <c r="I109" s="12"/>
      <c r="J109" s="12">
        <f t="shared" si="12"/>
        <v>124814538.04361661</v>
      </c>
      <c r="K109" s="11"/>
      <c r="L109" s="12"/>
      <c r="M109" s="12">
        <f t="shared" si="11"/>
        <v>450972.23059776163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27820388.466344699</v>
      </c>
      <c r="F110" s="11">
        <v>173657.88613239699</v>
      </c>
      <c r="G110" s="12">
        <f t="shared" si="13"/>
        <v>27698827.946052022</v>
      </c>
      <c r="H110" s="12"/>
      <c r="I110" s="12"/>
      <c r="J110" s="12">
        <f t="shared" si="12"/>
        <v>105908869.35623601</v>
      </c>
      <c r="K110" s="11"/>
      <c r="L110" s="12"/>
      <c r="M110" s="12">
        <f t="shared" si="11"/>
        <v>436178.54300674616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33263492.9352208</v>
      </c>
      <c r="F111" s="11">
        <v>172390.68573863199</v>
      </c>
      <c r="G111" s="12">
        <f t="shared" si="13"/>
        <v>33142819.455203757</v>
      </c>
      <c r="H111" s="12"/>
      <c r="I111" s="12"/>
      <c r="J111" s="12">
        <f t="shared" si="12"/>
        <v>126724442.73147655</v>
      </c>
      <c r="K111" s="11"/>
      <c r="L111" s="12"/>
      <c r="M111" s="12">
        <f t="shared" si="11"/>
        <v>432995.70096161962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5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5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5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7" spans="5:24">
      <c r="E117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52</cp:revision>
  <dcterms:modified xsi:type="dcterms:W3CDTF">2018-07-01T14:52:22Z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